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127"/>
  <workbookPr/>
  <mc:AlternateContent xmlns:mc="http://schemas.openxmlformats.org/markup-compatibility/2006">
    <mc:Choice Requires="x15">
      <x15ac:absPath xmlns:x15ac="http://schemas.microsoft.com/office/spreadsheetml/2010/11/ac" url="\\Filesrv01\users$\ShareFolder\組織\政策推進部\財政課\財政担当(R07)\08公会計\01 通知・照会・回答\070828_【9_18〆・埼玉県市町村課】令和５年度財政状況資料集の作成について（2回目・地方公会計関係）（依頼）\回答\"/>
    </mc:Choice>
  </mc:AlternateContent>
  <xr:revisionPtr revIDLastSave="0" documentId="13_ncr:1_{A9B66ED1-022F-428F-8349-1C030F22AFCE}" xr6:coauthVersionLast="47" xr6:coauthVersionMax="47" xr10:uidLastSave="{00000000-0000-0000-0000-000000000000}"/>
  <bookViews>
    <workbookView xWindow="28680" yWindow="-120" windowWidth="29040" windowHeight="15720" xr2:uid="{00000000-000D-0000-FFFF-FFFF00000000}"/>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9" r:id="rId14"/>
    <sheet name="施設類型別ストック情報分析表①" sheetId="20" r:id="rId15"/>
    <sheet name="施設類型別ストック情報分析表②" sheetId="21" r:id="rId16"/>
    <sheet name="データシート" sheetId="9" state="hidden" r:id="rId17"/>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AO34" i="10" l="1"/>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E43" i="10"/>
  <c r="AM43" i="10"/>
  <c r="U43" i="10"/>
  <c r="C43" i="10"/>
  <c r="CO42" i="10"/>
  <c r="BE42" i="10"/>
  <c r="AM42" i="10"/>
  <c r="U42" i="10"/>
  <c r="C42" i="10"/>
  <c r="CO41" i="10"/>
  <c r="BE41" i="10"/>
  <c r="AM41" i="10"/>
  <c r="U41" i="10"/>
  <c r="C41" i="10"/>
  <c r="CO40" i="10"/>
  <c r="BE40" i="10"/>
  <c r="AM40" i="10"/>
  <c r="U40" i="10"/>
  <c r="C40" i="10"/>
  <c r="CO39" i="10"/>
  <c r="BW39" i="10"/>
  <c r="BW40" i="10" s="1"/>
  <c r="BW41" i="10" s="1"/>
  <c r="BW42" i="10" s="1"/>
  <c r="BW43" i="10" s="1"/>
  <c r="BE39" i="10"/>
  <c r="AM39" i="10"/>
  <c r="U39" i="10"/>
  <c r="C39" i="10"/>
  <c r="CO38" i="10"/>
  <c r="BW38" i="10"/>
  <c r="BE38" i="10"/>
  <c r="AM38" i="10"/>
  <c r="U38" i="10"/>
  <c r="C38" i="10"/>
  <c r="CO37" i="10"/>
  <c r="BW37" i="10"/>
  <c r="BE37" i="10"/>
  <c r="AM37" i="10"/>
  <c r="U37" i="10"/>
  <c r="C37" i="10"/>
  <c r="CO36" i="10"/>
  <c r="BW36" i="10"/>
  <c r="BE36" i="10"/>
  <c r="AM36" i="10"/>
  <c r="CO35" i="10"/>
  <c r="BW35" i="10"/>
  <c r="BE35" i="10"/>
  <c r="AM35" i="10"/>
  <c r="CO34" i="10"/>
  <c r="BW34" i="10"/>
  <c r="BE34" i="10"/>
  <c r="C34" i="10"/>
  <c r="C35" i="10" s="1"/>
  <c r="U34" i="10" l="1"/>
  <c r="U35" i="10" s="1"/>
  <c r="U36" i="10" s="1"/>
  <c r="C36" i="10"/>
  <c r="AM34" i="10"/>
  <c r="D74" i="9"/>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<sst xmlns="http://schemas.openxmlformats.org/spreadsheetml/2006/main" count="1099" uniqueCount="577">
  <si>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</si>
  <si>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</si>
  <si>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</si>
  <si>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</si>
  <si>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</si>
  <si>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</si>
  <si>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</si>
  <si>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</si>
  <si>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</si>
  <si>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</si>
  <si>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</si>
  <si>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減債基金積立不足算定額※2</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</si>
  <si>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</si>
  <si>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</si>
  <si>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</si>
  <si>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</si>
  <si>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</si>
  <si>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</si>
  <si>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</si>
  <si>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</si>
  <si>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</si>
  <si>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 減債基金積立不足算定額=(C)×(１－(D)/(E))</t>
    <phoneticPr fontId="5"/>
  </si>
  <si>
    <t>（参考）</t>
    <rPh sb="1" eb="3">
      <t>サンコウ</t>
    </rPh>
    <phoneticPr fontId="5"/>
  </si>
  <si>
    <t>（百万円）</t>
    <phoneticPr fontId="5"/>
  </si>
  <si>
    <t>減債基金
積立状況等（注）</t>
    <rPh sb="0" eb="2">
      <t>ゲンサイ</t>
    </rPh>
    <rPh sb="2" eb="4">
      <t>キキン</t>
    </rPh>
    <rPh sb="5" eb="7">
      <t>ツミタテ</t>
    </rPh>
    <rPh sb="7" eb="9">
      <t>ジョウキョウ</t>
    </rPh>
    <rPh sb="9" eb="10">
      <t>トウ</t>
    </rPh>
    <rPh sb="10" eb="13">
      <t>チュウ</t>
    </rPh>
    <phoneticPr fontId="10"/>
  </si>
  <si>
    <t>満期一括償還地方債に係る実質償還額又は理論償還額のいずれか少ない額(C)</t>
    <phoneticPr fontId="1"/>
  </si>
  <si>
    <t>前年度末減債基金残高(D)</t>
    <phoneticPr fontId="5"/>
  </si>
  <si>
    <t>前年度末減債基金積立相当額(E)</t>
    <rPh sb="0" eb="3">
      <t>ゼンネンド</t>
    </rPh>
    <rPh sb="3" eb="4">
      <t>マツ</t>
    </rPh>
    <rPh sb="4" eb="6">
      <t>ゲンサイ</t>
    </rPh>
    <rPh sb="6" eb="8">
      <t>キキン</t>
    </rPh>
    <rPh sb="8" eb="10">
      <t>ツミタテ</t>
    </rPh>
    <rPh sb="10" eb="12">
      <t>ソウトウ</t>
    </rPh>
    <rPh sb="12" eb="13">
      <t>ガク</t>
    </rPh>
    <phoneticPr fontId="1"/>
  </si>
  <si>
    <t>（注）減債基金のうち、実質公債費比率の算定に用いる満期一括償還地方債の償還の財源に係るもののみを記入。</t>
    <rPh sb="0" eb="3">
      <t>チュウ</t>
    </rPh>
    <rPh sb="3" eb="5">
      <t>ゲンサイ</t>
    </rPh>
    <rPh sb="5" eb="7">
      <t>キキン</t>
    </rPh>
    <rPh sb="11" eb="13">
      <t>ジッシツ</t>
    </rPh>
    <rPh sb="13" eb="16">
      <t>コウサイヒ</t>
    </rPh>
    <rPh sb="16" eb="18">
      <t>ヒリツ</t>
    </rPh>
    <rPh sb="19" eb="21">
      <t>サンテイ</t>
    </rPh>
    <rPh sb="22" eb="23">
      <t>モチ</t>
    </rPh>
    <rPh sb="25" eb="27">
      <t>マンキ</t>
    </rPh>
    <rPh sb="27" eb="29">
      <t>イッカツ</t>
    </rPh>
    <rPh sb="29" eb="31">
      <t>ショウカン</t>
    </rPh>
    <rPh sb="31" eb="34">
      <t>チホウサイ</t>
    </rPh>
    <rPh sb="35" eb="37">
      <t>ショウカン</t>
    </rPh>
    <rPh sb="38" eb="40">
      <t>ザイゲン</t>
    </rPh>
    <rPh sb="41" eb="42">
      <t>カカ</t>
    </rPh>
    <rPh sb="48" eb="50">
      <t>キニュウ</t>
    </rPh>
    <phoneticPr fontId="1"/>
  </si>
  <si>
    <t>　　　減債基金積立金の年度を超えた一般会計又は特別会計への貸付額は控除して記入。</t>
    <rPh sb="3" eb="5">
      <t>ゲンサイ</t>
    </rPh>
    <rPh sb="21" eb="22">
      <t>マタ</t>
    </rPh>
    <rPh sb="23" eb="25">
      <t>トクベツ</t>
    </rPh>
    <rPh sb="25" eb="27">
      <t>カイケイ</t>
    </rPh>
    <rPh sb="31" eb="32">
      <t>ガク</t>
    </rPh>
    <rPh sb="37" eb="39">
      <t>キニュウ</t>
    </rPh>
    <phoneticPr fontId="1"/>
  </si>
  <si>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</si>
  <si>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</si>
  <si>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</si>
  <si>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</si>
  <si>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</si>
  <si>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</si>
  <si>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</si>
  <si>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</si>
  <si>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</si>
  <si>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</si>
  <si>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</si>
  <si>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</si>
  <si>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</si>
  <si>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</si>
  <si>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</si>
  <si>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</si>
  <si>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</si>
  <si>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</si>
  <si>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</si>
  <si>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基金残高合計</t>
    <rPh sb="0" eb="2">
      <t>キキン</t>
    </rPh>
    <rPh sb="2" eb="4">
      <t>ザンダカ</t>
    </rPh>
    <rPh sb="4" eb="6">
      <t>ゴウケイ</t>
    </rPh>
    <phoneticPr fontId="5"/>
  </si>
  <si>
    <t>当該団体(円)</t>
  </si>
  <si>
    <t>実質収支比率等に係る経年分析</t>
  </si>
  <si>
    <t>実質収支額</t>
    <phoneticPr fontId="17"/>
  </si>
  <si>
    <t>財政調整基金残高</t>
    <phoneticPr fontId="5"/>
  </si>
  <si>
    <t>実質単年度収支</t>
    <rPh sb="0" eb="2">
      <t>ジッシツ</t>
    </rPh>
    <rPh sb="2" eb="5">
      <t>タンネンド</t>
    </rPh>
    <rPh sb="5" eb="7">
      <t>シュウシ</t>
    </rPh>
    <phoneticPr fontId="17"/>
  </si>
  <si>
    <t>連結実質赤字比率に係る赤字・黒字の構成分析</t>
  </si>
  <si>
    <t>赤字額</t>
    <rPh sb="0" eb="2">
      <t>アカジ</t>
    </rPh>
    <rPh sb="2" eb="3">
      <t>ガク</t>
    </rPh>
    <phoneticPr fontId="17"/>
  </si>
  <si>
    <t>黒字額</t>
    <rPh sb="0" eb="2">
      <t>クロジ</t>
    </rPh>
    <rPh sb="2" eb="3">
      <t>ガク</t>
    </rPh>
    <phoneticPr fontId="17"/>
  </si>
  <si>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</si>
  <si>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</si>
  <si>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</si>
  <si>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7"/>
  </si>
  <si>
    <t>債務負担行為に基づく支出額</t>
    <phoneticPr fontId="5"/>
  </si>
  <si>
    <t>組合等が起こした地方債の元利償還金に対する負担金等</t>
    <phoneticPr fontId="5"/>
  </si>
  <si>
    <t>公営企業債の元利償還金に対する繰入金</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</si>
  <si>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</si>
  <si>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</si>
  <si>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</si>
  <si>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</si>
  <si>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</si>
  <si>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</si>
  <si>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</si>
  <si>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20"/>
  </si>
  <si>
    <t>財政調整基金</t>
    <phoneticPr fontId="20"/>
  </si>
  <si>
    <t>減債基金</t>
    <phoneticPr fontId="20"/>
  </si>
  <si>
    <t>その他特定目的基金</t>
    <phoneticPr fontId="20"/>
  </si>
  <si>
    <t>令和5年度　財政状況資料集</t>
    <phoneticPr fontId="5"/>
  </si>
  <si>
    <t>総括表（市町村）</t>
    <rPh sb="0" eb="2">
      <t>ソウカツ</t>
    </rPh>
    <rPh sb="2" eb="3">
      <t>ヒョウ</t>
    </rPh>
    <rPh sb="4" eb="7">
      <t>シチョウソン</t>
    </rPh>
    <phoneticPr fontId="5"/>
  </si>
  <si>
    <t>都道府県名</t>
    <phoneticPr fontId="5"/>
  </si>
  <si>
    <t>埼玉県</t>
    <phoneticPr fontId="5"/>
  </si>
  <si>
    <t>市町村類型</t>
    <phoneticPr fontId="5"/>
  </si>
  <si>
    <t>Ⅱ－３</t>
    <phoneticPr fontId="5"/>
  </si>
  <si>
    <t>指定団体等の指定状況</t>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</si>
  <si>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</si>
  <si>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</si>
  <si>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令和5年度(千円･％)</t>
    <rPh sb="0" eb="2">
      <t>レイワ</t>
    </rPh>
    <rPh sb="3" eb="5">
      <t>ネンド</t>
    </rPh>
    <rPh sb="6" eb="8">
      <t>センエン</t>
    </rPh>
    <phoneticPr fontId="5"/>
  </si>
  <si>
    <t>令和4年度(千円･％)</t>
    <rPh sb="0" eb="2">
      <t>レイワ</t>
    </rPh>
    <rPh sb="3" eb="5">
      <t>ネンド</t>
    </rPh>
    <rPh sb="4" eb="5">
      <t>ド</t>
    </rPh>
    <rPh sb="6" eb="8">
      <t>センエン</t>
    </rPh>
    <phoneticPr fontId="5"/>
  </si>
  <si>
    <t>歳入総額</t>
    <phoneticPr fontId="26"/>
  </si>
  <si>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</si>
  <si>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</si>
  <si>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</si>
  <si>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6"/>
  </si>
  <si>
    <t>経常収支比率</t>
    <rPh sb="0" eb="2">
      <t>ケイジョウ</t>
    </rPh>
    <rPh sb="2" eb="4">
      <t>シュウシ</t>
    </rPh>
    <rPh sb="4" eb="6">
      <t>ヒリツ</t>
    </rPh>
    <phoneticPr fontId="5"/>
  </si>
  <si>
    <t>市町村名</t>
    <rPh sb="0" eb="3">
      <t>シチョウソン</t>
    </rPh>
    <rPh sb="3" eb="4">
      <t>メイ</t>
    </rPh>
    <phoneticPr fontId="5"/>
  </si>
  <si>
    <t>北本市</t>
    <phoneticPr fontId="5"/>
  </si>
  <si>
    <t>地方交付税種地</t>
    <rPh sb="0" eb="2">
      <t>チホウ</t>
    </rPh>
    <rPh sb="2" eb="5">
      <t>コウフゼイ</t>
    </rPh>
    <rPh sb="5" eb="6">
      <t>シュ</t>
    </rPh>
    <rPh sb="6" eb="7">
      <t>チ</t>
    </rPh>
    <phoneticPr fontId="5"/>
  </si>
  <si>
    <t>2-6</t>
    <phoneticPr fontId="5"/>
  </si>
  <si>
    <t>財源超過</t>
    <rPh sb="0" eb="2">
      <t>ザイゲン</t>
    </rPh>
    <rPh sb="2" eb="4">
      <t>チョウカ</t>
    </rPh>
    <phoneticPr fontId="5"/>
  </si>
  <si>
    <t>歳入歳出差引</t>
    <phoneticPr fontId="26"/>
  </si>
  <si>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</si>
  <si>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</si>
  <si>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</si>
  <si>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</si>
  <si>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</si>
  <si>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</si>
  <si>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6"/>
  </si>
  <si>
    <t>財政力指数</t>
    <rPh sb="0" eb="3">
      <t>ザイセイリョク</t>
    </rPh>
    <rPh sb="3" eb="5">
      <t>シスウ</t>
    </rPh>
    <phoneticPr fontId="5"/>
  </si>
  <si>
    <t>人口</t>
    <rPh sb="0" eb="2">
      <t>ジンコウ</t>
    </rPh>
    <phoneticPr fontId="5"/>
  </si>
  <si>
    <t>令和2年国調(人)</t>
    <rPh sb="3" eb="4">
      <t>ネン</t>
    </rPh>
    <rPh sb="4" eb="5">
      <t>コク</t>
    </rPh>
    <rPh sb="5" eb="6">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</si>
  <si>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</si>
  <si>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</si>
  <si>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6"/>
  </si>
  <si>
    <t>公債費負担比率</t>
    <rPh sb="0" eb="3">
      <t>コウサイヒ</t>
    </rPh>
    <rPh sb="3" eb="5">
      <t>フタン</t>
    </rPh>
    <rPh sb="5" eb="7">
      <t>ヒリツ</t>
    </rPh>
    <phoneticPr fontId="5"/>
  </si>
  <si>
    <t>平成27年国調(人)</t>
    <rPh sb="4" eb="5">
      <t>ネン</t>
    </rPh>
    <rPh sb="5" eb="6">
      <t>コク</t>
    </rPh>
    <rPh sb="6" eb="7">
      <t>チョウ</t>
    </rPh>
    <phoneticPr fontId="5"/>
  </si>
  <si>
    <t>過疎</t>
    <rPh sb="0" eb="2">
      <t>カソ</t>
    </rPh>
    <phoneticPr fontId="5"/>
  </si>
  <si>
    <t>積立金</t>
    <phoneticPr fontId="26"/>
  </si>
  <si>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</si>
  <si>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</si>
  <si>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-3.3</t>
    <phoneticPr fontId="5"/>
  </si>
  <si>
    <t>山振</t>
    <rPh sb="0" eb="1">
      <t>ヤマ</t>
    </rPh>
    <rPh sb="1" eb="2">
      <t>フ</t>
    </rPh>
    <phoneticPr fontId="5"/>
  </si>
  <si>
    <t>繰上償還金</t>
    <phoneticPr fontId="26"/>
  </si>
  <si>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</si>
  <si>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</si>
  <si>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</si>
  <si>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令06.01.01(人)</t>
    <rPh sb="0" eb="1">
      <t>レイ</t>
    </rPh>
    <phoneticPr fontId="5"/>
  </si>
  <si>
    <t>令和2年国調</t>
    <rPh sb="0" eb="2">
      <t>レイワ</t>
    </rPh>
    <rPh sb="3" eb="4">
      <t>ネン</t>
    </rPh>
    <rPh sb="4" eb="5">
      <t>コク</t>
    </rPh>
    <rPh sb="5" eb="6">
      <t>チョウ</t>
    </rPh>
    <phoneticPr fontId="5"/>
  </si>
  <si>
    <t>平成27年国調</t>
    <rPh sb="4" eb="5">
      <t>ネン</t>
    </rPh>
    <rPh sb="5" eb="6">
      <t>コク</t>
    </rPh>
    <rPh sb="6" eb="7">
      <t>チョウ</t>
    </rPh>
    <phoneticPr fontId="5"/>
  </si>
  <si>
    <t>低開発</t>
    <rPh sb="0" eb="1">
      <t>テイ</t>
    </rPh>
    <rPh sb="1" eb="3">
      <t>カイハツ</t>
    </rPh>
    <phoneticPr fontId="5"/>
  </si>
  <si>
    <t>積立金取崩し額</t>
    <phoneticPr fontId="26"/>
  </si>
  <si>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</si>
  <si>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</si>
  <si>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</si>
  <si>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</si>
  <si>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6"/>
  </si>
  <si>
    <t>　実質公債費比率</t>
    <rPh sb="1" eb="3">
      <t>ジッシツ</t>
    </rPh>
    <rPh sb="3" eb="6">
      <t>コウサイヒ</t>
    </rPh>
    <rPh sb="6" eb="8">
      <t>ヒリツ</t>
    </rPh>
    <phoneticPr fontId="5"/>
  </si>
  <si>
    <t>令05.01.01(人)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</si>
  <si>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</si>
  <si>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</si>
  <si>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26"/>
  </si>
  <si>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</si>
  <si>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</si>
  <si>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-0.5</t>
    <phoneticPr fontId="5"/>
  </si>
  <si>
    <t>基準財政需要額</t>
    <phoneticPr fontId="26"/>
  </si>
  <si>
    <t>うち日本人(％)</t>
    <phoneticPr fontId="5"/>
  </si>
  <si>
    <t>-0.7</t>
    <phoneticPr fontId="5"/>
  </si>
  <si>
    <t>第3次</t>
    <rPh sb="0" eb="1">
      <t>ダイ</t>
    </rPh>
    <rPh sb="2" eb="3">
      <t>ジ</t>
    </rPh>
    <phoneticPr fontId="5"/>
  </si>
  <si>
    <t>標準税収入額等</t>
    <phoneticPr fontId="26"/>
  </si>
  <si>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</si>
  <si>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6"/>
  </si>
  <si>
    <t>人口密度 (人/k㎡)</t>
    <rPh sb="0" eb="2">
      <t>ジンコウ</t>
    </rPh>
    <rPh sb="2" eb="4">
      <t>ミツド</t>
    </rPh>
    <phoneticPr fontId="5"/>
  </si>
  <si>
    <t>歳入一般財源等</t>
    <rPh sb="0" eb="2">
      <t>サイニュウ</t>
    </rPh>
    <rPh sb="2" eb="4">
      <t>イッパン</t>
    </rPh>
    <rPh sb="4" eb="6">
      <t>ザイゲン</t>
    </rPh>
    <rPh sb="6" eb="7">
      <t>トウ</t>
    </rPh>
    <phoneticPr fontId="26"/>
  </si>
  <si>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</si>
  <si>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</si>
  <si>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</si>
  <si>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</si>
  <si>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</si>
  <si>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</si>
  <si>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</si>
  <si>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</si>
  <si>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</si>
  <si>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　うち公的資金</t>
    <rPh sb="3" eb="5">
      <t>コウテキ</t>
    </rPh>
    <phoneticPr fontId="5"/>
  </si>
  <si>
    <t>市区町村長</t>
    <rPh sb="0" eb="2">
      <t>シク</t>
    </rPh>
    <rPh sb="2" eb="4">
      <t>チョウソン</t>
    </rPh>
    <rPh sb="4" eb="5">
      <t>チョウ</t>
    </rPh>
    <phoneticPr fontId="5"/>
  </si>
  <si>
    <t>一般職員</t>
    <rPh sb="0" eb="2">
      <t>イッパン</t>
    </rPh>
    <rPh sb="2" eb="4">
      <t>ショクイン</t>
    </rPh>
    <phoneticPr fontId="5"/>
  </si>
  <si>
    <t>地方債現在高（臨時財政対策債除き）</t>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</si>
  <si>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</si>
  <si>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</si>
  <si>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</si>
  <si>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</si>
  <si>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</si>
  <si>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</si>
  <si>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</si>
  <si>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</si>
  <si>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6"/>
  </si>
  <si>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</si>
  <si>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</si>
  <si>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6"/>
  </si>
  <si>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</si>
  <si>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</si>
  <si>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</si>
  <si>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</si>
  <si>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</si>
  <si>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</si>
  <si>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</si>
  <si>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</si>
  <si>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</si>
  <si>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</si>
  <si>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</si>
  <si>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</si>
  <si>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</si>
  <si>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</si>
  <si>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</si>
  <si>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</si>
  <si>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</si>
  <si>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</si>
  <si>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</si>
  <si>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9"/>
  </si>
  <si>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</si>
  <si>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</si>
  <si>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</si>
  <si>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</si>
  <si>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※7：人口については、調査対象年度の1月1日現在の住民基本台帳に登載されている人口に基づいている。</t>
    <rPh sb="13" eb="15">
      <t>タイショウ</t>
    </rPh>
    <rPh sb="27" eb="29">
      <t>キホン</t>
    </rPh>
    <rPh sb="42" eb="43">
      <t>モト</t>
    </rPh>
    <phoneticPr fontId="30"/>
  </si>
  <si>
    <t>※8：職員の状況については、調査対象年度の地方公務員給与実態調査に基づいている。</t>
    <phoneticPr fontId="30"/>
  </si>
  <si>
    <t>令和5年度</t>
    <phoneticPr fontId="26"/>
  </si>
  <si>
    <t>埼玉県北本市</t>
    <phoneticPr fontId="26"/>
  </si>
  <si>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</si>
  <si>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</si>
  <si>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</si>
  <si>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</si>
  <si>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</si>
  <si>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</si>
  <si>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</si>
  <si>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</si>
  <si>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</si>
  <si>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</si>
  <si>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</si>
  <si>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</si>
  <si>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2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</si>
  <si>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</si>
  <si>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</si>
  <si>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</si>
  <si>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</si>
  <si>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</si>
  <si>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</si>
  <si>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</si>
  <si>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</si>
  <si>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</si>
  <si>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25"/>
  </si>
  <si>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</si>
  <si>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</si>
  <si>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25"/>
  </si>
  <si>
    <t>　　　所得割</t>
    <phoneticPr fontId="5"/>
  </si>
  <si>
    <t>衛生費</t>
  </si>
  <si>
    <t>分離課税所得割交付金</t>
    <phoneticPr fontId="26"/>
  </si>
  <si>
    <t>　　　法人均等割</t>
    <phoneticPr fontId="5"/>
  </si>
  <si>
    <t>労働費</t>
  </si>
  <si>
    <t>地方消費税交付金</t>
  </si>
  <si>
    <t>　　　法人税割</t>
    <phoneticPr fontId="5"/>
  </si>
  <si>
    <t>農林水産業費</t>
  </si>
  <si>
    <t>ゴルフ場利用税交付金</t>
  </si>
  <si>
    <t>　　固定資産税</t>
    <phoneticPr fontId="5"/>
  </si>
  <si>
    <t>商工費</t>
  </si>
  <si>
    <t>特別地方消費税交付金</t>
  </si>
  <si>
    <t>　　　うち純固定資産税</t>
    <phoneticPr fontId="5"/>
  </si>
  <si>
    <t>土木費</t>
  </si>
  <si>
    <t>自動車取得税交付金</t>
  </si>
  <si>
    <t>　　軽自動車税</t>
    <phoneticPr fontId="5"/>
  </si>
  <si>
    <t>消防費</t>
  </si>
  <si>
    <t>軽油引取税交付金</t>
  </si>
  <si>
    <t>　　市町村たばこ税</t>
    <phoneticPr fontId="5"/>
  </si>
  <si>
    <t>教育費</t>
  </si>
  <si>
    <t>自動車税環境性能割交付金</t>
    <phoneticPr fontId="5"/>
  </si>
  <si>
    <t>　　鉱産税</t>
    <phoneticPr fontId="5"/>
  </si>
  <si>
    <t>災害復旧費</t>
  </si>
  <si>
    <t>法人事業税交付金</t>
    <phoneticPr fontId="17"/>
  </si>
  <si>
    <t>　　特別土地保有税</t>
    <phoneticPr fontId="5"/>
  </si>
  <si>
    <t>公債費</t>
  </si>
  <si>
    <t>地方特例交付金等</t>
    <rPh sb="7" eb="8">
      <t>トウ</t>
    </rPh>
    <phoneticPr fontId="17"/>
  </si>
  <si>
    <t>　法定外普通税</t>
    <phoneticPr fontId="5"/>
  </si>
  <si>
    <t>諸支出金</t>
    <rPh sb="3" eb="4">
      <t>キン</t>
    </rPh>
    <phoneticPr fontId="26"/>
  </si>
  <si>
    <t>　地方特例交付金</t>
    <rPh sb="1" eb="3">
      <t>チホウ</t>
    </rPh>
    <phoneticPr fontId="5"/>
  </si>
  <si>
    <t>目的税</t>
  </si>
  <si>
    <t>前年度繰上充用金</t>
    <phoneticPr fontId="5"/>
  </si>
  <si>
    <t>　新型コロナウイルス感染症対策地方税減収補塡特別交付金</t>
    <phoneticPr fontId="5"/>
  </si>
  <si>
    <t>　法定目的税</t>
    <phoneticPr fontId="5"/>
  </si>
  <si>
    <t>歳出合計</t>
  </si>
  <si>
    <t>地方交付税</t>
  </si>
  <si>
    <t>　　入湯税</t>
    <phoneticPr fontId="5"/>
  </si>
  <si>
    <t>　普通交付税</t>
    <phoneticPr fontId="5"/>
  </si>
  <si>
    <t>　　事業所税</t>
    <phoneticPr fontId="5"/>
  </si>
  <si>
    <t>性質別歳出の状況（単位 千円・％）</t>
    <rPh sb="0" eb="2">
      <t>セイシツ</t>
    </rPh>
    <phoneticPr fontId="5"/>
  </si>
  <si>
    <t>　特別交付税</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</si>
  <si>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</si>
  <si>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</si>
  <si>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</si>
  <si>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</si>
  <si>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</si>
  <si>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21"/>
  </si>
  <si>
    <t>　震災復興特別交付税</t>
    <phoneticPr fontId="26"/>
  </si>
  <si>
    <t>　　水利地益税等</t>
    <phoneticPr fontId="5"/>
  </si>
  <si>
    <t>義務的経費計</t>
    <rPh sb="0" eb="3">
      <t>ギムテキ</t>
    </rPh>
    <rPh sb="3" eb="5">
      <t>ケイヒ</t>
    </rPh>
    <rPh sb="5" eb="6">
      <t>ケイ</t>
    </rPh>
    <phoneticPr fontId="5"/>
  </si>
  <si>
    <t>(一般財源計)</t>
    <phoneticPr fontId="5"/>
  </si>
  <si>
    <t>　法定外目的税</t>
    <phoneticPr fontId="5"/>
  </si>
  <si>
    <t>　人件費</t>
    <phoneticPr fontId="5"/>
  </si>
  <si>
    <t>交通安全対策特別交付金</t>
    <phoneticPr fontId="5"/>
  </si>
  <si>
    <t>旧法による税</t>
  </si>
  <si>
    <t>　　うち職員給</t>
    <rPh sb="4" eb="6">
      <t>ショクイン</t>
    </rPh>
    <rPh sb="6" eb="7">
      <t>キュウ</t>
    </rPh>
    <phoneticPr fontId="5"/>
  </si>
  <si>
    <t>分担金・負担金</t>
  </si>
  <si>
    <t>合計</t>
  </si>
  <si>
    <t>　扶助費</t>
    <phoneticPr fontId="5"/>
  </si>
  <si>
    <t>使用料</t>
  </si>
  <si>
    <t>　公債費</t>
    <phoneticPr fontId="5"/>
  </si>
  <si>
    <t>手数料</t>
  </si>
  <si>
    <t>内訳</t>
    <rPh sb="0" eb="2">
      <t>ウチワケ</t>
    </rPh>
    <phoneticPr fontId="5"/>
  </si>
  <si>
    <t>国庫支出金</t>
  </si>
  <si>
    <t>令和5年度</t>
    <rPh sb="0" eb="2">
      <t>レイワ</t>
    </rPh>
    <rPh sb="3" eb="5">
      <t>ネンド</t>
    </rPh>
    <phoneticPr fontId="5"/>
  </si>
  <si>
    <t>令和4年度</t>
    <rPh sb="0" eb="2">
      <t>レイワ</t>
    </rPh>
    <rPh sb="3" eb="5">
      <t>ネンド</t>
    </rPh>
    <rPh sb="4" eb="5">
      <t>ド</t>
    </rPh>
    <phoneticPr fontId="5"/>
  </si>
  <si>
    <t>　うち元金</t>
    <phoneticPr fontId="26"/>
  </si>
  <si>
    <t>国有提供交付金(特別区財調交付金)</t>
  </si>
  <si>
    <t>徴収率
(％)</t>
    <rPh sb="0" eb="2">
      <t>チョウシュウ</t>
    </rPh>
    <rPh sb="2" eb="3">
      <t>リツ</t>
    </rPh>
    <phoneticPr fontId="5"/>
  </si>
  <si>
    <t>現年</t>
    <rPh sb="0" eb="1">
      <t>ゲン</t>
    </rPh>
    <rPh sb="1" eb="2">
      <t>ネン</t>
    </rPh>
    <phoneticPr fontId="5"/>
  </si>
  <si>
    <t>　うち利子</t>
    <phoneticPr fontId="26"/>
  </si>
  <si>
    <t>都道府県支出金</t>
  </si>
  <si>
    <t>・計</t>
    <phoneticPr fontId="5"/>
  </si>
  <si>
    <t>市町村民税</t>
    <rPh sb="0" eb="3">
      <t>シチョウソン</t>
    </rPh>
    <rPh sb="3" eb="4">
      <t>ミン</t>
    </rPh>
    <rPh sb="4" eb="5">
      <t>ゼイ</t>
    </rPh>
    <phoneticPr fontId="5"/>
  </si>
  <si>
    <t>一時借入金利子</t>
    <phoneticPr fontId="5"/>
  </si>
  <si>
    <t>財産収入</t>
  </si>
  <si>
    <t>純固定資産税</t>
    <rPh sb="0" eb="1">
      <t>ジュン</t>
    </rPh>
    <rPh sb="1" eb="3">
      <t>コテイ</t>
    </rPh>
    <rPh sb="3" eb="6">
      <t>シサンゼイ</t>
    </rPh>
    <phoneticPr fontId="5"/>
  </si>
  <si>
    <t>その他の経費</t>
    <rPh sb="2" eb="3">
      <t>タ</t>
    </rPh>
    <rPh sb="4" eb="6">
      <t>ケイヒ</t>
    </rPh>
    <phoneticPr fontId="5"/>
  </si>
  <si>
    <t>寄附金</t>
  </si>
  <si>
    <t>　物件費</t>
    <phoneticPr fontId="5"/>
  </si>
  <si>
    <t>繰入金</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</si>
  <si>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</si>
  <si>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</si>
  <si>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維持補修費</t>
    <phoneticPr fontId="5"/>
  </si>
  <si>
    <t>繰越金</t>
  </si>
  <si>
    <t>合計</t>
    <phoneticPr fontId="5"/>
  </si>
  <si>
    <t>実質収支</t>
    <rPh sb="0" eb="2">
      <t>ジッシツ</t>
    </rPh>
    <rPh sb="2" eb="4">
      <t>シュウシ</t>
    </rPh>
    <phoneticPr fontId="5"/>
  </si>
  <si>
    <t>　補助費等</t>
    <rPh sb="1" eb="3">
      <t>ホジョ</t>
    </rPh>
    <rPh sb="3" eb="4">
      <t>ヒ</t>
    </rPh>
    <rPh sb="4" eb="5">
      <t>トウ</t>
    </rPh>
    <phoneticPr fontId="5"/>
  </si>
  <si>
    <t>諸収入</t>
  </si>
  <si>
    <t>下水道</t>
    <phoneticPr fontId="5"/>
  </si>
  <si>
    <t>再差引収支</t>
    <rPh sb="0" eb="1">
      <t>サイ</t>
    </rPh>
    <rPh sb="1" eb="3">
      <t>サシヒキ</t>
    </rPh>
    <rPh sb="3" eb="5">
      <t>シュウシ</t>
    </rPh>
    <phoneticPr fontId="5"/>
  </si>
  <si>
    <t>　　うち一部事務組合負担金</t>
    <phoneticPr fontId="5"/>
  </si>
  <si>
    <t>地方債</t>
  </si>
  <si>
    <t>宅地造成</t>
    <phoneticPr fontId="5"/>
  </si>
  <si>
    <t>加入世帯数(世帯)</t>
  </si>
  <si>
    <t>　繰出金</t>
    <phoneticPr fontId="5"/>
  </si>
  <si>
    <t>　うち減収補塡債(特例分)</t>
    <rPh sb="4" eb="5">
      <t>シュウ</t>
    </rPh>
    <rPh sb="9" eb="10">
      <t>トク</t>
    </rPh>
    <rPh sb="10" eb="11">
      <t>レイ</t>
    </rPh>
    <rPh sb="11" eb="12">
      <t>ブン</t>
    </rPh>
    <phoneticPr fontId="17"/>
  </si>
  <si>
    <t>上水道</t>
    <phoneticPr fontId="5"/>
  </si>
  <si>
    <t>被保険者数(人)</t>
  </si>
  <si>
    <t>　積立金</t>
    <phoneticPr fontId="5"/>
  </si>
  <si>
    <t>　うち臨時財政対策債</t>
    <phoneticPr fontId="5"/>
  </si>
  <si>
    <t>工業用水道</t>
    <phoneticPr fontId="5"/>
  </si>
  <si>
    <t>被保険者
1人当り</t>
    <phoneticPr fontId="5"/>
  </si>
  <si>
    <t>保険税(料)収入額</t>
    <phoneticPr fontId="5"/>
  </si>
  <si>
    <t>　投資・出資金・貸付金</t>
    <phoneticPr fontId="5"/>
  </si>
  <si>
    <t>歳入合計</t>
    <phoneticPr fontId="5"/>
  </si>
  <si>
    <t>国民健康保険</t>
    <phoneticPr fontId="5"/>
  </si>
  <si>
    <t>国庫支出金</t>
    <phoneticPr fontId="5"/>
  </si>
  <si>
    <t>　前年度繰上充用金</t>
    <phoneticPr fontId="5"/>
  </si>
  <si>
    <t>その他</t>
    <phoneticPr fontId="5"/>
  </si>
  <si>
    <t>保険給付費</t>
    <phoneticPr fontId="5"/>
  </si>
  <si>
    <t>投資的経費計</t>
    <rPh sb="5" eb="6">
      <t>ケイ</t>
    </rPh>
    <phoneticPr fontId="5"/>
  </si>
  <si>
    <t>(注釈)</t>
    <rPh sb="1" eb="2">
      <t>チュウ</t>
    </rPh>
    <rPh sb="2" eb="3">
      <t>シャク</t>
    </rPh>
    <phoneticPr fontId="5"/>
  </si>
  <si>
    <t>　　うち人件費</t>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</si>
  <si>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</si>
  <si>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普通建設事業費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</si>
  <si>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</si>
  <si>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</si>
  <si>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</si>
  <si>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</si>
  <si>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</si>
  <si>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</si>
  <si>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</si>
  <si>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令和5年度</t>
  </si>
  <si>
    <t>埼玉県北本市</t>
  </si>
  <si>
    <t>一般会計等の財政状況（単位：百万円）</t>
    <rPh sb="0" eb="2">
      <t>イッパン</t>
    </rPh>
    <rPh sb="2" eb="4">
      <t>カイケイ</t>
    </rPh>
    <rPh sb="4" eb="5">
      <t>トウ</t>
    </rPh>
    <rPh sb="6" eb="8">
      <t>ザイセイ</t>
    </rPh>
    <rPh sb="8" eb="10">
      <t>ジョウキョウ</t>
    </rPh>
    <phoneticPr fontId="32"/>
  </si>
  <si>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32"/>
  </si>
  <si>
    <t>会計名</t>
    <rPh sb="0" eb="2">
      <t>カイケイ</t>
    </rPh>
    <rPh sb="2" eb="3">
      <t>メイ</t>
    </rPh>
    <phoneticPr fontId="32"/>
  </si>
  <si>
    <t>歳入</t>
    <rPh sb="0" eb="2">
      <t>サイニュウ</t>
    </rPh>
    <phoneticPr fontId="32"/>
  </si>
  <si>
    <t>歳出</t>
    <phoneticPr fontId="32"/>
  </si>
  <si>
    <t>形式収支</t>
    <phoneticPr fontId="32"/>
  </si>
  <si>
    <t>実質収支</t>
    <phoneticPr fontId="32"/>
  </si>
  <si>
    <t>他会計等
からの
繰入金</t>
    <rPh sb="9" eb="11">
      <t>クリイレ</t>
    </rPh>
    <rPh sb="11" eb="12">
      <t>キン</t>
    </rPh>
    <phoneticPr fontId="32"/>
  </si>
  <si>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</si>
  <si>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</si>
  <si>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</si>
  <si>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</si>
  <si>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</si>
  <si>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</si>
  <si>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</si>
  <si>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</si>
  <si>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</si>
  <si>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</si>
  <si>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</si>
  <si>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</si>
  <si>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北本都市計画事業久保特定土地区画整理事業特別会計</t>
    <phoneticPr fontId="5"/>
  </si>
  <si>
    <t>埼玉県央広域公平委員会特別会計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</si>
  <si>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</si>
  <si>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</si>
  <si>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</si>
  <si>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</si>
  <si>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</si>
  <si>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</si>
  <si>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</si>
  <si>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</si>
  <si>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</si>
  <si>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</si>
  <si>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</si>
  <si>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</si>
  <si>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</si>
  <si>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</si>
  <si>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</si>
  <si>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</si>
  <si>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公共下水道事業会計</t>
    <phoneticPr fontId="5"/>
  </si>
  <si>
    <t>法適用企業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</si>
  <si>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</si>
  <si>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</si>
  <si>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</si>
  <si>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32"/>
  </si>
  <si>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</si>
  <si>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</si>
  <si>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</si>
  <si>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</si>
  <si>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</si>
  <si>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</si>
  <si>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</si>
  <si>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</si>
  <si>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</si>
  <si>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32"/>
  </si>
  <si>
    <t>令和3年度</t>
    <rPh sb="0" eb="2">
      <t>レイワ</t>
    </rPh>
    <rPh sb="3" eb="5">
      <t>ネンド</t>
    </rPh>
    <phoneticPr fontId="5"/>
  </si>
  <si>
    <t>令和4年度</t>
    <rPh sb="0" eb="2">
      <t>レイワ</t>
    </rPh>
    <rPh sb="3" eb="5">
      <t>ネンド</t>
    </rPh>
    <phoneticPr fontId="5"/>
  </si>
  <si>
    <t>分母比</t>
    <rPh sb="0" eb="2">
      <t>ブンボ</t>
    </rPh>
    <rPh sb="2" eb="3">
      <t>ヒ</t>
    </rPh>
    <phoneticPr fontId="5"/>
  </si>
  <si>
    <t>内訳</t>
    <rPh sb="0" eb="2">
      <t>ウチワケ</t>
    </rPh>
    <phoneticPr fontId="32"/>
  </si>
  <si>
    <t>元利償還金</t>
    <rPh sb="0" eb="2">
      <t>ガンリ</t>
    </rPh>
    <rPh sb="2" eb="5">
      <t>ショウカンキン</t>
    </rPh>
    <phoneticPr fontId="32"/>
  </si>
  <si>
    <t xml:space="preserve">一般会計等に係る地方債の現在高 </t>
    <rPh sb="0" eb="2">
      <t>イッパン</t>
    </rPh>
    <rPh sb="2" eb="4">
      <t>カイケイ</t>
    </rPh>
    <rPh sb="4" eb="5">
      <t>トウ</t>
    </rPh>
    <rPh sb="6" eb="7">
      <t>カカ</t>
    </rPh>
    <rPh sb="8" eb="11">
      <t>チホウサイ</t>
    </rPh>
    <rPh sb="12" eb="15">
      <t>ゲンザイダカ</t>
    </rPh>
    <phoneticPr fontId="32"/>
  </si>
  <si>
    <t>債務負担行為</t>
    <rPh sb="0" eb="2">
      <t>サイム</t>
    </rPh>
    <rPh sb="2" eb="4">
      <t>フタン</t>
    </rPh>
    <rPh sb="4" eb="6">
      <t>コウイ</t>
    </rPh>
    <phoneticPr fontId="5"/>
  </si>
  <si>
    <t>PFI事業に係るもの</t>
    <rPh sb="3" eb="5">
      <t>ジギョウ</t>
    </rPh>
    <rPh sb="6" eb="7">
      <t>カカ</t>
    </rPh>
    <phoneticPr fontId="32"/>
  </si>
  <si>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</si>
  <si>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32"/>
  </si>
  <si>
    <t>いわゆる五省協定等に係るもの</t>
    <rPh sb="4" eb="6">
      <t>ゴショウ</t>
    </rPh>
    <rPh sb="6" eb="9">
      <t>キョウテイトウ</t>
    </rPh>
    <rPh sb="10" eb="11">
      <t>カカ</t>
    </rPh>
    <phoneticPr fontId="32"/>
  </si>
  <si>
    <t>準元利償還金</t>
    <rPh sb="0" eb="1">
      <t>ジュン</t>
    </rPh>
    <rPh sb="1" eb="3">
      <t>ガンリ</t>
    </rPh>
    <rPh sb="3" eb="6">
      <t>ショウカンキン</t>
    </rPh>
    <phoneticPr fontId="32"/>
  </si>
  <si>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32"/>
  </si>
  <si>
    <t xml:space="preserve">公営企業債等繰入見込額 </t>
    <rPh sb="0" eb="2">
      <t>コウエイ</t>
    </rPh>
    <rPh sb="2" eb="5">
      <t>キギョウサイ</t>
    </rPh>
    <rPh sb="5" eb="6">
      <t>トウ</t>
    </rPh>
    <rPh sb="6" eb="8">
      <t>クリイ</t>
    </rPh>
    <rPh sb="8" eb="11">
      <t>ミコミガク</t>
    </rPh>
    <phoneticPr fontId="32"/>
  </si>
  <si>
    <t>国営土地改良事業に係るもの</t>
    <rPh sb="0" eb="2">
      <t>コクエイ</t>
    </rPh>
    <rPh sb="2" eb="4">
      <t>トチ</t>
    </rPh>
    <rPh sb="4" eb="6">
      <t>カイリョウ</t>
    </rPh>
    <rPh sb="6" eb="8">
      <t>ジギョウ</t>
    </rPh>
    <rPh sb="9" eb="10">
      <t>カカ</t>
    </rPh>
    <phoneticPr fontId="32"/>
  </si>
  <si>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32"/>
  </si>
  <si>
    <t xml:space="preserve">組合等負担等見込額 </t>
    <rPh sb="0" eb="2">
      <t>クミアイ</t>
    </rPh>
    <rPh sb="2" eb="3">
      <t>トウ</t>
    </rPh>
    <rPh sb="3" eb="5">
      <t>フタン</t>
    </rPh>
    <rPh sb="5" eb="6">
      <t>トウ</t>
    </rPh>
    <rPh sb="6" eb="9">
      <t>ミコミガク</t>
    </rPh>
    <phoneticPr fontId="32"/>
  </si>
  <si>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</si>
  <si>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32"/>
  </si>
  <si>
    <t xml:space="preserve">退職手当負担見込額 </t>
    <rPh sb="0" eb="2">
      <t>タイショク</t>
    </rPh>
    <rPh sb="2" eb="4">
      <t>テアテ</t>
    </rPh>
    <rPh sb="4" eb="6">
      <t>フタン</t>
    </rPh>
    <rPh sb="6" eb="9">
      <t>ミコミガク</t>
    </rPh>
    <phoneticPr fontId="32"/>
  </si>
  <si>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</si>
  <si>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32"/>
  </si>
  <si>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32"/>
  </si>
  <si>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</si>
  <si>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32"/>
  </si>
  <si>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</si>
  <si>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</si>
  <si>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</si>
  <si>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</si>
  <si>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</si>
  <si>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32"/>
  </si>
  <si>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</si>
  <si>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</si>
  <si>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</si>
  <si>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</si>
  <si>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32"/>
  </si>
  <si>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</si>
  <si>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32"/>
  </si>
  <si>
    <t xml:space="preserve">充当可能特定歳入 </t>
    <rPh sb="0" eb="2">
      <t>ジュウトウ</t>
    </rPh>
    <rPh sb="2" eb="4">
      <t>カノウ</t>
    </rPh>
    <rPh sb="4" eb="6">
      <t>トクテイ</t>
    </rPh>
    <rPh sb="6" eb="8">
      <t>サイニュウ</t>
    </rPh>
    <phoneticPr fontId="32"/>
  </si>
  <si>
    <t xml:space="preserve">基準財政需要額算入見込額 </t>
    <rPh sb="0" eb="2">
      <t>キジュン</t>
    </rPh>
    <rPh sb="2" eb="4">
      <t>ザイセイ</t>
    </rPh>
    <rPh sb="4" eb="7">
      <t>ジュヨウガク</t>
    </rPh>
    <rPh sb="7" eb="9">
      <t>サンニュウ</t>
    </rPh>
    <rPh sb="9" eb="12">
      <t>ミコミガク</t>
    </rPh>
    <phoneticPr fontId="32"/>
  </si>
  <si>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</si>
  <si>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</si>
  <si>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</si>
  <si>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</si>
  <si>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32"/>
  </si>
  <si>
    <t>土地開発公社に係る将来負担額</t>
    <rPh sb="0" eb="2">
      <t>トチ</t>
    </rPh>
    <rPh sb="2" eb="4">
      <t>カイハツ</t>
    </rPh>
    <rPh sb="4" eb="6">
      <t>コウシャ</t>
    </rPh>
    <rPh sb="7" eb="8">
      <t>カカ</t>
    </rPh>
    <rPh sb="9" eb="11">
      <t>ショウライ</t>
    </rPh>
    <rPh sb="11" eb="14">
      <t>フタンガク</t>
    </rPh>
    <phoneticPr fontId="32"/>
  </si>
  <si>
    <t>利子補給に係るもの</t>
  </si>
  <si>
    <t>健全化判断比率</t>
    <rPh sb="0" eb="3">
      <t>ケンゼンカ</t>
    </rPh>
    <rPh sb="3" eb="5">
      <t>ハンダン</t>
    </rPh>
    <rPh sb="5" eb="7">
      <t>ヒリツ</t>
    </rPh>
    <phoneticPr fontId="21"/>
  </si>
  <si>
    <t>令和5年度</t>
    <rPh sb="0" eb="2">
      <t>レイワ</t>
    </rPh>
    <rPh sb="3" eb="5">
      <t>ネンド</t>
    </rPh>
    <phoneticPr fontId="21"/>
  </si>
  <si>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</si>
  <si>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</si>
  <si>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</si>
  <si>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</si>
  <si>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</si>
  <si>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21"/>
  </si>
  <si>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32"/>
  </si>
  <si>
    <t>(Ｃ)</t>
    <phoneticPr fontId="5"/>
  </si>
  <si>
    <t>連結実質赤字比率</t>
    <rPh sb="0" eb="2">
      <t>レンケツ</t>
    </rPh>
    <rPh sb="2" eb="4">
      <t>ジッシツ</t>
    </rPh>
    <rPh sb="4" eb="6">
      <t>アカジ</t>
    </rPh>
    <rPh sb="6" eb="8">
      <t>ヒリツ</t>
    </rPh>
    <phoneticPr fontId="21"/>
  </si>
  <si>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</si>
  <si>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</si>
  <si>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21"/>
  </si>
  <si>
    <t>(Ｃ)－(Ｄ)</t>
    <phoneticPr fontId="5"/>
  </si>
  <si>
    <t>将来負担比率</t>
    <rPh sb="0" eb="2">
      <t>ショウライ</t>
    </rPh>
    <rPh sb="2" eb="4">
      <t>フタン</t>
    </rPh>
    <rPh sb="4" eb="6">
      <t>ヒリツ</t>
    </rPh>
    <phoneticPr fontId="21"/>
  </si>
  <si>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</si>
  <si>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</si>
  <si>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</si>
  <si>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</si>
  <si>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</si>
  <si>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</si>
  <si>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</si>
  <si>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</si>
  <si>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</si>
  <si>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</si>
  <si>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</si>
  <si>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</si>
  <si>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</si>
  <si>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</si>
  <si>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</si>
  <si>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</si>
  <si>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</si>
  <si>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</si>
  <si>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</si>
  <si>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</si>
  <si>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</si>
  <si>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</si>
  <si>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</si>
  <si>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</si>
  <si>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</si>
  <si>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（注）人口については、各調査対象年度の1月1日現在の住民基本台帳に登載されている人口に基づいている。</t>
    <rPh sb="14" eb="16">
      <t>タイショウ</t>
    </rPh>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</si>
  <si>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</si>
  <si>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</si>
  <si>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</si>
  <si>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8"/>
  </si>
  <si>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</si>
  <si>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</si>
  <si>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</si>
  <si>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</si>
  <si>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</si>
  <si>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</si>
  <si>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</si>
  <si>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</si>
  <si>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</si>
  <si>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</si>
  <si>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</si>
  <si>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</si>
  <si>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</si>
  <si>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</si>
  <si>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</si>
  <si>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R01</t>
  </si>
  <si>
    <t>うち単独分</t>
    <rPh sb="2" eb="4">
      <t>タンドク</t>
    </rPh>
    <rPh sb="4" eb="5">
      <t>ブン</t>
    </rPh>
    <phoneticPr fontId="5"/>
  </si>
  <si>
    <t xml:space="preserve"> R02</t>
  </si>
  <si>
    <t xml:space="preserve"> R03</t>
  </si>
  <si>
    <t xml:space="preserve"> R04</t>
  </si>
  <si>
    <t xml:space="preserve"> R05</t>
  </si>
  <si>
    <t xml:space="preserve"> 過去５年間平均</t>
    <rPh sb="1" eb="3">
      <t>カコ</t>
    </rPh>
    <rPh sb="4" eb="6">
      <t>ネンカン</t>
    </rPh>
    <rPh sb="6" eb="8">
      <t>ヘイキン</t>
    </rPh>
    <phoneticPr fontId="5"/>
  </si>
  <si>
    <t>類似団体内平均(円)</t>
    <rPh sb="0" eb="2">
      <t>ルイジ</t>
    </rPh>
    <rPh sb="2" eb="4">
      <t>ダンタイ</t>
    </rPh>
    <phoneticPr fontId="5"/>
  </si>
  <si>
    <t>R01</t>
  </si>
  <si>
    <t>R02</t>
  </si>
  <si>
    <t>R03</t>
  </si>
  <si>
    <t>R04</t>
  </si>
  <si>
    <t>R05</t>
  </si>
  <si>
    <t>▲ 1.58</t>
  </si>
  <si>
    <t>▲ 1.29</t>
  </si>
  <si>
    <t>一般会計</t>
  </si>
  <si>
    <t>公共下水道事業会計</t>
  </si>
  <si>
    <t>介護保険特別会計</t>
  </si>
  <si>
    <t>国民健康保険特別会計</t>
  </si>
  <si>
    <t>後期高齢者医療特別会計</t>
  </si>
  <si>
    <t>北本都市計画事業久保特定土地区画整理事業特別会計</t>
  </si>
  <si>
    <t>埼玉県央広域公平委員会特別会計</t>
  </si>
  <si>
    <t>その他会計（赤字）</t>
  </si>
  <si>
    <t>その他会計（黒字）</t>
  </si>
  <si>
    <t>R01</t>
    <phoneticPr fontId="5"/>
  </si>
  <si>
    <t>R02</t>
    <phoneticPr fontId="5"/>
  </si>
  <si>
    <t>R03</t>
    <phoneticPr fontId="5"/>
  </si>
  <si>
    <t>R04</t>
    <phoneticPr fontId="5"/>
  </si>
  <si>
    <t>R05</t>
    <phoneticPr fontId="5"/>
  </si>
  <si>
    <t>-</t>
    <phoneticPr fontId="2"/>
  </si>
  <si>
    <t>埼玉県央広域事務組合</t>
    <rPh sb="0" eb="2">
      <t>サイタマ</t>
    </rPh>
    <rPh sb="2" eb="4">
      <t>ケンオウ</t>
    </rPh>
    <rPh sb="4" eb="6">
      <t>コウイキ</t>
    </rPh>
    <rPh sb="6" eb="8">
      <t>ジム</t>
    </rPh>
    <rPh sb="8" eb="10">
      <t>クミアイ</t>
    </rPh>
    <phoneticPr fontId="2"/>
  </si>
  <si>
    <t>一般会計</t>
    <rPh sb="0" eb="2">
      <t>イッパン</t>
    </rPh>
    <rPh sb="2" eb="4">
      <t>カイケイ</t>
    </rPh>
    <phoneticPr fontId="2"/>
  </si>
  <si>
    <t>斎場特別会計</t>
    <rPh sb="0" eb="2">
      <t>サイジョウ</t>
    </rPh>
    <rPh sb="2" eb="4">
      <t>トクベツ</t>
    </rPh>
    <rPh sb="4" eb="6">
      <t>カイケイ</t>
    </rPh>
    <phoneticPr fontId="2"/>
  </si>
  <si>
    <t>埼玉中部環境保全組合</t>
    <rPh sb="0" eb="2">
      <t>サイタマ</t>
    </rPh>
    <rPh sb="2" eb="4">
      <t>チュウブ</t>
    </rPh>
    <rPh sb="4" eb="6">
      <t>カンキョウ</t>
    </rPh>
    <rPh sb="6" eb="8">
      <t>ホゼン</t>
    </rPh>
    <rPh sb="8" eb="10">
      <t>クミアイ</t>
    </rPh>
    <phoneticPr fontId="2"/>
  </si>
  <si>
    <t>北本地区衛生組合</t>
    <rPh sb="0" eb="2">
      <t>キタモト</t>
    </rPh>
    <rPh sb="2" eb="4">
      <t>チク</t>
    </rPh>
    <rPh sb="4" eb="6">
      <t>エイセイ</t>
    </rPh>
    <rPh sb="6" eb="8">
      <t>クミアイ</t>
    </rPh>
    <phoneticPr fontId="2"/>
  </si>
  <si>
    <t>桶川北本水道企業団</t>
    <rPh sb="0" eb="2">
      <t>オケガワ</t>
    </rPh>
    <rPh sb="2" eb="4">
      <t>キタモト</t>
    </rPh>
    <rPh sb="4" eb="6">
      <t>スイドウ</t>
    </rPh>
    <rPh sb="6" eb="8">
      <t>キギョウ</t>
    </rPh>
    <rPh sb="8" eb="9">
      <t>ダン</t>
    </rPh>
    <phoneticPr fontId="2"/>
  </si>
  <si>
    <t>水道事業会計</t>
    <rPh sb="0" eb="2">
      <t>スイドウ</t>
    </rPh>
    <rPh sb="2" eb="4">
      <t>ジギョウ</t>
    </rPh>
    <rPh sb="4" eb="6">
      <t>カイケイ</t>
    </rPh>
    <phoneticPr fontId="2"/>
  </si>
  <si>
    <t>埼玉県後期高齢者医療広域連合</t>
    <rPh sb="0" eb="3">
      <t>サイタマケン</t>
    </rPh>
    <rPh sb="3" eb="5">
      <t>コウキ</t>
    </rPh>
    <rPh sb="5" eb="8">
      <t>コウレイシャ</t>
    </rPh>
    <rPh sb="8" eb="10">
      <t>イリョウ</t>
    </rPh>
    <rPh sb="10" eb="12">
      <t>コウイキ</t>
    </rPh>
    <rPh sb="12" eb="14">
      <t>レンゴウ</t>
    </rPh>
    <phoneticPr fontId="8"/>
  </si>
  <si>
    <t>一般会計</t>
    <rPh sb="0" eb="2">
      <t>イッパン</t>
    </rPh>
    <rPh sb="2" eb="4">
      <t>カイケイ</t>
    </rPh>
    <phoneticPr fontId="8"/>
  </si>
  <si>
    <t>特別会計</t>
    <rPh sb="0" eb="4">
      <t>トクベツカイケイ</t>
    </rPh>
    <phoneticPr fontId="8"/>
  </si>
  <si>
    <t>交通災害特別会計</t>
    <rPh sb="0" eb="2">
      <t>コウツウ</t>
    </rPh>
    <rPh sb="2" eb="4">
      <t>サイガイ</t>
    </rPh>
    <rPh sb="4" eb="6">
      <t>トクベツ</t>
    </rPh>
    <rPh sb="6" eb="8">
      <t>カイケイ</t>
    </rPh>
    <phoneticPr fontId="8"/>
  </si>
  <si>
    <t>埼玉県市町村総合事務組合</t>
    <rPh sb="0" eb="3">
      <t>サイタマケン</t>
    </rPh>
    <rPh sb="3" eb="6">
      <t>シチョウソン</t>
    </rPh>
    <rPh sb="6" eb="8">
      <t>ソウゴウ</t>
    </rPh>
    <rPh sb="8" eb="10">
      <t>ジム</t>
    </rPh>
    <rPh sb="10" eb="12">
      <t>クミアイ</t>
    </rPh>
    <phoneticPr fontId="8"/>
  </si>
  <si>
    <t>彩の国さいたま人づくり広域連合</t>
    <rPh sb="0" eb="1">
      <t>サイ</t>
    </rPh>
    <rPh sb="2" eb="3">
      <t>クニ</t>
    </rPh>
    <rPh sb="7" eb="8">
      <t>ヒト</t>
    </rPh>
    <rPh sb="11" eb="15">
      <t>コウイキレンゴウ</t>
    </rPh>
    <phoneticPr fontId="8"/>
  </si>
  <si>
    <t>南部地域整備基金</t>
    <rPh sb="0" eb="4">
      <t>ナンブチイキ</t>
    </rPh>
    <rPh sb="4" eb="8">
      <t>セイビキキン</t>
    </rPh>
    <phoneticPr fontId="5"/>
  </si>
  <si>
    <t>ふるさと応援基金</t>
  </si>
  <si>
    <t>公共施設整備基金</t>
  </si>
  <si>
    <t>一般廃棄物処理施設整備基金</t>
  </si>
  <si>
    <t>緑と花のまちづくり基金</t>
    <rPh sb="0" eb="1">
      <t>ミドリ</t>
    </rPh>
    <rPh sb="2" eb="3">
      <t>ハナ</t>
    </rPh>
    <rPh sb="9" eb="11">
      <t>キキン</t>
    </rPh>
    <phoneticPr fontId="5"/>
  </si>
  <si>
    <t xml:space="preserve"> </t>
    <phoneticPr fontId="2"/>
  </si>
  <si>
    <t>実質公債費比率</t>
    <phoneticPr fontId="5"/>
  </si>
  <si>
    <t>将来負担比率</t>
    <phoneticPr fontId="5"/>
  </si>
  <si>
    <t>類似団体内平均値</t>
    <phoneticPr fontId="5"/>
  </si>
  <si>
    <t>当該団体値</t>
    <rPh sb="0" eb="2">
      <t>トウガイ</t>
    </rPh>
    <rPh sb="2" eb="4">
      <t>ダンタイ</t>
    </rPh>
    <rPh sb="4" eb="5">
      <t>アタイ</t>
    </rPh>
    <phoneticPr fontId="5"/>
  </si>
  <si>
    <t>(　参考　）</t>
    <rPh sb="2" eb="4">
      <t>サンコウ</t>
    </rPh>
    <phoneticPr fontId="5"/>
  </si>
  <si>
    <t>将来負担比率は減少傾向であり、充当可能基金が増加したこと等により、令和４年度に引き続き算出されず類似団体平均を下回った。実質公債費比率は令和４年度に上昇し、継続して類似団体平均を上回る水準となっている。将来負担比率が減少傾向にある主な要因としては、平成２６年度に完了した庁舎建設事業後、市債の発行を抑制していることなどが挙げられる。実質公債費比率が令和４年度に上昇した主な要因としては、実質公債費比率の分母である臨時財政対策債発行可能額が令和４年度に約９．５億円減少したため、単年度実質公債費比率が増加し、３年平均としても比率が上がったためである。今後、公共施設等総合管理計画、公共施設適正配置計画及び個別施設計画により、計画的に施設の整備・改修等を実施する予定であり、この事業の実施の際には、地方債の活用を見込んでいることから、引き続き、市債の発行に当たっては財政的に有利なものを優先して活用するとともに、市債の発行量や残高を適正に管理しながら、健全な財政運営に努めていく。</t>
    <rPh sb="33" eb="35">
      <t>レイワ</t>
    </rPh>
    <rPh sb="36" eb="38">
      <t>ネンド</t>
    </rPh>
    <rPh sb="39" eb="40">
      <t>ヒ</t>
    </rPh>
    <rPh sb="41" eb="42">
      <t>ツヅ</t>
    </rPh>
    <rPh sb="68" eb="70">
      <t>レイワ</t>
    </rPh>
    <rPh sb="71" eb="73">
      <t>ネンド</t>
    </rPh>
    <rPh sb="74" eb="76">
      <t>ジョウショウ</t>
    </rPh>
    <rPh sb="78" eb="80">
      <t>ケイゾク</t>
    </rPh>
    <rPh sb="131" eb="133">
      <t>カンリョウ</t>
    </rPh>
    <rPh sb="141" eb="142">
      <t>ゴ</t>
    </rPh>
    <rPh sb="174" eb="176">
      <t>レイワ</t>
    </rPh>
    <rPh sb="177" eb="179">
      <t>ネンド</t>
    </rPh>
    <rPh sb="180" eb="182">
      <t>ジョウショウ</t>
    </rPh>
    <rPh sb="193" eb="195">
      <t>ジッシツ</t>
    </rPh>
    <rPh sb="195" eb="197">
      <t>コウサイ</t>
    </rPh>
    <rPh sb="197" eb="198">
      <t>ヒ</t>
    </rPh>
    <rPh sb="198" eb="200">
      <t>ヒリツ</t>
    </rPh>
    <rPh sb="219" eb="221">
      <t>レイワ</t>
    </rPh>
    <rPh sb="222" eb="224">
      <t>ネンド</t>
    </rPh>
    <rPh sb="225" eb="226">
      <t>ヤク</t>
    </rPh>
    <rPh sb="229" eb="231">
      <t>オクエン</t>
    </rPh>
    <rPh sb="231" eb="233">
      <t>ゲンショウ</t>
    </rPh>
    <rPh sb="274" eb="276">
      <t>コンゴ</t>
    </rPh>
    <phoneticPr fontId="5"/>
  </si>
  <si>
    <t>分析欄</t>
    <rPh sb="0" eb="2">
      <t>ブンセキ</t>
    </rPh>
    <rPh sb="2" eb="3">
      <t>ラン</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</si>
  <si>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</si>
  <si>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有形固定資産減価償却率</t>
    <phoneticPr fontId="5"/>
  </si>
  <si>
    <t>平成２７年度以降、地方債の発行を抑制しているため、将来負担比率の減少傾向が続いており、充当可能基金が増加したこと等により、令和４年度に引き続き算出されなかった。その一方で有形固定資産減価償却率は上昇傾向にある。主な要因としては、一般廃棄物処理施設の有形固定資産減価償却率が９５．４％であることや保健センターの有形固定資産減価償却率が８９．４％であること、公民館の有形固定資産減価償却率が７９．６％であることなどが挙げられる。今後、公共施設等総合管理計画、公共施設適正配置計画及び個別施設計画により、老朽化対策に効果的かつ効率的に取り組んでいく。</t>
    <rPh sb="61" eb="63">
      <t>レイワ</t>
    </rPh>
    <rPh sb="64" eb="66">
      <t>ネンド</t>
    </rPh>
    <rPh sb="67" eb="68">
      <t>ヒ</t>
    </rPh>
    <rPh sb="69" eb="70">
      <t>ツヅ</t>
    </rPh>
    <phoneticPr fontId="5"/>
  </si>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</sst>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41" x14ac:knownFonts="1">
    <font>
      <sz val="11"/>
      <color theme="1"/>
      <name val="ＭＳ ゴシック"/>
      <family val="2"/>
      <charset val="128"/>
    </font>
    <font>
      <sz val="11"/>
      <color indexed="8"/>
      <name val="ＭＳ Ｐゴシック"/>
      <family val="3"/>
      <charset val="128"/>
    </font>
    <font>
      <sz val="6"/>
      <name val="ＭＳ 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3"/>
      <color theme="1"/>
      <name val="ＭＳ ゴシック"/>
      <family val="3"/>
      <charset val="128"/>
    </font>
    <font>
      <b/>
      <sz val="13"/>
      <color theme="1"/>
      <name val="ＭＳ ゴシック"/>
      <family val="3"/>
      <charset val="128"/>
    </font>
    <font>
      <sz val="6"/>
      <name val="ＭＳ Ｐゴシック"/>
      <family val="2"/>
      <charset val="128"/>
    </font>
    <font>
      <sz val="11"/>
      <color theme="1"/>
      <name val="ＭＳ ゴシック"/>
      <family val="3"/>
      <charset val="128"/>
    </font>
    <font>
      <sz val="13"/>
      <color rgb="FFFF0000"/>
      <name val="ＭＳ ゴシック"/>
      <family val="3"/>
      <charset val="128"/>
    </font>
    <font>
      <sz val="11"/>
      <color rgb="FFFF0000"/>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6"/>
      <name val="游ゴシック"/>
      <family val="2"/>
      <charset val="128"/>
      <scheme val="minor"/>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8">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style="medium">
        <color indexed="64"/>
      </right>
      <top/>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5" fillId="0" borderId="0">
      <alignment vertical="center"/>
    </xf>
    <xf numFmtId="0" fontId="17" fillId="0" borderId="0"/>
    <xf numFmtId="0" fontId="17" fillId="0" borderId="0">
      <alignment vertical="center"/>
    </xf>
    <xf numFmtId="0" fontId="15" fillId="0" borderId="0">
      <alignment vertical="center"/>
    </xf>
    <xf numFmtId="0" fontId="1" fillId="0" borderId="0">
      <alignment vertical="center"/>
    </xf>
    <xf numFmtId="0" fontId="2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7" fillId="0" borderId="0">
      <alignment vertical="center"/>
    </xf>
    <xf numFmtId="0" fontId="17" fillId="0" borderId="0">
      <alignment vertical="center"/>
    </xf>
    <xf numFmtId="0" fontId="17" fillId="0" borderId="0"/>
    <xf numFmtId="0" fontId="17" fillId="0" borderId="0"/>
    <xf numFmtId="0" fontId="39" fillId="0" borderId="0">
      <alignment vertical="center"/>
    </xf>
  </cellStyleXfs>
  <cellXfs count="1250">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Border="1" applyAlignment="1">
      <alignment horizontal="center" vertical="center" wrapText="1"/>
    </xf>
    <xf numFmtId="176" fontId="6" fillId="0" borderId="4" xfId="1" applyNumberFormat="1" applyFont="1" applyBorder="1" applyAlignment="1">
      <alignment horizontal="right" vertical="center" shrinkToFit="1"/>
    </xf>
    <xf numFmtId="176" fontId="6" fillId="0" borderId="5" xfId="1" applyNumberFormat="1" applyFont="1" applyBorder="1" applyAlignment="1">
      <alignment horizontal="right" vertical="center" shrinkToFit="1"/>
    </xf>
    <xf numFmtId="176" fontId="6" fillId="0" borderId="10" xfId="1" applyNumberFormat="1" applyFont="1" applyBorder="1" applyAlignment="1">
      <alignment horizontal="right" vertical="center" shrinkToFit="1"/>
    </xf>
    <xf numFmtId="0" fontId="6" fillId="0" borderId="11" xfId="1" applyFont="1" applyBorder="1" applyAlignment="1">
      <alignment horizontal="center" vertical="center" wrapText="1"/>
    </xf>
    <xf numFmtId="176" fontId="6" fillId="0" borderId="14" xfId="1" applyNumberFormat="1" applyFont="1" applyBorder="1" applyAlignment="1">
      <alignment horizontal="right" vertical="center" shrinkToFit="1"/>
    </xf>
    <xf numFmtId="176" fontId="6" fillId="0" borderId="15" xfId="1" applyNumberFormat="1" applyFont="1" applyBorder="1" applyAlignment="1">
      <alignment horizontal="right" vertical="center" shrinkToFit="1"/>
    </xf>
    <xf numFmtId="176" fontId="6" fillId="0" borderId="16" xfId="1" applyNumberFormat="1" applyFont="1" applyBorder="1" applyAlignment="1">
      <alignment horizontal="right" vertical="center" shrinkToFit="1"/>
    </xf>
    <xf numFmtId="0" fontId="6" fillId="0" borderId="17" xfId="1" applyFont="1" applyBorder="1" applyAlignment="1">
      <alignment horizontal="center" vertical="center"/>
    </xf>
    <xf numFmtId="176" fontId="6" fillId="0" borderId="20" xfId="1" applyNumberFormat="1" applyFont="1" applyBorder="1" applyAlignment="1">
      <alignment horizontal="right" vertical="center" shrinkToFit="1"/>
    </xf>
    <xf numFmtId="176" fontId="6" fillId="0" borderId="21" xfId="1" applyNumberFormat="1" applyFont="1" applyBorder="1" applyAlignment="1">
      <alignment horizontal="right" vertical="center" shrinkToFit="1"/>
    </xf>
    <xf numFmtId="176" fontId="6" fillId="0" borderId="22" xfId="1" applyNumberFormat="1" applyFont="1" applyBorder="1" applyAlignment="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Border="1" applyAlignment="1">
      <alignment vertical="center" wrapText="1"/>
    </xf>
    <xf numFmtId="176" fontId="6" fillId="0" borderId="27" xfId="2" applyNumberFormat="1" applyFont="1" applyBorder="1" applyAlignment="1">
      <alignment horizontal="right" vertical="center" shrinkToFit="1"/>
    </xf>
    <xf numFmtId="176" fontId="6" fillId="0" borderId="28" xfId="2" applyNumberFormat="1" applyFont="1" applyBorder="1" applyAlignment="1">
      <alignment horizontal="right" vertical="center" shrinkToFit="1"/>
    </xf>
    <xf numFmtId="176" fontId="6" fillId="0" borderId="29" xfId="2" applyNumberFormat="1" applyFont="1" applyBorder="1" applyAlignment="1">
      <alignment horizontal="right" vertical="center" shrinkToFit="1"/>
    </xf>
    <xf numFmtId="0" fontId="6" fillId="0" borderId="30" xfId="2" applyFont="1" applyBorder="1">
      <alignment vertical="center"/>
    </xf>
    <xf numFmtId="176" fontId="6" fillId="0" borderId="33" xfId="2" applyNumberFormat="1" applyFont="1" applyBorder="1" applyAlignment="1">
      <alignment horizontal="right" vertical="center" shrinkToFit="1"/>
    </xf>
    <xf numFmtId="176" fontId="6" fillId="0" borderId="34" xfId="2" applyNumberFormat="1" applyFont="1" applyBorder="1" applyAlignment="1">
      <alignment horizontal="right" vertical="center" shrinkToFit="1"/>
    </xf>
    <xf numFmtId="176" fontId="6" fillId="0" borderId="35" xfId="2" applyNumberFormat="1" applyFont="1" applyBorder="1" applyAlignment="1">
      <alignment horizontal="right" vertical="center" shrinkToFit="1"/>
    </xf>
    <xf numFmtId="0" fontId="6" fillId="0" borderId="11" xfId="2" applyFont="1" applyBorder="1">
      <alignment vertical="center"/>
    </xf>
    <xf numFmtId="0" fontId="6" fillId="0" borderId="17" xfId="2" applyFont="1" applyBorder="1">
      <alignment vertical="center"/>
    </xf>
    <xf numFmtId="176" fontId="6" fillId="0" borderId="20" xfId="2" applyNumberFormat="1" applyFont="1" applyBorder="1" applyAlignment="1">
      <alignment horizontal="right" vertical="center" shrinkToFit="1"/>
    </xf>
    <xf numFmtId="176" fontId="6" fillId="0" borderId="21" xfId="2" applyNumberFormat="1" applyFont="1" applyBorder="1" applyAlignment="1">
      <alignment horizontal="right" vertical="center" shrinkToFit="1"/>
    </xf>
    <xf numFmtId="176" fontId="6" fillId="0" borderId="22" xfId="2" applyNumberFormat="1" applyFont="1" applyBorder="1" applyAlignment="1">
      <alignment horizontal="right" vertical="center" shrinkToFit="1"/>
    </xf>
    <xf numFmtId="0" fontId="7" fillId="0" borderId="0" xfId="2" applyFont="1">
      <alignment vertical="center"/>
    </xf>
    <xf numFmtId="0" fontId="7" fillId="0" borderId="0" xfId="2" applyFont="1" applyAlignment="1">
      <alignment vertical="center" wrapText="1"/>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Border="1" applyAlignment="1">
      <alignment vertical="center" wrapText="1"/>
    </xf>
    <xf numFmtId="177" fontId="7" fillId="0" borderId="27" xfId="3" applyNumberFormat="1" applyFont="1" applyBorder="1" applyAlignment="1">
      <alignment horizontal="right" vertical="center" shrinkToFit="1"/>
    </xf>
    <xf numFmtId="177" fontId="7" fillId="0" borderId="28" xfId="3" applyNumberFormat="1" applyFont="1" applyBorder="1" applyAlignment="1">
      <alignment horizontal="right" vertical="center" shrinkToFit="1"/>
    </xf>
    <xf numFmtId="177" fontId="7" fillId="0" borderId="29" xfId="3" applyNumberFormat="1" applyFont="1" applyBorder="1" applyAlignment="1">
      <alignment horizontal="right" vertical="center" shrinkToFit="1"/>
    </xf>
    <xf numFmtId="0" fontId="7" fillId="0" borderId="39" xfId="3" applyFont="1" applyBorder="1">
      <alignment vertical="center"/>
    </xf>
    <xf numFmtId="177" fontId="7" fillId="0" borderId="33" xfId="3" applyNumberFormat="1" applyFont="1" applyBorder="1" applyAlignment="1">
      <alignment horizontal="right" vertical="center" shrinkToFit="1"/>
    </xf>
    <xf numFmtId="177" fontId="7" fillId="0" borderId="34" xfId="3" applyNumberFormat="1" applyFont="1" applyBorder="1" applyAlignment="1">
      <alignment horizontal="right" vertical="center" shrinkToFit="1"/>
    </xf>
    <xf numFmtId="177" fontId="7" fillId="0" borderId="35" xfId="3" applyNumberFormat="1" applyFont="1" applyBorder="1" applyAlignment="1">
      <alignment horizontal="right" vertical="center" shrinkToFit="1"/>
    </xf>
    <xf numFmtId="0" fontId="7" fillId="0" borderId="41" xfId="3" applyFont="1" applyBorder="1">
      <alignment vertical="center"/>
    </xf>
    <xf numFmtId="0" fontId="7" fillId="0" borderId="44" xfId="3" applyFont="1" applyBorder="1">
      <alignment vertical="center"/>
    </xf>
    <xf numFmtId="177" fontId="7" fillId="0" borderId="20" xfId="3" applyNumberFormat="1" applyFont="1" applyBorder="1" applyAlignment="1">
      <alignment horizontal="right" vertical="center" shrinkToFit="1"/>
    </xf>
    <xf numFmtId="177" fontId="7" fillId="0" borderId="21" xfId="3" applyNumberFormat="1" applyFont="1" applyBorder="1" applyAlignment="1">
      <alignment horizontal="right" vertical="center" shrinkToFit="1"/>
    </xf>
    <xf numFmtId="177" fontId="7" fillId="0" borderId="22" xfId="3" applyNumberFormat="1" applyFont="1" applyBorder="1" applyAlignment="1">
      <alignment horizontal="right" vertical="center" shrinkToFit="1"/>
    </xf>
    <xf numFmtId="0" fontId="7" fillId="0" borderId="0" xfId="3" applyFont="1" applyAlignment="1"/>
    <xf numFmtId="0" fontId="8" fillId="0" borderId="0" xfId="3" applyFont="1" applyAlignment="1"/>
    <xf numFmtId="0" fontId="8" fillId="0" borderId="0" xfId="3" applyFont="1">
      <alignment vertical="center"/>
    </xf>
    <xf numFmtId="177" fontId="8" fillId="0" borderId="0" xfId="3" applyNumberFormat="1" applyFont="1" applyAlignment="1">
      <alignment horizontal="right" vertical="center" shrinkToFit="1"/>
    </xf>
    <xf numFmtId="0" fontId="9" fillId="0" borderId="0" xfId="3" applyFont="1" applyAlignment="1">
      <alignment horizontal="center" vertical="center" shrinkToFit="1"/>
    </xf>
    <xf numFmtId="0" fontId="8" fillId="4" borderId="1" xfId="3" applyFont="1" applyFill="1" applyBorder="1" applyAlignment="1"/>
    <xf numFmtId="0" fontId="8" fillId="4" borderId="2" xfId="3" applyFont="1" applyFill="1" applyBorder="1" applyAlignment="1"/>
    <xf numFmtId="0" fontId="8" fillId="4" borderId="2" xfId="3" applyFont="1" applyFill="1" applyBorder="1" applyAlignment="1">
      <alignment horizontal="right" vertical="center"/>
    </xf>
    <xf numFmtId="0" fontId="8" fillId="4" borderId="3" xfId="3" applyFont="1" applyFill="1" applyBorder="1" applyAlignment="1">
      <alignment horizontal="right" vertical="top"/>
    </xf>
    <xf numFmtId="0" fontId="8" fillId="4" borderId="23" xfId="3" applyFont="1" applyFill="1" applyBorder="1" applyAlignment="1">
      <alignment horizontal="center" vertical="center"/>
    </xf>
    <xf numFmtId="0" fontId="8" fillId="4" borderId="5" xfId="3" applyFont="1" applyFill="1" applyBorder="1" applyAlignment="1">
      <alignment horizontal="center" vertical="center"/>
    </xf>
    <xf numFmtId="0" fontId="8" fillId="4" borderId="6" xfId="3" applyFont="1" applyFill="1" applyBorder="1" applyAlignment="1">
      <alignment horizontal="center" vertical="center"/>
    </xf>
    <xf numFmtId="177" fontId="8" fillId="0" borderId="27" xfId="3" applyNumberFormat="1" applyFont="1" applyBorder="1" applyAlignment="1" applyProtection="1">
      <alignment horizontal="right" vertical="center" shrinkToFit="1"/>
      <protection locked="0"/>
    </xf>
    <xf numFmtId="177" fontId="8" fillId="0" borderId="28" xfId="3" applyNumberFormat="1" applyFont="1" applyBorder="1" applyAlignment="1" applyProtection="1">
      <alignment horizontal="right" vertical="center" shrinkToFit="1"/>
      <protection locked="0"/>
    </xf>
    <xf numFmtId="177" fontId="8" fillId="0" borderId="29" xfId="3" applyNumberFormat="1" applyFont="1" applyBorder="1" applyAlignment="1" applyProtection="1">
      <alignment horizontal="right" vertical="center" shrinkToFit="1"/>
      <protection locked="0"/>
    </xf>
    <xf numFmtId="177" fontId="8" fillId="0" borderId="47" xfId="3" applyNumberFormat="1" applyFont="1" applyBorder="1" applyAlignment="1" applyProtection="1">
      <alignment horizontal="right" vertical="center" shrinkToFit="1"/>
      <protection locked="0"/>
    </xf>
    <xf numFmtId="177" fontId="8" fillId="0" borderId="48" xfId="3" applyNumberFormat="1" applyFont="1" applyBorder="1" applyAlignment="1" applyProtection="1">
      <alignment horizontal="right" vertical="center" shrinkToFit="1"/>
      <protection locked="0"/>
    </xf>
    <xf numFmtId="177" fontId="8" fillId="0" borderId="49" xfId="3" applyNumberFormat="1" applyFont="1" applyBorder="1" applyAlignment="1" applyProtection="1">
      <alignment horizontal="right" vertical="center" shrinkToFit="1"/>
      <protection locked="0"/>
    </xf>
    <xf numFmtId="177" fontId="8" fillId="0" borderId="20" xfId="3" applyNumberFormat="1" applyFont="1" applyBorder="1" applyAlignment="1" applyProtection="1">
      <alignment horizontal="right" vertical="center" shrinkToFit="1"/>
      <protection locked="0"/>
    </xf>
    <xf numFmtId="177" fontId="8" fillId="0" borderId="21" xfId="3" applyNumberFormat="1" applyFont="1" applyBorder="1" applyAlignment="1" applyProtection="1">
      <alignment horizontal="right" vertical="center" shrinkToFit="1"/>
      <protection locked="0"/>
    </xf>
    <xf numFmtId="177" fontId="8" fillId="0" borderId="22" xfId="3" applyNumberFormat="1" applyFont="1" applyBorder="1" applyAlignment="1" applyProtection="1">
      <alignment horizontal="right" vertical="center" shrinkToFit="1"/>
      <protection locked="0"/>
    </xf>
    <xf numFmtId="0" fontId="12" fillId="0" borderId="0" xfId="3" applyFont="1" applyAlignment="1">
      <alignment horizontal="center" vertical="center" wrapText="1"/>
    </xf>
    <xf numFmtId="0" fontId="8" fillId="0" borderId="0" xfId="3" applyFont="1" applyAlignment="1">
      <alignment vertical="top"/>
    </xf>
    <xf numFmtId="0" fontId="13" fillId="0" borderId="0" xfId="3" applyFont="1">
      <alignment vertical="center"/>
    </xf>
    <xf numFmtId="0" fontId="12" fillId="0" borderId="0" xfId="3" applyFont="1" applyAlignment="1">
      <alignment vertical="center" wrapText="1"/>
    </xf>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Border="1" applyAlignment="1">
      <alignment vertical="center" wrapText="1"/>
    </xf>
    <xf numFmtId="0" fontId="7" fillId="0" borderId="39" xfId="4" applyFont="1" applyBorder="1">
      <alignment vertical="center"/>
    </xf>
    <xf numFmtId="0" fontId="7" fillId="0" borderId="41" xfId="4" applyFont="1" applyBorder="1">
      <alignment vertical="center"/>
    </xf>
    <xf numFmtId="0" fontId="7" fillId="0" borderId="50" xfId="4" applyFont="1" applyBorder="1">
      <alignment vertical="center"/>
    </xf>
    <xf numFmtId="0" fontId="7" fillId="0" borderId="39" xfId="4" applyFont="1" applyBorder="1" applyAlignment="1">
      <alignment vertical="center" wrapText="1"/>
    </xf>
    <xf numFmtId="0" fontId="7" fillId="0" borderId="44" xfId="4" applyFont="1" applyBorder="1">
      <alignment vertical="center"/>
    </xf>
    <xf numFmtId="0" fontId="7" fillId="0" borderId="0" xfId="4" applyFont="1" applyAlignment="1"/>
    <xf numFmtId="0" fontId="7" fillId="0" borderId="0" xfId="4" applyFont="1">
      <alignment vertical="center"/>
    </xf>
    <xf numFmtId="0" fontId="7" fillId="0" borderId="0" xfId="4" applyFont="1" applyAlignment="1">
      <alignment horizontal="left" vertical="center"/>
    </xf>
    <xf numFmtId="177" fontId="7" fillId="0" borderId="0" xfId="4" applyNumberFormat="1" applyFont="1" applyAlignment="1">
      <alignment horizontal="right" vertical="center"/>
    </xf>
    <xf numFmtId="0" fontId="4" fillId="0" borderId="0" xfId="1" applyFont="1" applyAlignment="1">
      <alignment horizontal="right"/>
    </xf>
    <xf numFmtId="0" fontId="14" fillId="2" borderId="1" xfId="1" applyFont="1" applyFill="1" applyBorder="1" applyAlignment="1"/>
    <xf numFmtId="0" fontId="14" fillId="2" borderId="2" xfId="1" applyFont="1" applyFill="1" applyBorder="1" applyAlignment="1">
      <alignment horizontal="right" vertical="top"/>
    </xf>
    <xf numFmtId="0" fontId="14" fillId="2" borderId="3" xfId="1" applyFont="1" applyFill="1" applyBorder="1" applyAlignment="1">
      <alignment horizontal="right" vertical="top"/>
    </xf>
    <xf numFmtId="0" fontId="16" fillId="4" borderId="5" xfId="5" applyFont="1" applyFill="1" applyBorder="1" applyAlignment="1">
      <alignment horizontal="center" vertical="center"/>
    </xf>
    <xf numFmtId="0" fontId="16" fillId="4" borderId="6" xfId="5" applyFont="1" applyFill="1" applyBorder="1" applyAlignment="1">
      <alignment horizontal="center" vertical="center"/>
    </xf>
    <xf numFmtId="0" fontId="14" fillId="0" borderId="7" xfId="1" applyFont="1" applyBorder="1" applyAlignment="1">
      <alignment horizontal="center" vertical="center" wrapText="1"/>
    </xf>
    <xf numFmtId="177" fontId="14" fillId="0" borderId="5" xfId="5" applyNumberFormat="1" applyFont="1" applyBorder="1" applyAlignment="1">
      <alignment horizontal="right" vertical="center" shrinkToFit="1"/>
    </xf>
    <xf numFmtId="177" fontId="14" fillId="0" borderId="10" xfId="5" applyNumberFormat="1" applyFont="1" applyBorder="1" applyAlignment="1">
      <alignment horizontal="right" vertical="center" shrinkToFit="1"/>
    </xf>
    <xf numFmtId="0" fontId="14" fillId="0" borderId="11" xfId="1" applyFont="1" applyBorder="1" applyAlignment="1">
      <alignment horizontal="center" vertical="center" wrapText="1"/>
    </xf>
    <xf numFmtId="177" fontId="14" fillId="0" borderId="15" xfId="5" applyNumberFormat="1" applyFont="1" applyBorder="1" applyAlignment="1">
      <alignment horizontal="right" vertical="center" shrinkToFit="1"/>
    </xf>
    <xf numFmtId="177" fontId="14" fillId="0" borderId="16" xfId="5" applyNumberFormat="1" applyFont="1" applyBorder="1" applyAlignment="1">
      <alignment horizontal="right" vertical="center" shrinkToFit="1"/>
    </xf>
    <xf numFmtId="177" fontId="14" fillId="0" borderId="34" xfId="5" applyNumberFormat="1" applyFont="1" applyBorder="1" applyAlignment="1">
      <alignment horizontal="right" vertical="center" shrinkToFit="1"/>
    </xf>
    <xf numFmtId="177" fontId="14" fillId="0" borderId="35" xfId="5" applyNumberFormat="1" applyFont="1" applyBorder="1" applyAlignment="1">
      <alignment horizontal="right" vertical="center" shrinkToFit="1"/>
    </xf>
    <xf numFmtId="0" fontId="14" fillId="0" borderId="47" xfId="1" applyFont="1" applyBorder="1" applyAlignment="1">
      <alignment horizontal="center" vertical="center"/>
    </xf>
    <xf numFmtId="177" fontId="14" fillId="0" borderId="34" xfId="5" applyNumberFormat="1" applyFont="1" applyBorder="1" applyAlignment="1" applyProtection="1">
      <alignment horizontal="right" vertical="center" shrinkToFit="1"/>
      <protection locked="0"/>
    </xf>
    <xf numFmtId="177" fontId="14" fillId="0" borderId="35" xfId="5" applyNumberFormat="1" applyFont="1" applyBorder="1" applyAlignment="1" applyProtection="1">
      <alignment horizontal="right" vertical="center" shrinkToFit="1"/>
      <protection locked="0"/>
    </xf>
    <xf numFmtId="0" fontId="14" fillId="0" borderId="52" xfId="1" applyFont="1" applyBorder="1" applyAlignment="1">
      <alignment horizontal="center" vertical="center"/>
    </xf>
    <xf numFmtId="177" fontId="14" fillId="0" borderId="21" xfId="5" applyNumberFormat="1" applyFont="1" applyBorder="1" applyAlignment="1" applyProtection="1">
      <alignment horizontal="right" vertical="center" shrinkToFit="1"/>
      <protection locked="0"/>
    </xf>
    <xf numFmtId="177" fontId="14" fillId="0" borderId="22" xfId="5" applyNumberFormat="1" applyFont="1" applyBorder="1" applyAlignment="1" applyProtection="1">
      <alignment horizontal="right" vertical="center" shrinkToFit="1"/>
      <protection locked="0"/>
    </xf>
    <xf numFmtId="0" fontId="14" fillId="0" borderId="1" xfId="1" applyFont="1" applyBorder="1" applyAlignment="1">
      <alignment horizontal="center" vertical="center"/>
    </xf>
    <xf numFmtId="177" fontId="14" fillId="0" borderId="53" xfId="5" applyNumberFormat="1" applyFont="1" applyBorder="1" applyAlignment="1">
      <alignment horizontal="right" vertical="center" shrinkToFit="1"/>
    </xf>
    <xf numFmtId="177" fontId="14" fillId="0" borderId="6" xfId="5" applyNumberFormat="1" applyFont="1" applyBorder="1" applyAlignment="1">
      <alignment horizontal="right" vertical="center" shrinkToFit="1"/>
    </xf>
    <xf numFmtId="178" fontId="18" fillId="0" borderId="41" xfId="6" applyNumberFormat="1" applyFont="1" applyBorder="1" applyAlignment="1">
      <alignment vertical="center"/>
    </xf>
    <xf numFmtId="178" fontId="18" fillId="0" borderId="51" xfId="6" applyNumberFormat="1" applyFont="1" applyBorder="1" applyAlignment="1">
      <alignment vertical="center"/>
    </xf>
    <xf numFmtId="178" fontId="18" fillId="0" borderId="15" xfId="6" applyNumberFormat="1" applyFont="1" applyBorder="1" applyAlignment="1">
      <alignment horizontal="center" vertical="center" wrapText="1"/>
    </xf>
    <xf numFmtId="178" fontId="18" fillId="0" borderId="39" xfId="6" applyNumberFormat="1" applyFont="1" applyBorder="1" applyAlignment="1">
      <alignment horizontal="center" vertical="center"/>
    </xf>
    <xf numFmtId="178" fontId="18" fillId="0" borderId="31" xfId="6" applyNumberFormat="1" applyFont="1" applyBorder="1" applyAlignment="1">
      <alignment horizontal="center" vertical="center"/>
    </xf>
    <xf numFmtId="178" fontId="18" fillId="0" borderId="42" xfId="6" applyNumberFormat="1" applyFont="1" applyBorder="1" applyAlignment="1">
      <alignment horizontal="center" vertical="center"/>
    </xf>
    <xf numFmtId="0" fontId="17" fillId="0" borderId="0" xfId="6"/>
    <xf numFmtId="178" fontId="18" fillId="0" borderId="37" xfId="6" applyNumberFormat="1" applyFont="1" applyBorder="1" applyAlignment="1">
      <alignment vertical="center"/>
    </xf>
    <xf numFmtId="178" fontId="18" fillId="0" borderId="40" xfId="6" applyNumberFormat="1" applyFont="1" applyBorder="1" applyAlignment="1">
      <alignment vertical="center"/>
    </xf>
    <xf numFmtId="0" fontId="17" fillId="0" borderId="50" xfId="6" applyBorder="1" applyAlignment="1">
      <alignment vertical="center"/>
    </xf>
    <xf numFmtId="178" fontId="18" fillId="0" borderId="41" xfId="6" applyNumberFormat="1" applyFont="1" applyBorder="1" applyAlignment="1">
      <alignment horizontal="center" vertical="center"/>
    </xf>
    <xf numFmtId="178" fontId="18" fillId="0" borderId="54" xfId="6" applyNumberFormat="1" applyFont="1" applyBorder="1" applyAlignment="1">
      <alignment horizontal="center" vertical="center" wrapText="1"/>
    </xf>
    <xf numFmtId="178" fontId="18" fillId="0" borderId="55" xfId="6" applyNumberFormat="1" applyFont="1" applyBorder="1" applyAlignment="1">
      <alignment horizontal="center" vertical="center"/>
    </xf>
    <xf numFmtId="178" fontId="18" fillId="0" borderId="56" xfId="6" applyNumberFormat="1" applyFont="1" applyBorder="1" applyAlignment="1">
      <alignment horizontal="center" vertical="center" wrapText="1"/>
    </xf>
    <xf numFmtId="178" fontId="18" fillId="0" borderId="34" xfId="6" applyNumberFormat="1" applyFont="1" applyBorder="1" applyAlignment="1">
      <alignment horizontal="center" vertical="center"/>
    </xf>
    <xf numFmtId="178" fontId="18" fillId="0" borderId="51" xfId="6" applyNumberFormat="1" applyFont="1" applyBorder="1" applyAlignment="1">
      <alignment horizontal="center" vertical="center"/>
    </xf>
    <xf numFmtId="179" fontId="18" fillId="0" borderId="15" xfId="6" applyNumberFormat="1" applyFont="1" applyBorder="1" applyAlignment="1">
      <alignment vertical="center"/>
    </xf>
    <xf numFmtId="179" fontId="18" fillId="0" borderId="41" xfId="6" applyNumberFormat="1" applyFont="1" applyBorder="1" applyAlignment="1">
      <alignment vertical="center"/>
    </xf>
    <xf numFmtId="180" fontId="18" fillId="0" borderId="57" xfId="6" applyNumberFormat="1" applyFont="1" applyBorder="1" applyAlignment="1">
      <alignment vertical="center"/>
    </xf>
    <xf numFmtId="179" fontId="18" fillId="0" borderId="55" xfId="6" applyNumberFormat="1" applyFont="1" applyBorder="1" applyAlignment="1">
      <alignment vertical="center"/>
    </xf>
    <xf numFmtId="180" fontId="18" fillId="0" borderId="58" xfId="6" applyNumberFormat="1" applyFont="1" applyBorder="1" applyAlignment="1">
      <alignment vertical="center"/>
    </xf>
    <xf numFmtId="180" fontId="18" fillId="0" borderId="15" xfId="6" applyNumberFormat="1" applyFont="1" applyBorder="1" applyAlignment="1">
      <alignment vertical="center"/>
    </xf>
    <xf numFmtId="178" fontId="18" fillId="0" borderId="37" xfId="6" applyNumberFormat="1" applyFont="1" applyBorder="1" applyAlignment="1">
      <alignment horizontal="center" vertical="center"/>
    </xf>
    <xf numFmtId="178" fontId="18" fillId="0" borderId="59" xfId="6" applyNumberFormat="1" applyFont="1" applyBorder="1" applyAlignment="1">
      <alignment horizontal="center" vertical="center"/>
    </xf>
    <xf numFmtId="179" fontId="18" fillId="0" borderId="60" xfId="6" applyNumberFormat="1" applyFont="1" applyBorder="1" applyAlignment="1">
      <alignment vertical="center"/>
    </xf>
    <xf numFmtId="179" fontId="18" fillId="0" borderId="61" xfId="6" applyNumberFormat="1" applyFont="1" applyBorder="1" applyAlignment="1">
      <alignment vertical="center"/>
    </xf>
    <xf numFmtId="180" fontId="18" fillId="0" borderId="59" xfId="6" applyNumberFormat="1" applyFont="1" applyBorder="1" applyAlignment="1">
      <alignment vertical="center"/>
    </xf>
    <xf numFmtId="179" fontId="18" fillId="0" borderId="62" xfId="6" applyNumberFormat="1" applyFont="1" applyBorder="1" applyAlignment="1">
      <alignment vertical="center"/>
    </xf>
    <xf numFmtId="180" fontId="18" fillId="0" borderId="63" xfId="6" applyNumberFormat="1" applyFont="1" applyBorder="1" applyAlignment="1">
      <alignment vertical="center"/>
    </xf>
    <xf numFmtId="180" fontId="18" fillId="0" borderId="60" xfId="6" applyNumberFormat="1" applyFont="1" applyBorder="1" applyAlignment="1">
      <alignment vertical="center"/>
    </xf>
    <xf numFmtId="179" fontId="18" fillId="0" borderId="60" xfId="6" applyNumberFormat="1" applyFont="1" applyBorder="1" applyAlignment="1">
      <alignment vertical="center" wrapText="1"/>
    </xf>
    <xf numFmtId="180" fontId="18" fillId="0" borderId="12" xfId="6" applyNumberFormat="1" applyFont="1" applyBorder="1" applyAlignment="1">
      <alignment vertical="center"/>
    </xf>
    <xf numFmtId="0" fontId="17" fillId="0" borderId="34" xfId="6" applyBorder="1"/>
    <xf numFmtId="0" fontId="17" fillId="0" borderId="34" xfId="6" applyBorder="1" applyAlignment="1">
      <alignment vertical="center"/>
    </xf>
    <xf numFmtId="0" fontId="19" fillId="0" borderId="34" xfId="6" applyFont="1" applyBorder="1"/>
    <xf numFmtId="0" fontId="17" fillId="0" borderId="0" xfId="7" applyAlignment="1"/>
    <xf numFmtId="0" fontId="17" fillId="0" borderId="34" xfId="7" applyBorder="1" applyAlignment="1"/>
    <xf numFmtId="177" fontId="17" fillId="0" borderId="34" xfId="7" applyNumberFormat="1" applyBorder="1" applyAlignment="1"/>
    <xf numFmtId="0" fontId="21" fillId="0" borderId="0" xfId="8" applyFont="1">
      <alignment vertical="center"/>
    </xf>
    <xf numFmtId="49" fontId="21" fillId="0" borderId="0" xfId="8" applyNumberFormat="1" applyFont="1">
      <alignment vertical="center"/>
    </xf>
    <xf numFmtId="0" fontId="23" fillId="0" borderId="0" xfId="8" applyFont="1">
      <alignment vertical="center"/>
    </xf>
    <xf numFmtId="0" fontId="24" fillId="0" borderId="0" xfId="8" applyFont="1">
      <alignment vertical="center"/>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4" fontId="21" fillId="0" borderId="36" xfId="8" applyNumberFormat="1" applyFont="1" applyBorder="1" applyAlignment="1">
      <alignment horizontal="right" vertical="center" shrinkToFit="1"/>
    </xf>
    <xf numFmtId="184" fontId="21" fillId="0" borderId="8" xfId="8" applyNumberFormat="1" applyFont="1" applyBorder="1" applyAlignment="1">
      <alignment horizontal="right" vertical="center" shrinkToFit="1"/>
    </xf>
    <xf numFmtId="184" fontId="21" fillId="0" borderId="9" xfId="8" applyNumberFormat="1" applyFont="1" applyBorder="1" applyAlignment="1">
      <alignment horizontal="right" vertical="center" shrinkToFit="1"/>
    </xf>
    <xf numFmtId="0" fontId="25" fillId="0" borderId="50" xfId="9" applyFont="1" applyBorder="1">
      <alignment vertical="center"/>
    </xf>
    <xf numFmtId="184" fontId="21" fillId="0" borderId="36" xfId="8" applyNumberFormat="1" applyFont="1" applyBorder="1" applyAlignment="1">
      <alignment vertical="center" shrinkToFit="1"/>
    </xf>
    <xf numFmtId="184" fontId="21" fillId="0" borderId="8" xfId="8" applyNumberFormat="1" applyFont="1" applyBorder="1" applyAlignment="1">
      <alignment vertical="center" shrinkToFit="1"/>
    </xf>
    <xf numFmtId="184" fontId="21" fillId="0" borderId="9" xfId="8" applyNumberFormat="1" applyFont="1" applyBorder="1" applyAlignment="1">
      <alignment vertical="center" shrinkToFit="1"/>
    </xf>
    <xf numFmtId="0" fontId="21" fillId="0" borderId="7" xfId="8" applyFont="1" applyBorder="1" applyAlignment="1">
      <alignment horizontal="left" vertical="center"/>
    </xf>
    <xf numFmtId="0" fontId="25" fillId="0" borderId="71" xfId="9" applyFont="1" applyBorder="1" applyAlignment="1">
      <alignment horizontal="center" vertical="center"/>
    </xf>
    <xf numFmtId="0" fontId="21" fillId="0" borderId="7" xfId="8" applyFont="1" applyBorder="1" applyAlignment="1">
      <alignment horizontal="center" vertical="center"/>
    </xf>
    <xf numFmtId="0" fontId="21" fillId="0" borderId="74" xfId="8" applyFont="1" applyBorder="1" applyAlignment="1">
      <alignment horizontal="center" vertical="center"/>
    </xf>
    <xf numFmtId="0" fontId="27" fillId="0" borderId="75" xfId="8" applyFont="1" applyBorder="1" applyAlignment="1">
      <alignment vertical="center" wrapText="1"/>
    </xf>
    <xf numFmtId="0" fontId="27" fillId="0" borderId="76" xfId="8" applyFont="1" applyBorder="1" applyAlignment="1">
      <alignment vertical="center" wrapText="1"/>
    </xf>
    <xf numFmtId="181" fontId="21" fillId="0" borderId="74" xfId="8" applyNumberFormat="1" applyFont="1" applyBorder="1">
      <alignment vertical="center"/>
    </xf>
    <xf numFmtId="181" fontId="21" fillId="0" borderId="75" xfId="8" applyNumberFormat="1" applyFont="1" applyBorder="1">
      <alignment vertical="center"/>
    </xf>
    <xf numFmtId="181" fontId="21" fillId="0" borderId="76" xfId="8" applyNumberFormat="1" applyFont="1" applyBorder="1">
      <alignment vertical="center"/>
    </xf>
    <xf numFmtId="0" fontId="21" fillId="0" borderId="7" xfId="8" applyFont="1" applyBorder="1">
      <alignment vertical="center"/>
    </xf>
    <xf numFmtId="0" fontId="21" fillId="0" borderId="66" xfId="8" applyFont="1" applyBorder="1">
      <alignment vertical="center"/>
    </xf>
    <xf numFmtId="49" fontId="21" fillId="0" borderId="7" xfId="8" applyNumberFormat="1" applyFont="1" applyBorder="1">
      <alignment vertical="center"/>
    </xf>
    <xf numFmtId="0" fontId="21" fillId="0" borderId="0" xfId="8" applyFont="1" applyAlignment="1">
      <alignment horizontal="center" vertical="center"/>
    </xf>
    <xf numFmtId="49" fontId="21" fillId="0" borderId="0" xfId="8" applyNumberFormat="1" applyFont="1" applyAlignment="1">
      <alignment horizontal="center" vertical="center"/>
    </xf>
    <xf numFmtId="0" fontId="21" fillId="0" borderId="66" xfId="8" applyFont="1" applyBorder="1" applyAlignment="1">
      <alignment horizontal="center" vertical="center"/>
    </xf>
    <xf numFmtId="0" fontId="21" fillId="0" borderId="74" xfId="8" applyFont="1" applyBorder="1">
      <alignment vertical="center"/>
    </xf>
    <xf numFmtId="0" fontId="21" fillId="0" borderId="75" xfId="8" applyFont="1" applyBorder="1">
      <alignment vertical="center"/>
    </xf>
    <xf numFmtId="0" fontId="21" fillId="0" borderId="76" xfId="8" applyFont="1" applyBorder="1">
      <alignment vertical="center"/>
    </xf>
    <xf numFmtId="49" fontId="31" fillId="0" borderId="0" xfId="11" applyNumberFormat="1" applyFont="1">
      <alignment vertical="center"/>
    </xf>
    <xf numFmtId="49" fontId="21" fillId="0" borderId="0" xfId="11" applyNumberFormat="1" applyFont="1">
      <alignment vertical="center"/>
    </xf>
    <xf numFmtId="0" fontId="21" fillId="0" borderId="0" xfId="11" applyFont="1">
      <alignment vertical="center"/>
    </xf>
    <xf numFmtId="0" fontId="32" fillId="0" borderId="0" xfId="11" applyFont="1">
      <alignment vertical="center"/>
    </xf>
    <xf numFmtId="0" fontId="3" fillId="0" borderId="56" xfId="11" applyFont="1" applyBorder="1" applyAlignment="1">
      <alignment horizontal="center" vertical="center"/>
    </xf>
    <xf numFmtId="0" fontId="3" fillId="0" borderId="56" xfId="11" applyFont="1" applyBorder="1">
      <alignment vertical="center"/>
    </xf>
    <xf numFmtId="0" fontId="21" fillId="0" borderId="12" xfId="11" applyFont="1" applyBorder="1">
      <alignment vertical="center"/>
    </xf>
    <xf numFmtId="0" fontId="21" fillId="0" borderId="56" xfId="11" applyFont="1" applyBorder="1">
      <alignment vertical="center"/>
    </xf>
    <xf numFmtId="0" fontId="21" fillId="0" borderId="41" xfId="11" applyFont="1" applyBorder="1" applyAlignment="1">
      <alignment horizontal="center" vertical="center"/>
    </xf>
    <xf numFmtId="0" fontId="21" fillId="0" borderId="12" xfId="11" applyFont="1" applyBorder="1" applyAlignment="1">
      <alignment horizontal="center" vertical="center"/>
    </xf>
    <xf numFmtId="0" fontId="21" fillId="0" borderId="65" xfId="11" applyFont="1" applyBorder="1" applyAlignment="1">
      <alignment horizontal="center" vertical="center"/>
    </xf>
    <xf numFmtId="0" fontId="21" fillId="0" borderId="0" xfId="11" applyFont="1" applyAlignment="1">
      <alignment horizontal="center" vertical="center" wrapText="1"/>
    </xf>
    <xf numFmtId="0" fontId="21" fillId="0" borderId="56" xfId="11" applyFont="1" applyBorder="1" applyAlignment="1">
      <alignment horizontal="center" vertical="center" wrapText="1"/>
    </xf>
    <xf numFmtId="0" fontId="25" fillId="0" borderId="0" xfId="11" applyFont="1">
      <alignment vertical="center"/>
    </xf>
    <xf numFmtId="0" fontId="21" fillId="0" borderId="0" xfId="11" applyFont="1" applyAlignment="1">
      <alignment vertical="center" shrinkToFit="1"/>
    </xf>
    <xf numFmtId="49" fontId="21" fillId="6" borderId="0" xfId="12" applyNumberFormat="1" applyFont="1" applyFill="1">
      <alignment vertical="center"/>
    </xf>
    <xf numFmtId="0" fontId="21" fillId="6" borderId="0" xfId="12" applyFont="1" applyFill="1">
      <alignment vertical="center"/>
    </xf>
    <xf numFmtId="0" fontId="21" fillId="6" borderId="75" xfId="12" applyFont="1" applyFill="1" applyBorder="1">
      <alignment vertical="center"/>
    </xf>
    <xf numFmtId="0" fontId="1" fillId="6" borderId="0" xfId="13" applyFill="1">
      <alignment vertical="center"/>
    </xf>
    <xf numFmtId="0" fontId="1" fillId="0" borderId="0" xfId="13">
      <alignment vertical="center"/>
    </xf>
    <xf numFmtId="0" fontId="35" fillId="6" borderId="0" xfId="12" applyFont="1" applyFill="1">
      <alignment vertical="center"/>
    </xf>
    <xf numFmtId="0" fontId="36" fillId="6" borderId="0" xfId="12" applyFont="1" applyFill="1">
      <alignment vertical="center"/>
    </xf>
    <xf numFmtId="0" fontId="36" fillId="6" borderId="0" xfId="13" applyFont="1" applyFill="1">
      <alignment vertical="center"/>
    </xf>
    <xf numFmtId="0" fontId="36" fillId="0" borderId="0" xfId="13" applyFont="1">
      <alignment vertical="center"/>
    </xf>
    <xf numFmtId="0" fontId="35" fillId="0" borderId="97" xfId="12" applyFont="1" applyBorder="1" applyAlignment="1" applyProtection="1">
      <alignment horizontal="center" vertical="center" shrinkToFit="1"/>
      <protection locked="0"/>
    </xf>
    <xf numFmtId="0" fontId="35" fillId="0" borderId="109" xfId="15" applyFont="1" applyBorder="1" applyAlignment="1" applyProtection="1">
      <alignment horizontal="center" vertical="center" shrinkToFit="1"/>
      <protection locked="0"/>
    </xf>
    <xf numFmtId="0" fontId="35" fillId="0" borderId="111" xfId="12" applyFont="1" applyBorder="1" applyAlignment="1" applyProtection="1">
      <alignment horizontal="center" vertical="center" shrinkToFit="1"/>
      <protection locked="0"/>
    </xf>
    <xf numFmtId="0" fontId="35" fillId="0" borderId="122" xfId="15" applyFont="1" applyBorder="1" applyAlignment="1" applyProtection="1">
      <alignment horizontal="center" vertical="center" shrinkToFit="1"/>
      <protection locked="0"/>
    </xf>
    <xf numFmtId="0" fontId="35" fillId="8" borderId="20" xfId="12" applyFont="1" applyFill="1" applyBorder="1" applyAlignment="1" applyProtection="1">
      <alignment horizontal="center" vertical="center" shrinkToFit="1"/>
      <protection locked="0"/>
    </xf>
    <xf numFmtId="0" fontId="28" fillId="6" borderId="0" xfId="12" applyFont="1" applyFill="1">
      <alignment vertical="center"/>
    </xf>
    <xf numFmtId="0" fontId="35" fillId="0" borderId="135" xfId="12" applyFont="1" applyBorder="1" applyAlignment="1" applyProtection="1">
      <alignment horizontal="center" vertical="center" shrinkToFit="1"/>
      <protection locked="0"/>
    </xf>
    <xf numFmtId="0" fontId="35" fillId="6" borderId="122" xfId="12" applyFont="1" applyFill="1" applyBorder="1" applyAlignment="1" applyProtection="1">
      <alignment horizontal="center" vertical="center" shrinkToFit="1"/>
      <protection locked="0"/>
    </xf>
    <xf numFmtId="0" fontId="35" fillId="0" borderId="144" xfId="12" applyFont="1" applyBorder="1" applyAlignment="1" applyProtection="1">
      <alignment horizontal="center" vertical="center" shrinkToFit="1"/>
      <protection locked="0"/>
    </xf>
    <xf numFmtId="0" fontId="35" fillId="6" borderId="0" xfId="12" applyFont="1" applyFill="1" applyAlignment="1">
      <alignment horizontal="center" vertical="center" shrinkToFit="1"/>
    </xf>
    <xf numFmtId="0" fontId="35" fillId="6" borderId="0" xfId="12" applyFont="1" applyFill="1" applyAlignment="1">
      <alignment horizontal="left" vertical="center" shrinkToFit="1"/>
    </xf>
    <xf numFmtId="177" fontId="35" fillId="6" borderId="0" xfId="12" applyNumberFormat="1" applyFont="1" applyFill="1" applyAlignment="1">
      <alignment horizontal="right" vertical="center" shrinkToFit="1"/>
    </xf>
    <xf numFmtId="177" fontId="35" fillId="6" borderId="0" xfId="12" applyNumberFormat="1" applyFont="1" applyFill="1" applyAlignment="1">
      <alignment horizontal="left" vertical="center" shrinkToFit="1"/>
    </xf>
    <xf numFmtId="0" fontId="35" fillId="6" borderId="75" xfId="12" applyFont="1" applyFill="1" applyBorder="1">
      <alignment vertical="center"/>
    </xf>
    <xf numFmtId="0" fontId="35" fillId="6" borderId="75" xfId="12" applyFont="1" applyFill="1" applyBorder="1" applyAlignment="1">
      <alignment horizontal="center" vertical="center"/>
    </xf>
    <xf numFmtId="0" fontId="35" fillId="6" borderId="31" xfId="12" applyFont="1" applyFill="1" applyBorder="1">
      <alignment vertical="center"/>
    </xf>
    <xf numFmtId="0" fontId="35" fillId="6" borderId="11" xfId="12" applyFont="1" applyFill="1" applyBorder="1">
      <alignment vertical="center"/>
    </xf>
    <xf numFmtId="0" fontId="35" fillId="6" borderId="12" xfId="12" applyFont="1" applyFill="1" applyBorder="1">
      <alignment vertical="center"/>
    </xf>
    <xf numFmtId="0" fontId="35" fillId="6" borderId="66" xfId="12" applyFont="1" applyFill="1" applyBorder="1">
      <alignment vertical="center"/>
    </xf>
    <xf numFmtId="0" fontId="35" fillId="6" borderId="0" xfId="12" applyFont="1" applyFill="1" applyAlignment="1">
      <alignment horizontal="center" vertical="center"/>
    </xf>
    <xf numFmtId="0" fontId="36" fillId="6" borderId="0" xfId="12" applyFont="1" applyFill="1" applyAlignment="1">
      <alignment horizontal="center" vertical="center"/>
    </xf>
    <xf numFmtId="0" fontId="36" fillId="6" borderId="7" xfId="12" applyFont="1" applyFill="1" applyBorder="1">
      <alignment vertical="center"/>
    </xf>
    <xf numFmtId="0" fontId="38" fillId="6" borderId="0" xfId="13" applyFont="1" applyFill="1">
      <alignment vertical="center"/>
    </xf>
    <xf numFmtId="0" fontId="17" fillId="6" borderId="0" xfId="6" applyFill="1" applyProtection="1">
      <protection hidden="1"/>
    </xf>
    <xf numFmtId="0" fontId="17" fillId="6" borderId="0" xfId="6" applyFill="1"/>
    <xf numFmtId="0" fontId="1" fillId="0" borderId="0" xfId="16" applyFont="1">
      <alignment vertical="center"/>
    </xf>
    <xf numFmtId="0" fontId="35" fillId="0" borderId="41" xfId="16" applyFont="1" applyBorder="1">
      <alignment vertical="center"/>
    </xf>
    <xf numFmtId="0" fontId="1" fillId="0" borderId="12" xfId="16" applyFont="1" applyBorder="1">
      <alignment vertical="center"/>
    </xf>
    <xf numFmtId="0" fontId="1" fillId="0" borderId="51" xfId="16" applyFont="1" applyBorder="1">
      <alignment vertical="center"/>
    </xf>
    <xf numFmtId="0" fontId="1" fillId="0" borderId="65" xfId="16" applyFont="1" applyBorder="1">
      <alignment vertical="center"/>
    </xf>
    <xf numFmtId="178" fontId="3" fillId="0" borderId="0" xfId="16" applyNumberFormat="1" applyFont="1">
      <alignment vertical="center"/>
    </xf>
    <xf numFmtId="0" fontId="1" fillId="0" borderId="38" xfId="16" applyFont="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51"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6"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21" fillId="6" borderId="186" xfId="16" applyNumberFormat="1" applyFont="1" applyFill="1" applyBorder="1" applyAlignment="1">
      <alignment horizontal="center" vertical="center"/>
    </xf>
    <xf numFmtId="178" fontId="3" fillId="6" borderId="54" xfId="16" applyNumberFormat="1" applyFont="1" applyFill="1" applyBorder="1" applyAlignment="1">
      <alignment horizontal="center" vertical="center"/>
    </xf>
    <xf numFmtId="177" fontId="3" fillId="6" borderId="50"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4" xfId="17" applyNumberFormat="1" applyFont="1" applyFill="1" applyBorder="1" applyAlignment="1">
      <alignment horizontal="right" vertical="center" shrinkToFit="1"/>
    </xf>
    <xf numFmtId="189" fontId="3" fillId="0" borderId="0" xfId="16" applyNumberFormat="1" applyFont="1">
      <alignment vertical="center"/>
    </xf>
    <xf numFmtId="178" fontId="3" fillId="0" borderId="39" xfId="16" applyNumberFormat="1" applyFont="1" applyBorder="1">
      <alignment vertical="center"/>
    </xf>
    <xf numFmtId="178" fontId="3" fillId="0" borderId="31" xfId="16" applyNumberFormat="1" applyFont="1" applyBorder="1">
      <alignment vertical="center"/>
    </xf>
    <xf numFmtId="178" fontId="3" fillId="0" borderId="42" xfId="16" applyNumberFormat="1" applyFont="1" applyBorder="1">
      <alignment vertical="center"/>
    </xf>
    <xf numFmtId="178" fontId="3" fillId="0" borderId="34" xfId="16" applyNumberFormat="1" applyFont="1" applyBorder="1" applyAlignment="1">
      <alignment horizontal="center" vertical="center"/>
    </xf>
    <xf numFmtId="178" fontId="3" fillId="0" borderId="186" xfId="16" applyNumberFormat="1" applyFont="1" applyBorder="1" applyAlignment="1">
      <alignment horizontal="center" vertical="center"/>
    </xf>
    <xf numFmtId="178" fontId="3" fillId="0" borderId="54" xfId="16" applyNumberFormat="1" applyFont="1" applyBorder="1" applyAlignment="1">
      <alignment horizontal="center" vertical="center"/>
    </xf>
    <xf numFmtId="178" fontId="3" fillId="0" borderId="0" xfId="16" applyNumberFormat="1" applyFont="1" applyAlignment="1">
      <alignment horizontal="center" vertical="center"/>
    </xf>
    <xf numFmtId="178" fontId="3" fillId="0" borderId="65" xfId="16" applyNumberFormat="1" applyFont="1" applyBorder="1">
      <alignment vertical="center"/>
    </xf>
    <xf numFmtId="190" fontId="18" fillId="0" borderId="34" xfId="16" applyNumberFormat="1" applyFont="1" applyBorder="1" applyAlignment="1">
      <alignment horizontal="right" vertical="center" shrinkToFit="1"/>
    </xf>
    <xf numFmtId="190" fontId="18" fillId="0" borderId="186" xfId="16" applyNumberFormat="1" applyFont="1" applyBorder="1" applyAlignment="1">
      <alignment horizontal="right" vertical="center" shrinkToFit="1"/>
    </xf>
    <xf numFmtId="190" fontId="3" fillId="0" borderId="54" xfId="16" applyNumberFormat="1" applyFont="1" applyBorder="1" applyAlignment="1">
      <alignment horizontal="right" vertical="center" shrinkToFit="1"/>
    </xf>
    <xf numFmtId="178" fontId="3" fillId="0" borderId="38" xfId="16" applyNumberFormat="1" applyFont="1" applyBorder="1">
      <alignment vertical="center"/>
    </xf>
    <xf numFmtId="187" fontId="18" fillId="0" borderId="34" xfId="16" applyNumberFormat="1" applyFont="1" applyBorder="1" applyAlignment="1">
      <alignment horizontal="right" vertical="center" shrinkToFit="1"/>
    </xf>
    <xf numFmtId="187" fontId="18" fillId="0" borderId="186" xfId="16" applyNumberFormat="1" applyFont="1" applyBorder="1" applyAlignment="1">
      <alignment horizontal="right" vertical="center" shrinkToFit="1"/>
    </xf>
    <xf numFmtId="187" fontId="3" fillId="0" borderId="54" xfId="16" applyNumberFormat="1" applyFont="1" applyBorder="1" applyAlignment="1">
      <alignment horizontal="right" vertical="center" shrinkToFit="1"/>
    </xf>
    <xf numFmtId="178" fontId="3" fillId="0" borderId="37" xfId="16" applyNumberFormat="1" applyFont="1" applyBorder="1">
      <alignment vertical="center"/>
    </xf>
    <xf numFmtId="178" fontId="3" fillId="0" borderId="56" xfId="16" applyNumberFormat="1" applyFont="1" applyBorder="1">
      <alignment vertical="center"/>
    </xf>
    <xf numFmtId="189" fontId="3" fillId="0" borderId="56" xfId="16" applyNumberFormat="1" applyFont="1" applyBorder="1">
      <alignment vertical="center"/>
    </xf>
    <xf numFmtId="178" fontId="3" fillId="0" borderId="40" xfId="16" applyNumberFormat="1" applyFont="1" applyBorder="1">
      <alignment vertical="center"/>
    </xf>
    <xf numFmtId="0" fontId="3" fillId="0" borderId="0" xfId="16" applyFont="1">
      <alignment vertical="center"/>
    </xf>
    <xf numFmtId="0" fontId="1" fillId="0" borderId="51" xfId="16" applyFont="1" applyBorder="1" applyAlignment="1"/>
    <xf numFmtId="0" fontId="1" fillId="0" borderId="38" xfId="16" applyFont="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4" xfId="16" applyNumberFormat="1" applyFont="1" applyFill="1" applyBorder="1" applyAlignment="1">
      <alignment horizontal="right" vertical="center" shrinkToFit="1"/>
    </xf>
    <xf numFmtId="177" fontId="3" fillId="0" borderId="34" xfId="16" applyNumberFormat="1" applyFont="1" applyBorder="1" applyAlignment="1">
      <alignment horizontal="right" vertical="center" shrinkToFit="1"/>
    </xf>
    <xf numFmtId="177" fontId="3" fillId="0" borderId="186" xfId="16" applyNumberFormat="1" applyFont="1" applyBorder="1" applyAlignment="1">
      <alignment horizontal="right" vertical="center" shrinkToFit="1"/>
    </xf>
    <xf numFmtId="0" fontId="3" fillId="0" borderId="0" xfId="16" applyFont="1" applyAlignment="1"/>
    <xf numFmtId="0" fontId="1" fillId="0" borderId="0" xfId="16" applyFont="1" applyAlignment="1"/>
    <xf numFmtId="189" fontId="3" fillId="0" borderId="12" xfId="16" applyNumberFormat="1" applyFont="1" applyBorder="1">
      <alignment vertical="center"/>
    </xf>
    <xf numFmtId="0" fontId="1" fillId="0" borderId="56" xfId="16" applyFont="1" applyBorder="1">
      <alignment vertical="center"/>
    </xf>
    <xf numFmtId="0" fontId="35" fillId="0" borderId="65" xfId="16" applyFont="1" applyBorder="1">
      <alignment vertical="center"/>
    </xf>
    <xf numFmtId="0" fontId="1" fillId="0" borderId="56" xfId="17" applyFont="1" applyBorder="1">
      <alignment vertical="center"/>
    </xf>
    <xf numFmtId="189" fontId="3" fillId="0" borderId="56" xfId="17" applyNumberFormat="1" applyFont="1" applyBorder="1">
      <alignment vertical="center"/>
    </xf>
    <xf numFmtId="178" fontId="18" fillId="0" borderId="41" xfId="18" applyNumberFormat="1" applyFont="1" applyBorder="1" applyAlignment="1">
      <alignment vertical="center"/>
    </xf>
    <xf numFmtId="178" fontId="18" fillId="0" borderId="51" xfId="18" applyNumberFormat="1" applyFont="1" applyBorder="1" applyAlignment="1">
      <alignment vertical="center"/>
    </xf>
    <xf numFmtId="178" fontId="18" fillId="0" borderId="37" xfId="18" applyNumberFormat="1" applyFont="1" applyBorder="1" applyAlignment="1">
      <alignment vertical="center"/>
    </xf>
    <xf numFmtId="178" fontId="18" fillId="0" borderId="40" xfId="18" applyNumberFormat="1" applyFont="1" applyBorder="1" applyAlignment="1">
      <alignment vertical="center"/>
    </xf>
    <xf numFmtId="178" fontId="18" fillId="0" borderId="41" xfId="18" applyNumberFormat="1" applyFont="1" applyBorder="1" applyAlignment="1">
      <alignment horizontal="center" vertical="center"/>
    </xf>
    <xf numFmtId="178" fontId="18" fillId="0" borderId="54" xfId="18" applyNumberFormat="1" applyFont="1" applyBorder="1" applyAlignment="1">
      <alignment horizontal="center" vertical="center" wrapText="1"/>
    </xf>
    <xf numFmtId="178" fontId="25" fillId="0" borderId="55" xfId="18" applyNumberFormat="1" applyFont="1" applyBorder="1" applyAlignment="1">
      <alignment horizontal="center" vertical="center"/>
    </xf>
    <xf numFmtId="178" fontId="18" fillId="0" borderId="56" xfId="18" applyNumberFormat="1" applyFont="1" applyBorder="1" applyAlignment="1">
      <alignment horizontal="center" vertical="center" wrapText="1"/>
    </xf>
    <xf numFmtId="178" fontId="18" fillId="0" borderId="34" xfId="18" applyNumberFormat="1" applyFont="1" applyBorder="1" applyAlignment="1">
      <alignment horizontal="center" vertical="center"/>
    </xf>
    <xf numFmtId="177" fontId="18" fillId="0" borderId="15" xfId="19" applyNumberFormat="1" applyFont="1" applyBorder="1" applyAlignment="1">
      <alignment horizontal="right" vertical="center" shrinkToFit="1"/>
    </xf>
    <xf numFmtId="177" fontId="18" fillId="0" borderId="41" xfId="19" applyNumberFormat="1" applyFont="1" applyBorder="1" applyAlignment="1">
      <alignment horizontal="right" vertical="center" shrinkToFit="1"/>
    </xf>
    <xf numFmtId="187" fontId="18" fillId="0" borderId="57" xfId="19" applyNumberFormat="1" applyFont="1" applyBorder="1" applyAlignment="1">
      <alignment horizontal="right" vertical="center" shrinkToFit="1"/>
    </xf>
    <xf numFmtId="177" fontId="18" fillId="0" borderId="55" xfId="19" applyNumberFormat="1" applyFont="1" applyBorder="1" applyAlignment="1">
      <alignment horizontal="right" vertical="center" shrinkToFit="1"/>
    </xf>
    <xf numFmtId="187" fontId="18" fillId="0" borderId="58" xfId="19" applyNumberFormat="1" applyFont="1" applyBorder="1" applyAlignment="1">
      <alignment horizontal="right" vertical="center" shrinkToFit="1"/>
    </xf>
    <xf numFmtId="187" fontId="18" fillId="0" borderId="15" xfId="19" applyNumberFormat="1" applyFont="1" applyBorder="1" applyAlignment="1">
      <alignment horizontal="right" vertical="center" shrinkToFit="1"/>
    </xf>
    <xf numFmtId="178" fontId="18" fillId="0" borderId="37" xfId="18" applyNumberFormat="1" applyFont="1" applyBorder="1" applyAlignment="1">
      <alignment horizontal="center" vertical="center"/>
    </xf>
    <xf numFmtId="178" fontId="18" fillId="0" borderId="59" xfId="18" applyNumberFormat="1" applyFont="1" applyBorder="1" applyAlignment="1">
      <alignment horizontal="center" vertical="center"/>
    </xf>
    <xf numFmtId="177" fontId="18" fillId="0" borderId="60" xfId="19" applyNumberFormat="1" applyFont="1" applyBorder="1" applyAlignment="1">
      <alignment horizontal="right" vertical="center" shrinkToFit="1"/>
    </xf>
    <xf numFmtId="177" fontId="18" fillId="0" borderId="61" xfId="19" applyNumberFormat="1" applyFont="1" applyBorder="1" applyAlignment="1">
      <alignment horizontal="right" vertical="center" shrinkToFit="1"/>
    </xf>
    <xf numFmtId="187" fontId="18" fillId="0" borderId="59" xfId="19" applyNumberFormat="1" applyFont="1" applyBorder="1" applyAlignment="1">
      <alignment horizontal="right" vertical="center" shrinkToFit="1"/>
    </xf>
    <xf numFmtId="177" fontId="18" fillId="0" borderId="62" xfId="19" applyNumberFormat="1" applyFont="1" applyBorder="1" applyAlignment="1">
      <alignment horizontal="right" vertical="center" shrinkToFit="1"/>
    </xf>
    <xf numFmtId="187" fontId="18" fillId="0" borderId="63" xfId="19" applyNumberFormat="1" applyFont="1" applyBorder="1" applyAlignment="1">
      <alignment horizontal="right" vertical="center" shrinkToFit="1"/>
    </xf>
    <xf numFmtId="187" fontId="18" fillId="0" borderId="60" xfId="19" applyNumberFormat="1" applyFont="1" applyBorder="1" applyAlignment="1">
      <alignment horizontal="right" vertical="center" shrinkToFit="1"/>
    </xf>
    <xf numFmtId="178" fontId="18" fillId="0" borderId="51" xfId="18" applyNumberFormat="1" applyFont="1" applyBorder="1" applyAlignment="1">
      <alignment horizontal="center" vertical="center"/>
    </xf>
    <xf numFmtId="187" fontId="18" fillId="0" borderId="12" xfId="19" applyNumberFormat="1" applyFont="1" applyBorder="1" applyAlignment="1">
      <alignment horizontal="right" vertical="center" shrinkToFit="1"/>
    </xf>
    <xf numFmtId="0" fontId="1" fillId="0" borderId="37" xfId="16" applyFont="1" applyBorder="1">
      <alignment vertical="center"/>
    </xf>
    <xf numFmtId="0" fontId="1" fillId="0" borderId="40" xfId="16" applyFont="1" applyBorder="1">
      <alignment vertical="center"/>
    </xf>
    <xf numFmtId="177" fontId="7" fillId="0" borderId="27" xfId="4" applyNumberFormat="1" applyFont="1" applyBorder="1" applyAlignment="1">
      <alignment horizontal="right" vertical="center" shrinkToFit="1"/>
    </xf>
    <xf numFmtId="177" fontId="7" fillId="0" borderId="28" xfId="4" applyNumberFormat="1" applyFont="1" applyBorder="1" applyAlignment="1">
      <alignment horizontal="right" vertical="center" shrinkToFit="1"/>
    </xf>
    <xf numFmtId="177" fontId="7" fillId="0" borderId="29" xfId="4" applyNumberFormat="1" applyFont="1" applyBorder="1" applyAlignment="1">
      <alignment horizontal="right" vertical="center" shrinkToFit="1"/>
    </xf>
    <xf numFmtId="177" fontId="7" fillId="0" borderId="33" xfId="4" applyNumberFormat="1" applyFont="1" applyBorder="1" applyAlignment="1">
      <alignment horizontal="right" vertical="center" shrinkToFit="1"/>
    </xf>
    <xf numFmtId="177" fontId="7" fillId="0" borderId="34" xfId="4" applyNumberFormat="1" applyFont="1" applyBorder="1" applyAlignment="1">
      <alignment horizontal="right" vertical="center" shrinkToFit="1"/>
    </xf>
    <xf numFmtId="177" fontId="7" fillId="0" borderId="35" xfId="4" applyNumberFormat="1" applyFont="1" applyBorder="1" applyAlignment="1">
      <alignment horizontal="right" vertical="center" shrinkToFit="1"/>
    </xf>
    <xf numFmtId="177" fontId="7" fillId="0" borderId="20" xfId="4" applyNumberFormat="1" applyFont="1" applyBorder="1" applyAlignment="1">
      <alignment horizontal="right" vertical="center" shrinkToFit="1"/>
    </xf>
    <xf numFmtId="177" fontId="7" fillId="0" borderId="21" xfId="4" applyNumberFormat="1" applyFont="1" applyBorder="1" applyAlignment="1">
      <alignment horizontal="right" vertical="center" shrinkToFit="1"/>
    </xf>
    <xf numFmtId="177" fontId="7" fillId="0" borderId="22" xfId="4" applyNumberFormat="1" applyFont="1" applyBorder="1" applyAlignment="1">
      <alignment horizontal="right" vertical="center" shrinkToFit="1"/>
    </xf>
    <xf numFmtId="0" fontId="21" fillId="0" borderId="36" xfId="8" applyFont="1" applyBorder="1" applyAlignment="1">
      <alignment horizontal="center" vertical="center"/>
    </xf>
    <xf numFmtId="0" fontId="21" fillId="0" borderId="8" xfId="8" applyFont="1" applyBorder="1" applyAlignment="1">
      <alignment horizontal="center" vertical="center"/>
    </xf>
    <xf numFmtId="0" fontId="21" fillId="0" borderId="9" xfId="8" applyFont="1" applyBorder="1" applyAlignment="1">
      <alignment horizontal="center" vertical="center"/>
    </xf>
    <xf numFmtId="0" fontId="25" fillId="0" borderId="36" xfId="7" applyFont="1" applyBorder="1" applyAlignment="1">
      <alignment horizontal="left" vertical="center"/>
    </xf>
    <xf numFmtId="0" fontId="25" fillId="0" borderId="8" xfId="7" applyFont="1" applyBorder="1" applyAlignment="1">
      <alignment horizontal="left" vertical="center"/>
    </xf>
    <xf numFmtId="0" fontId="25" fillId="0" borderId="9" xfId="7" applyFont="1" applyBorder="1" applyAlignment="1">
      <alignment horizontal="left" vertical="center"/>
    </xf>
    <xf numFmtId="178" fontId="21" fillId="0" borderId="36" xfId="8" applyNumberFormat="1" applyFont="1" applyBorder="1" applyAlignment="1">
      <alignment horizontal="right" vertical="center" shrinkToFit="1"/>
    </xf>
    <xf numFmtId="178" fontId="21" fillId="0" borderId="8" xfId="8" applyNumberFormat="1" applyFont="1" applyBorder="1" applyAlignment="1">
      <alignment horizontal="right" vertical="center" shrinkToFit="1"/>
    </xf>
    <xf numFmtId="178" fontId="21" fillId="0" borderId="9" xfId="8" applyNumberFormat="1" applyFont="1" applyBorder="1" applyAlignment="1">
      <alignment horizontal="right" vertical="center" shrinkToFit="1"/>
    </xf>
    <xf numFmtId="0" fontId="21" fillId="0" borderId="36" xfId="8" applyFont="1" applyBorder="1" applyAlignment="1">
      <alignment horizontal="left" vertical="center"/>
    </xf>
    <xf numFmtId="0" fontId="21" fillId="0" borderId="8" xfId="8" applyFont="1" applyBorder="1" applyAlignment="1">
      <alignment horizontal="left" vertical="center"/>
    </xf>
    <xf numFmtId="0" fontId="21" fillId="0" borderId="9" xfId="8" applyFont="1" applyBorder="1" applyAlignment="1">
      <alignment horizontal="left" vertical="center"/>
    </xf>
    <xf numFmtId="181" fontId="21" fillId="0" borderId="36" xfId="8" applyNumberFormat="1" applyFont="1" applyBorder="1" applyAlignment="1">
      <alignment horizontal="right" vertical="center" shrinkToFit="1"/>
    </xf>
    <xf numFmtId="181" fontId="21" fillId="0" borderId="8" xfId="8" applyNumberFormat="1" applyFont="1" applyBorder="1" applyAlignment="1">
      <alignment horizontal="right" vertical="center" shrinkToFit="1"/>
    </xf>
    <xf numFmtId="181" fontId="21" fillId="0" borderId="9" xfId="8" applyNumberFormat="1" applyFont="1" applyBorder="1" applyAlignment="1">
      <alignment horizontal="right" vertical="center" shrinkToFit="1"/>
    </xf>
    <xf numFmtId="49" fontId="22" fillId="0" borderId="0" xfId="8" applyNumberFormat="1" applyFont="1" applyAlignment="1">
      <alignment horizontal="center" vertical="center"/>
    </xf>
    <xf numFmtId="0" fontId="21" fillId="0" borderId="4" xfId="8" applyFont="1" applyBorder="1" applyAlignment="1">
      <alignment horizontal="center" vertical="center"/>
    </xf>
    <xf numFmtId="0" fontId="21" fillId="0" borderId="23" xfId="8" applyFont="1" applyBorder="1" applyAlignment="1">
      <alignment horizontal="center" vertical="center"/>
    </xf>
    <xf numFmtId="0" fontId="21" fillId="0" borderId="5" xfId="8" applyFont="1" applyBorder="1" applyAlignment="1">
      <alignment horizontal="center" vertical="center"/>
    </xf>
    <xf numFmtId="0" fontId="21" fillId="0" borderId="47" xfId="8" applyFont="1" applyBorder="1" applyAlignment="1">
      <alignment horizontal="center" vertical="center"/>
    </xf>
    <xf numFmtId="0" fontId="21" fillId="0" borderId="38" xfId="8" applyFont="1" applyBorder="1" applyAlignment="1">
      <alignment horizontal="center" vertical="center"/>
    </xf>
    <xf numFmtId="0" fontId="21" fillId="0" borderId="48" xfId="8" applyFont="1" applyBorder="1" applyAlignment="1">
      <alignment horizontal="center" vertical="center"/>
    </xf>
    <xf numFmtId="0" fontId="21" fillId="0" borderId="68" xfId="8" applyFont="1" applyBorder="1" applyAlignment="1">
      <alignment horizontal="center" vertical="center"/>
    </xf>
    <xf numFmtId="0" fontId="21" fillId="0" borderId="40" xfId="8" applyFont="1" applyBorder="1" applyAlignment="1">
      <alignment horizontal="center" vertical="center"/>
    </xf>
    <xf numFmtId="0" fontId="21" fillId="0" borderId="50" xfId="8" applyFont="1" applyBorder="1" applyAlignment="1">
      <alignment horizontal="center" vertical="center"/>
    </xf>
    <xf numFmtId="0" fontId="21" fillId="0" borderId="64" xfId="8" applyFont="1" applyBorder="1" applyAlignment="1">
      <alignment horizontal="center" vertical="center"/>
    </xf>
    <xf numFmtId="0" fontId="21" fillId="0" borderId="10" xfId="8" applyFont="1" applyBorder="1" applyAlignment="1">
      <alignment horizontal="center" vertical="center"/>
    </xf>
    <xf numFmtId="0" fontId="21" fillId="0" borderId="65" xfId="8" applyFont="1" applyBorder="1" applyAlignment="1">
      <alignment horizontal="center" vertical="center"/>
    </xf>
    <xf numFmtId="0" fontId="21" fillId="0" borderId="49" xfId="8" applyFont="1" applyBorder="1" applyAlignment="1">
      <alignment horizontal="center" vertical="center"/>
    </xf>
    <xf numFmtId="0" fontId="21" fillId="0" borderId="37" xfId="8" applyFont="1" applyBorder="1" applyAlignment="1">
      <alignment horizontal="center" vertical="center"/>
    </xf>
    <xf numFmtId="0" fontId="21" fillId="0" borderId="69" xfId="8" applyFont="1" applyBorder="1" applyAlignment="1">
      <alignment horizontal="center" vertical="center"/>
    </xf>
    <xf numFmtId="0" fontId="21" fillId="0" borderId="7" xfId="8" applyFont="1" applyBorder="1" applyAlignment="1">
      <alignment horizontal="center" vertical="center"/>
    </xf>
    <xf numFmtId="0" fontId="21" fillId="0" borderId="0" xfId="8" applyFont="1" applyAlignment="1">
      <alignment horizontal="center" vertical="center"/>
    </xf>
    <xf numFmtId="0" fontId="21" fillId="0" borderId="24" xfId="8" applyFont="1" applyBorder="1" applyAlignment="1">
      <alignment horizontal="center" vertical="center"/>
    </xf>
    <xf numFmtId="0" fontId="21" fillId="0" borderId="56" xfId="8" applyFont="1" applyBorder="1" applyAlignment="1">
      <alignment horizontal="center" vertical="center"/>
    </xf>
    <xf numFmtId="0" fontId="21" fillId="0" borderId="66" xfId="8" applyFont="1" applyBorder="1" applyAlignment="1">
      <alignment horizontal="center" vertical="center"/>
    </xf>
    <xf numFmtId="0" fontId="21" fillId="0" borderId="67" xfId="8" applyFont="1" applyBorder="1" applyAlignment="1">
      <alignment horizontal="center" vertical="center"/>
    </xf>
    <xf numFmtId="0" fontId="21" fillId="0" borderId="1" xfId="8" applyFont="1" applyBorder="1" applyAlignment="1">
      <alignment horizontal="center" vertical="center"/>
    </xf>
    <xf numFmtId="0" fontId="21" fillId="0" borderId="2" xfId="8" applyFont="1" applyBorder="1" applyAlignment="1">
      <alignment horizontal="center" vertical="center"/>
    </xf>
    <xf numFmtId="0" fontId="21" fillId="0" borderId="3" xfId="8" applyFont="1" applyBorder="1" applyAlignment="1">
      <alignment horizontal="center" vertical="center"/>
    </xf>
    <xf numFmtId="181" fontId="21" fillId="0" borderId="7" xfId="8" applyNumberFormat="1" applyFont="1" applyBorder="1" applyAlignment="1">
      <alignment horizontal="right" vertical="center" shrinkToFit="1"/>
    </xf>
    <xf numFmtId="181" fontId="21" fillId="0" borderId="0" xfId="8" applyNumberFormat="1" applyFont="1" applyAlignment="1">
      <alignment horizontal="right" vertical="center" shrinkToFit="1"/>
    </xf>
    <xf numFmtId="181" fontId="21" fillId="0" borderId="66" xfId="8" applyNumberFormat="1" applyFont="1" applyBorder="1" applyAlignment="1">
      <alignment horizontal="right" vertical="center" shrinkToFit="1"/>
    </xf>
    <xf numFmtId="178" fontId="21" fillId="0" borderId="7" xfId="8" applyNumberFormat="1" applyFont="1" applyBorder="1" applyAlignment="1">
      <alignment horizontal="right" vertical="center" shrinkToFit="1"/>
    </xf>
    <xf numFmtId="178" fontId="21" fillId="0" borderId="0" xfId="8" applyNumberFormat="1" applyFont="1" applyAlignment="1">
      <alignment horizontal="right" vertical="center" shrinkToFit="1"/>
    </xf>
    <xf numFmtId="178" fontId="21" fillId="0" borderId="66" xfId="8" applyNumberFormat="1" applyFont="1" applyBorder="1" applyAlignment="1">
      <alignment horizontal="right" vertical="center" shrinkToFit="1"/>
    </xf>
    <xf numFmtId="0" fontId="21" fillId="0" borderId="7" xfId="8" applyFont="1" applyBorder="1" applyAlignment="1">
      <alignment horizontal="left" vertical="center"/>
    </xf>
    <xf numFmtId="0" fontId="21" fillId="0" borderId="0" xfId="8" applyFont="1" applyAlignment="1">
      <alignment horizontal="left" vertical="center"/>
    </xf>
    <xf numFmtId="0" fontId="21" fillId="0" borderId="66" xfId="8" applyFont="1" applyBorder="1" applyAlignment="1">
      <alignment horizontal="left" vertical="center"/>
    </xf>
    <xf numFmtId="0" fontId="21" fillId="0" borderId="14" xfId="8" applyFont="1" applyBorder="1" applyAlignment="1">
      <alignment horizontal="center" vertical="center"/>
    </xf>
    <xf numFmtId="0" fontId="21" fillId="0" borderId="51" xfId="8" applyFont="1" applyBorder="1" applyAlignment="1">
      <alignment horizontal="center" vertical="center"/>
    </xf>
    <xf numFmtId="0" fontId="21" fillId="0" borderId="15" xfId="8" applyFont="1" applyBorder="1" applyAlignment="1">
      <alignment horizontal="center" vertical="center"/>
    </xf>
    <xf numFmtId="0" fontId="21" fillId="0" borderId="52" xfId="8" applyFont="1" applyBorder="1" applyAlignment="1">
      <alignment horizontal="center" vertical="center"/>
    </xf>
    <xf numFmtId="0" fontId="21" fillId="0" borderId="70" xfId="8" applyFont="1" applyBorder="1" applyAlignment="1">
      <alignment horizontal="center" vertical="center"/>
    </xf>
    <xf numFmtId="0" fontId="21" fillId="0" borderId="71" xfId="8" applyFont="1" applyBorder="1" applyAlignment="1">
      <alignment horizontal="center" vertical="center"/>
    </xf>
    <xf numFmtId="0" fontId="21" fillId="0" borderId="41" xfId="8" applyFont="1" applyBorder="1" applyAlignment="1">
      <alignment horizontal="center" vertical="center"/>
    </xf>
    <xf numFmtId="0" fontId="21" fillId="0" borderId="16" xfId="8" applyFont="1" applyBorder="1" applyAlignment="1">
      <alignment horizontal="center" vertical="center"/>
    </xf>
    <xf numFmtId="0" fontId="21" fillId="0" borderId="72" xfId="8" applyFont="1" applyBorder="1" applyAlignment="1">
      <alignment horizontal="center" vertical="center"/>
    </xf>
    <xf numFmtId="0" fontId="21" fillId="0" borderId="73" xfId="8" applyFont="1" applyBorder="1" applyAlignment="1">
      <alignment horizontal="center" vertical="center"/>
    </xf>
    <xf numFmtId="0" fontId="21" fillId="0" borderId="11" xfId="8" applyFont="1" applyBorder="1" applyAlignment="1">
      <alignment horizontal="center" vertical="center"/>
    </xf>
    <xf numFmtId="0" fontId="21" fillId="0" borderId="12" xfId="8" applyFont="1" applyBorder="1" applyAlignment="1">
      <alignment horizontal="center" vertical="center"/>
    </xf>
    <xf numFmtId="0" fontId="21" fillId="0" borderId="74" xfId="8" applyFont="1" applyBorder="1" applyAlignment="1">
      <alignment horizontal="center" vertical="center"/>
    </xf>
    <xf numFmtId="0" fontId="21" fillId="0" borderId="75" xfId="8" applyFont="1" applyBorder="1" applyAlignment="1">
      <alignment horizontal="center" vertical="center"/>
    </xf>
    <xf numFmtId="49" fontId="21" fillId="0" borderId="41" xfId="8" applyNumberFormat="1" applyFont="1" applyBorder="1" applyAlignment="1">
      <alignment horizontal="center" vertical="center"/>
    </xf>
    <xf numFmtId="49" fontId="21" fillId="0" borderId="12" xfId="8" applyNumberFormat="1" applyFont="1" applyBorder="1" applyAlignment="1">
      <alignment horizontal="center" vertical="center"/>
    </xf>
    <xf numFmtId="49" fontId="21" fillId="0" borderId="13" xfId="8" applyNumberFormat="1" applyFont="1" applyBorder="1" applyAlignment="1">
      <alignment horizontal="center" vertical="center"/>
    </xf>
    <xf numFmtId="49" fontId="21" fillId="0" borderId="65" xfId="8" applyNumberFormat="1" applyFont="1" applyBorder="1" applyAlignment="1">
      <alignment horizontal="center" vertical="center"/>
    </xf>
    <xf numFmtId="49" fontId="21" fillId="0" borderId="0" xfId="8" applyNumberFormat="1" applyFont="1" applyAlignment="1">
      <alignment horizontal="center" vertical="center"/>
    </xf>
    <xf numFmtId="49" fontId="21" fillId="0" borderId="66" xfId="8" applyNumberFormat="1" applyFont="1" applyBorder="1" applyAlignment="1">
      <alignment horizontal="center" vertical="center"/>
    </xf>
    <xf numFmtId="49" fontId="21" fillId="0" borderId="72" xfId="8" applyNumberFormat="1" applyFont="1" applyBorder="1" applyAlignment="1">
      <alignment horizontal="center" vertical="center"/>
    </xf>
    <xf numFmtId="49" fontId="21" fillId="0" borderId="75" xfId="8" applyNumberFormat="1" applyFont="1" applyBorder="1" applyAlignment="1">
      <alignment horizontal="center" vertical="center"/>
    </xf>
    <xf numFmtId="49" fontId="21" fillId="0" borderId="76" xfId="8" applyNumberFormat="1" applyFont="1" applyBorder="1" applyAlignment="1">
      <alignment horizontal="center" vertical="center"/>
    </xf>
    <xf numFmtId="0" fontId="21" fillId="0" borderId="30" xfId="8" applyFont="1" applyBorder="1">
      <alignment vertical="center"/>
    </xf>
    <xf numFmtId="0" fontId="21" fillId="0" borderId="31" xfId="8" applyFont="1" applyBorder="1">
      <alignment vertical="center"/>
    </xf>
    <xf numFmtId="0" fontId="21" fillId="0" borderId="42" xfId="8" applyFont="1" applyBorder="1">
      <alignment vertical="center"/>
    </xf>
    <xf numFmtId="0" fontId="21" fillId="0" borderId="39" xfId="8" applyFont="1" applyBorder="1" applyAlignment="1">
      <alignment horizontal="center" vertical="center"/>
    </xf>
    <xf numFmtId="0" fontId="21" fillId="0" borderId="31" xfId="8" applyFont="1" applyBorder="1" applyAlignment="1">
      <alignment horizontal="center" vertical="center"/>
    </xf>
    <xf numFmtId="0" fontId="25" fillId="0" borderId="7" xfId="7" applyFont="1" applyBorder="1" applyAlignment="1">
      <alignment horizontal="left" vertical="center"/>
    </xf>
    <xf numFmtId="0" fontId="25" fillId="0" borderId="0" xfId="7" applyFont="1" applyAlignment="1">
      <alignment horizontal="left" vertical="center"/>
    </xf>
    <xf numFmtId="0" fontId="25" fillId="0" borderId="66" xfId="7" applyFont="1" applyBorder="1" applyAlignment="1">
      <alignment horizontal="left" vertical="center"/>
    </xf>
    <xf numFmtId="182" fontId="21" fillId="0" borderId="7" xfId="8" applyNumberFormat="1" applyFont="1" applyBorder="1" applyAlignment="1">
      <alignment horizontal="right" vertical="center" shrinkToFit="1"/>
    </xf>
    <xf numFmtId="182" fontId="21" fillId="0" borderId="0" xfId="8" applyNumberFormat="1" applyFont="1" applyAlignment="1">
      <alignment horizontal="right" vertical="center" shrinkToFit="1"/>
    </xf>
    <xf numFmtId="182" fontId="21" fillId="0" borderId="66" xfId="8" applyNumberFormat="1" applyFont="1" applyBorder="1" applyAlignment="1">
      <alignment horizontal="right" vertical="center" shrinkToFit="1"/>
    </xf>
    <xf numFmtId="183" fontId="21" fillId="0" borderId="7" xfId="8" applyNumberFormat="1" applyFont="1" applyBorder="1" applyAlignment="1">
      <alignment horizontal="right" vertical="center" shrinkToFit="1"/>
    </xf>
    <xf numFmtId="183" fontId="21" fillId="0" borderId="0" xfId="8" applyNumberFormat="1" applyFont="1" applyAlignment="1">
      <alignment horizontal="right" vertical="center" shrinkToFit="1"/>
    </xf>
    <xf numFmtId="183" fontId="21" fillId="0" borderId="66" xfId="8" applyNumberFormat="1" applyFont="1" applyBorder="1" applyAlignment="1">
      <alignment horizontal="right" vertical="center" shrinkToFit="1"/>
    </xf>
    <xf numFmtId="0" fontId="21" fillId="0" borderId="77" xfId="8" applyFont="1" applyBorder="1" applyAlignment="1">
      <alignment horizontal="center" vertical="center"/>
    </xf>
    <xf numFmtId="0" fontId="21" fillId="0" borderId="45" xfId="8" applyFont="1" applyBorder="1">
      <alignment vertical="center"/>
    </xf>
    <xf numFmtId="0" fontId="21" fillId="0" borderId="25" xfId="8" applyFont="1" applyBorder="1">
      <alignment vertical="center"/>
    </xf>
    <xf numFmtId="0" fontId="21" fillId="0" borderId="46" xfId="8" applyFont="1" applyBorder="1">
      <alignment vertical="center"/>
    </xf>
    <xf numFmtId="178" fontId="21" fillId="0" borderId="45" xfId="8" applyNumberFormat="1" applyFont="1" applyBorder="1" applyAlignment="1">
      <alignment horizontal="right" vertical="center" shrinkToFit="1"/>
    </xf>
    <xf numFmtId="178" fontId="21" fillId="0" borderId="25" xfId="8" applyNumberFormat="1" applyFont="1" applyBorder="1" applyAlignment="1">
      <alignment horizontal="right" vertical="center" shrinkToFit="1"/>
    </xf>
    <xf numFmtId="178" fontId="21" fillId="0" borderId="26" xfId="8" applyNumberFormat="1" applyFont="1" applyBorder="1" applyAlignment="1">
      <alignment horizontal="right" vertical="center" shrinkToFit="1"/>
    </xf>
    <xf numFmtId="0" fontId="21" fillId="0" borderId="39" xfId="8" applyFont="1" applyBorder="1">
      <alignment vertical="center"/>
    </xf>
    <xf numFmtId="178" fontId="21" fillId="0" borderId="39" xfId="8" applyNumberFormat="1" applyFont="1" applyBorder="1" applyAlignment="1">
      <alignment horizontal="right" vertical="center" shrinkToFit="1"/>
    </xf>
    <xf numFmtId="178" fontId="21" fillId="0" borderId="31" xfId="8" applyNumberFormat="1" applyFont="1" applyBorder="1" applyAlignment="1">
      <alignment horizontal="right" vertical="center" shrinkToFit="1"/>
    </xf>
    <xf numFmtId="178" fontId="21" fillId="0" borderId="32" xfId="8" applyNumberFormat="1" applyFont="1" applyBorder="1" applyAlignment="1">
      <alignment horizontal="right" vertical="center" shrinkToFit="1"/>
    </xf>
    <xf numFmtId="0" fontId="21" fillId="0" borderId="44" xfId="8" applyFont="1" applyBorder="1">
      <alignment vertical="center"/>
    </xf>
    <xf numFmtId="0" fontId="21" fillId="0" borderId="18" xfId="8" applyFont="1" applyBorder="1">
      <alignment vertical="center"/>
    </xf>
    <xf numFmtId="0" fontId="21" fillId="0" borderId="43" xfId="8" applyFont="1" applyBorder="1">
      <alignment vertical="center"/>
    </xf>
    <xf numFmtId="185" fontId="21" fillId="0" borderId="44" xfId="8" applyNumberFormat="1" applyFont="1" applyBorder="1" applyAlignment="1">
      <alignment horizontal="right" vertical="center" shrinkToFit="1"/>
    </xf>
    <xf numFmtId="185" fontId="21" fillId="0" borderId="18" xfId="8" applyNumberFormat="1" applyFont="1" applyBorder="1" applyAlignment="1">
      <alignment horizontal="right" vertical="center" shrinkToFit="1"/>
    </xf>
    <xf numFmtId="185" fontId="21" fillId="0" borderId="19" xfId="8" applyNumberFormat="1" applyFont="1" applyBorder="1" applyAlignment="1">
      <alignment horizontal="right" vertical="center" shrinkToFit="1"/>
    </xf>
    <xf numFmtId="0" fontId="21" fillId="0" borderId="36" xfId="8" applyFont="1" applyBorder="1" applyAlignment="1">
      <alignment horizontal="center" vertical="center" wrapText="1"/>
    </xf>
    <xf numFmtId="0" fontId="21" fillId="0" borderId="8" xfId="8" applyFont="1" applyBorder="1" applyAlignment="1">
      <alignment horizontal="center" vertical="center" wrapText="1"/>
    </xf>
    <xf numFmtId="0" fontId="21" fillId="0" borderId="23" xfId="8" applyFont="1" applyBorder="1" applyAlignment="1">
      <alignment horizontal="center" vertical="center" wrapText="1"/>
    </xf>
    <xf numFmtId="0" fontId="21" fillId="0" borderId="7" xfId="8" applyFont="1" applyBorder="1" applyAlignment="1">
      <alignment horizontal="center" vertical="center" wrapText="1"/>
    </xf>
    <xf numFmtId="0" fontId="21" fillId="0" borderId="0" xfId="8" applyFont="1" applyAlignment="1">
      <alignment horizontal="center" vertical="center" wrapText="1"/>
    </xf>
    <xf numFmtId="0" fontId="21" fillId="0" borderId="38" xfId="8" applyFont="1" applyBorder="1" applyAlignment="1">
      <alignment horizontal="center" vertical="center" wrapText="1"/>
    </xf>
    <xf numFmtId="0" fontId="21" fillId="0" borderId="74" xfId="8" applyFont="1" applyBorder="1" applyAlignment="1">
      <alignment horizontal="center" vertical="center" wrapText="1"/>
    </xf>
    <xf numFmtId="0" fontId="21" fillId="0" borderId="75" xfId="8" applyFont="1" applyBorder="1" applyAlignment="1">
      <alignment horizontal="center" vertical="center" wrapText="1"/>
    </xf>
    <xf numFmtId="0" fontId="21" fillId="0" borderId="70" xfId="8" applyFont="1" applyBorder="1" applyAlignment="1">
      <alignment horizontal="center" vertical="center" wrapText="1"/>
    </xf>
    <xf numFmtId="0" fontId="25" fillId="0" borderId="64" xfId="8" applyFont="1" applyBorder="1">
      <alignment vertical="center"/>
    </xf>
    <xf numFmtId="0" fontId="25" fillId="0" borderId="25" xfId="8" applyFont="1" applyBorder="1">
      <alignment vertical="center"/>
    </xf>
    <xf numFmtId="0" fontId="25" fillId="0" borderId="46" xfId="8" applyFont="1" applyBorder="1">
      <alignment vertical="center"/>
    </xf>
    <xf numFmtId="178" fontId="25" fillId="0" borderId="64" xfId="8" applyNumberFormat="1" applyFont="1" applyBorder="1" applyAlignment="1">
      <alignment horizontal="right" vertical="center" shrinkToFit="1"/>
    </xf>
    <xf numFmtId="178" fontId="25" fillId="0" borderId="8" xfId="8" applyNumberFormat="1" applyFont="1" applyBorder="1" applyAlignment="1">
      <alignment horizontal="right" vertical="center" shrinkToFit="1"/>
    </xf>
    <xf numFmtId="178" fontId="25" fillId="0" borderId="9" xfId="8" applyNumberFormat="1" applyFont="1" applyBorder="1" applyAlignment="1">
      <alignment horizontal="right" vertical="center" shrinkToFit="1"/>
    </xf>
    <xf numFmtId="0" fontId="21" fillId="0" borderId="30" xfId="8" applyFont="1" applyBorder="1" applyAlignment="1">
      <alignment horizontal="center" vertical="center"/>
    </xf>
    <xf numFmtId="0" fontId="21" fillId="0" borderId="42" xfId="8" applyFont="1" applyBorder="1" applyAlignment="1">
      <alignment horizontal="center" vertical="center"/>
    </xf>
    <xf numFmtId="0" fontId="21" fillId="0" borderId="39" xfId="8" applyFont="1" applyBorder="1" applyAlignment="1">
      <alignment horizontal="center" vertical="center" shrinkToFit="1"/>
    </xf>
    <xf numFmtId="0" fontId="21" fillId="0" borderId="31" xfId="8" applyFont="1" applyBorder="1" applyAlignment="1">
      <alignment horizontal="center" vertical="center" shrinkToFit="1"/>
    </xf>
    <xf numFmtId="0" fontId="21" fillId="0" borderId="42" xfId="8" applyFont="1" applyBorder="1" applyAlignment="1">
      <alignment horizontal="center" vertical="center" shrinkToFit="1"/>
    </xf>
    <xf numFmtId="0" fontId="21" fillId="0" borderId="32" xfId="8" applyFont="1" applyBorder="1" applyAlignment="1">
      <alignment horizontal="center" vertical="center" shrinkToFit="1"/>
    </xf>
    <xf numFmtId="0" fontId="25" fillId="0" borderId="41" xfId="8" applyFont="1" applyBorder="1">
      <alignment vertical="center"/>
    </xf>
    <xf numFmtId="0" fontId="25" fillId="0" borderId="31" xfId="8" applyFont="1" applyBorder="1">
      <alignment vertical="center"/>
    </xf>
    <xf numFmtId="0" fontId="25" fillId="0" borderId="42" xfId="8" applyFont="1" applyBorder="1">
      <alignment vertical="center"/>
    </xf>
    <xf numFmtId="178" fontId="25" fillId="0" borderId="39" xfId="8" applyNumberFormat="1" applyFont="1" applyBorder="1" applyAlignment="1">
      <alignment horizontal="right" vertical="center" shrinkToFit="1"/>
    </xf>
    <xf numFmtId="178" fontId="25" fillId="0" borderId="31" xfId="8" applyNumberFormat="1" applyFont="1" applyBorder="1" applyAlignment="1">
      <alignment horizontal="right" vertical="center" shrinkToFit="1"/>
    </xf>
    <xf numFmtId="178" fontId="25" fillId="0" borderId="32" xfId="8" applyNumberFormat="1" applyFont="1" applyBorder="1" applyAlignment="1">
      <alignment horizontal="right" vertical="center" shrinkToFit="1"/>
    </xf>
    <xf numFmtId="181" fontId="21" fillId="0" borderId="39" xfId="8" applyNumberFormat="1" applyFont="1" applyBorder="1" applyAlignment="1">
      <alignment horizontal="right" vertical="center" shrinkToFit="1"/>
    </xf>
    <xf numFmtId="181" fontId="21" fillId="0" borderId="31" xfId="8" applyNumberFormat="1" applyFont="1" applyBorder="1" applyAlignment="1">
      <alignment horizontal="right" vertical="center" shrinkToFit="1"/>
    </xf>
    <xf numFmtId="181" fontId="21" fillId="0" borderId="42" xfId="8" applyNumberFormat="1" applyFont="1" applyBorder="1" applyAlignment="1">
      <alignment horizontal="right" vertical="center" shrinkToFit="1"/>
    </xf>
    <xf numFmtId="181" fontId="21" fillId="0" borderId="32" xfId="8" applyNumberFormat="1" applyFont="1" applyBorder="1" applyAlignment="1">
      <alignment horizontal="right" vertical="center" shrinkToFit="1"/>
    </xf>
    <xf numFmtId="0" fontId="25" fillId="0" borderId="41" xfId="9" applyFont="1" applyBorder="1" applyAlignment="1">
      <alignment horizontal="center" vertical="center" shrinkToFit="1"/>
    </xf>
    <xf numFmtId="0" fontId="25" fillId="0" borderId="12" xfId="9" applyFont="1" applyBorder="1" applyAlignment="1">
      <alignment horizontal="center" vertical="center" shrinkToFit="1"/>
    </xf>
    <xf numFmtId="0" fontId="25" fillId="0" borderId="51" xfId="9" applyFont="1" applyBorder="1" applyAlignment="1">
      <alignment horizontal="center" vertical="center" shrinkToFit="1"/>
    </xf>
    <xf numFmtId="178" fontId="21" fillId="0" borderId="42" xfId="8" applyNumberFormat="1" applyFont="1" applyBorder="1" applyAlignment="1">
      <alignment horizontal="right" vertical="center" shrinkToFit="1"/>
    </xf>
    <xf numFmtId="0" fontId="21" fillId="0" borderId="74" xfId="8" applyFont="1" applyBorder="1" applyAlignment="1">
      <alignment horizontal="left" vertical="center"/>
    </xf>
    <xf numFmtId="0" fontId="21" fillId="0" borderId="75" xfId="8" applyFont="1" applyBorder="1" applyAlignment="1">
      <alignment horizontal="left" vertical="center"/>
    </xf>
    <xf numFmtId="0" fontId="21" fillId="0" borderId="76" xfId="8" applyFont="1" applyBorder="1" applyAlignment="1">
      <alignment horizontal="left" vertical="center"/>
    </xf>
    <xf numFmtId="181" fontId="21" fillId="0" borderId="74" xfId="8" applyNumberFormat="1" applyFont="1" applyBorder="1" applyAlignment="1">
      <alignment horizontal="right" vertical="center" shrinkToFit="1"/>
    </xf>
    <xf numFmtId="181" fontId="21" fillId="0" borderId="75" xfId="8" applyNumberFormat="1" applyFont="1" applyBorder="1" applyAlignment="1">
      <alignment horizontal="right" vertical="center" shrinkToFit="1"/>
    </xf>
    <xf numFmtId="181" fontId="21" fillId="0" borderId="76" xfId="8" applyNumberFormat="1" applyFont="1" applyBorder="1" applyAlignment="1">
      <alignment horizontal="right" vertical="center" shrinkToFit="1"/>
    </xf>
    <xf numFmtId="0" fontId="21" fillId="0" borderId="36" xfId="10" applyBorder="1" applyAlignment="1">
      <alignment horizontal="left" vertical="center"/>
    </xf>
    <xf numFmtId="0" fontId="21" fillId="0" borderId="8" xfId="10" applyBorder="1" applyAlignment="1">
      <alignment horizontal="left" vertical="center"/>
    </xf>
    <xf numFmtId="0" fontId="21" fillId="0" borderId="9" xfId="10" applyBorder="1" applyAlignment="1">
      <alignment horizontal="left" vertical="center"/>
    </xf>
    <xf numFmtId="0" fontId="25" fillId="0" borderId="12" xfId="8" applyFont="1" applyBorder="1">
      <alignment vertical="center"/>
    </xf>
    <xf numFmtId="0" fontId="25" fillId="0" borderId="51" xfId="8" applyFont="1" applyBorder="1">
      <alignment vertical="center"/>
    </xf>
    <xf numFmtId="185" fontId="25" fillId="0" borderId="41" xfId="8" applyNumberFormat="1" applyFont="1" applyBorder="1" applyAlignment="1">
      <alignment horizontal="right" vertical="center" shrinkToFit="1"/>
    </xf>
    <xf numFmtId="185" fontId="25" fillId="0" borderId="12" xfId="8" applyNumberFormat="1" applyFont="1" applyBorder="1" applyAlignment="1">
      <alignment horizontal="right" vertical="center" shrinkToFit="1"/>
    </xf>
    <xf numFmtId="185" fontId="25" fillId="0" borderId="13" xfId="8" applyNumberFormat="1" applyFont="1" applyBorder="1" applyAlignment="1">
      <alignment horizontal="right" vertical="center" shrinkToFit="1"/>
    </xf>
    <xf numFmtId="178" fontId="21" fillId="0" borderId="8" xfId="8" applyNumberFormat="1" applyFont="1" applyBorder="1" applyAlignment="1">
      <alignment horizontal="right" vertical="center"/>
    </xf>
    <xf numFmtId="178" fontId="21" fillId="0" borderId="9" xfId="8" applyNumberFormat="1" applyFont="1" applyBorder="1" applyAlignment="1">
      <alignment horizontal="right" vertical="center"/>
    </xf>
    <xf numFmtId="0" fontId="25" fillId="0" borderId="44" xfId="9" applyFont="1" applyBorder="1" applyAlignment="1">
      <alignment horizontal="center" vertical="center" shrinkToFit="1"/>
    </xf>
    <xf numFmtId="0" fontId="25" fillId="0" borderId="18" xfId="9" applyFont="1" applyBorder="1" applyAlignment="1">
      <alignment horizontal="center" vertical="center" shrinkToFit="1"/>
    </xf>
    <xf numFmtId="0" fontId="25" fillId="0" borderId="43" xfId="9" applyFont="1" applyBorder="1" applyAlignment="1">
      <alignment horizontal="center" vertical="center" shrinkToFit="1"/>
    </xf>
    <xf numFmtId="0" fontId="27" fillId="0" borderId="0" xfId="8" applyFont="1" applyAlignment="1">
      <alignment horizontal="left" vertical="center" wrapText="1"/>
    </xf>
    <xf numFmtId="0" fontId="27" fillId="0" borderId="66" xfId="8" applyFont="1" applyBorder="1" applyAlignment="1">
      <alignment horizontal="left" vertical="center" wrapText="1"/>
    </xf>
    <xf numFmtId="0" fontId="25" fillId="0" borderId="74" xfId="7" applyFont="1" applyBorder="1" applyAlignment="1">
      <alignment horizontal="left" vertical="center"/>
    </xf>
    <xf numFmtId="0" fontId="25" fillId="0" borderId="75" xfId="7" applyFont="1" applyBorder="1" applyAlignment="1">
      <alignment horizontal="left" vertical="center"/>
    </xf>
    <xf numFmtId="0" fontId="25" fillId="0" borderId="76" xfId="7" applyFont="1" applyBorder="1" applyAlignment="1">
      <alignment horizontal="left" vertical="center"/>
    </xf>
    <xf numFmtId="178" fontId="21" fillId="0" borderId="74" xfId="8" applyNumberFormat="1" applyFont="1" applyBorder="1" applyAlignment="1">
      <alignment horizontal="right" vertical="center" shrinkToFit="1"/>
    </xf>
    <xf numFmtId="178" fontId="21" fillId="0" borderId="75" xfId="8" applyNumberFormat="1" applyFont="1" applyBorder="1" applyAlignment="1">
      <alignment horizontal="right" vertical="center" shrinkToFit="1"/>
    </xf>
    <xf numFmtId="178" fontId="21" fillId="0" borderId="76" xfId="8" applyNumberFormat="1" applyFont="1" applyBorder="1" applyAlignment="1">
      <alignment horizontal="right" vertical="center" shrinkToFit="1"/>
    </xf>
    <xf numFmtId="0" fontId="21" fillId="0" borderId="78" xfId="8" applyFont="1" applyBorder="1" applyAlignment="1">
      <alignment horizontal="center" vertical="center"/>
    </xf>
    <xf numFmtId="0" fontId="21" fillId="0" borderId="53" xfId="8" applyFont="1" applyBorder="1" applyAlignment="1">
      <alignment horizontal="center" vertical="center"/>
    </xf>
    <xf numFmtId="183" fontId="21" fillId="0" borderId="53" xfId="8" applyNumberFormat="1" applyFont="1" applyBorder="1" applyAlignment="1">
      <alignment horizontal="right" vertical="center" shrinkToFit="1"/>
    </xf>
    <xf numFmtId="183" fontId="21" fillId="0" borderId="79" xfId="8" applyNumberFormat="1" applyFont="1" applyBorder="1" applyAlignment="1">
      <alignment horizontal="right" vertical="center" shrinkToFit="1"/>
    </xf>
    <xf numFmtId="183" fontId="21" fillId="0" borderId="6" xfId="8" applyNumberFormat="1" applyFont="1" applyBorder="1" applyAlignment="1">
      <alignment horizontal="right" vertical="center" shrinkToFit="1"/>
    </xf>
    <xf numFmtId="181" fontId="21" fillId="0" borderId="44" xfId="8" applyNumberFormat="1" applyFont="1" applyBorder="1" applyAlignment="1">
      <alignment horizontal="right" vertical="center" shrinkToFit="1"/>
    </xf>
    <xf numFmtId="181" fontId="21" fillId="0" borderId="18" xfId="8" applyNumberFormat="1" applyFont="1" applyBorder="1" applyAlignment="1">
      <alignment horizontal="right" vertical="center" shrinkToFit="1"/>
    </xf>
    <xf numFmtId="181" fontId="21" fillId="0" borderId="43" xfId="8" applyNumberFormat="1" applyFont="1" applyBorder="1" applyAlignment="1">
      <alignment horizontal="right" vertical="center" shrinkToFit="1"/>
    </xf>
    <xf numFmtId="181" fontId="21" fillId="0" borderId="19" xfId="8" applyNumberFormat="1" applyFont="1" applyBorder="1" applyAlignment="1">
      <alignment horizontal="right" vertical="center" shrinkToFit="1"/>
    </xf>
    <xf numFmtId="178" fontId="21" fillId="0" borderId="53" xfId="8" applyNumberFormat="1" applyFont="1" applyBorder="1" applyAlignment="1">
      <alignment horizontal="right" vertical="center" shrinkToFit="1"/>
    </xf>
    <xf numFmtId="178" fontId="21" fillId="0" borderId="79" xfId="8" applyNumberFormat="1" applyFont="1" applyBorder="1" applyAlignment="1">
      <alignment horizontal="right" vertical="center" shrinkToFit="1"/>
    </xf>
    <xf numFmtId="178" fontId="21" fillId="0" borderId="6" xfId="8" applyNumberFormat="1" applyFont="1" applyBorder="1" applyAlignment="1">
      <alignment horizontal="right" vertical="center" shrinkToFit="1"/>
    </xf>
    <xf numFmtId="181" fontId="21" fillId="0" borderId="75" xfId="8" applyNumberFormat="1" applyFont="1" applyBorder="1" applyAlignment="1">
      <alignment horizontal="right" vertical="center"/>
    </xf>
    <xf numFmtId="181" fontId="21" fillId="0" borderId="76" xfId="8" applyNumberFormat="1" applyFont="1" applyBorder="1" applyAlignment="1">
      <alignment horizontal="right" vertical="center"/>
    </xf>
    <xf numFmtId="0" fontId="21" fillId="0" borderId="17" xfId="8" applyFont="1" applyBorder="1">
      <alignment vertical="center"/>
    </xf>
    <xf numFmtId="0" fontId="21" fillId="0" borderId="22" xfId="8" applyFont="1" applyBorder="1" applyAlignment="1">
      <alignment horizontal="center" vertical="center"/>
    </xf>
    <xf numFmtId="0" fontId="21" fillId="0" borderId="19" xfId="8" applyFont="1" applyBorder="1" applyAlignment="1">
      <alignment horizontal="center" vertical="center"/>
    </xf>
    <xf numFmtId="0" fontId="21" fillId="0" borderId="80" xfId="8" applyFont="1" applyBorder="1" applyAlignment="1">
      <alignment horizontal="center" vertical="center"/>
    </xf>
    <xf numFmtId="0" fontId="21" fillId="0" borderId="81" xfId="8" applyFont="1" applyBorder="1" applyAlignment="1">
      <alignment horizontal="center" vertical="center"/>
    </xf>
    <xf numFmtId="0" fontId="21" fillId="0" borderId="25" xfId="8" applyFont="1" applyBorder="1" applyAlignment="1">
      <alignment horizontal="center" vertical="center"/>
    </xf>
    <xf numFmtId="0" fontId="21" fillId="0" borderId="26" xfId="8" applyFont="1" applyBorder="1" applyAlignment="1">
      <alignment horizontal="center" vertical="center"/>
    </xf>
    <xf numFmtId="0" fontId="21" fillId="0" borderId="41" xfId="8" applyFont="1" applyBorder="1" applyAlignment="1">
      <alignment horizontal="center" vertical="center" textRotation="255"/>
    </xf>
    <xf numFmtId="0" fontId="21" fillId="0" borderId="12" xfId="8" applyFont="1" applyBorder="1" applyAlignment="1">
      <alignment horizontal="center" vertical="center" textRotation="255"/>
    </xf>
    <xf numFmtId="0" fontId="21" fillId="0" borderId="51" xfId="8" applyFont="1" applyBorder="1" applyAlignment="1">
      <alignment horizontal="center" vertical="center" textRotation="255"/>
    </xf>
    <xf numFmtId="0" fontId="21" fillId="0" borderId="65" xfId="8" applyFont="1" applyBorder="1" applyAlignment="1">
      <alignment horizontal="center" vertical="center" textRotation="255"/>
    </xf>
    <xf numFmtId="0" fontId="21" fillId="0" borderId="0" xfId="8" applyFont="1" applyAlignment="1">
      <alignment horizontal="center" vertical="center" textRotation="255"/>
    </xf>
    <xf numFmtId="0" fontId="21" fillId="0" borderId="38" xfId="8" applyFont="1" applyBorder="1" applyAlignment="1">
      <alignment horizontal="center" vertical="center" textRotation="255"/>
    </xf>
    <xf numFmtId="0" fontId="21" fillId="0" borderId="37" xfId="8" applyFont="1" applyBorder="1" applyAlignment="1">
      <alignment horizontal="center" vertical="center" textRotation="255"/>
    </xf>
    <xf numFmtId="0" fontId="21" fillId="0" borderId="56" xfId="8" applyFont="1" applyBorder="1" applyAlignment="1">
      <alignment horizontal="center" vertical="center" textRotation="255"/>
    </xf>
    <xf numFmtId="0" fontId="21" fillId="0" borderId="40" xfId="8" applyFont="1" applyBorder="1" applyAlignment="1">
      <alignment horizontal="center" vertical="center" textRotation="255"/>
    </xf>
    <xf numFmtId="0" fontId="28" fillId="0" borderId="31" xfId="8" applyFont="1" applyBorder="1">
      <alignment vertical="center"/>
    </xf>
    <xf numFmtId="0" fontId="28" fillId="0" borderId="42" xfId="8" applyFont="1" applyBorder="1">
      <alignment vertical="center"/>
    </xf>
    <xf numFmtId="0" fontId="25" fillId="0" borderId="36" xfId="7" applyFont="1" applyBorder="1" applyAlignment="1">
      <alignment horizontal="center" vertical="center" wrapText="1"/>
    </xf>
    <xf numFmtId="0" fontId="25" fillId="0" borderId="8" xfId="7" applyFont="1" applyBorder="1" applyAlignment="1">
      <alignment horizontal="center" vertical="center" wrapText="1"/>
    </xf>
    <xf numFmtId="0" fontId="25" fillId="0" borderId="9" xfId="7" applyFont="1" applyBorder="1" applyAlignment="1">
      <alignment horizontal="center" vertical="center" wrapText="1"/>
    </xf>
    <xf numFmtId="0" fontId="25" fillId="0" borderId="7" xfId="7" applyFont="1" applyBorder="1" applyAlignment="1">
      <alignment horizontal="center" vertical="center" wrapText="1"/>
    </xf>
    <xf numFmtId="0" fontId="25" fillId="0" borderId="0" xfId="7" applyFont="1" applyAlignment="1">
      <alignment horizontal="center" vertical="center" wrapText="1"/>
    </xf>
    <xf numFmtId="0" fontId="25" fillId="0" borderId="66" xfId="7" applyFont="1" applyBorder="1" applyAlignment="1">
      <alignment horizontal="center" vertical="center" wrapText="1"/>
    </xf>
    <xf numFmtId="0" fontId="25" fillId="0" borderId="74" xfId="7" applyFont="1" applyBorder="1" applyAlignment="1">
      <alignment horizontal="center" vertical="center" wrapText="1"/>
    </xf>
    <xf numFmtId="0" fontId="25" fillId="0" borderId="75" xfId="7" applyFont="1" applyBorder="1" applyAlignment="1">
      <alignment horizontal="center" vertical="center" wrapText="1"/>
    </xf>
    <xf numFmtId="0" fontId="25" fillId="0" borderId="76" xfId="7" applyFont="1" applyBorder="1" applyAlignment="1">
      <alignment horizontal="center" vertical="center" wrapText="1"/>
    </xf>
    <xf numFmtId="49" fontId="21" fillId="0" borderId="0" xfId="8" applyNumberFormat="1" applyFont="1" applyAlignment="1">
      <alignment horizontal="left" vertical="center"/>
    </xf>
    <xf numFmtId="178" fontId="21" fillId="0" borderId="44" xfId="8" applyNumberFormat="1" applyFont="1" applyBorder="1" applyAlignment="1">
      <alignment horizontal="right" vertical="center"/>
    </xf>
    <xf numFmtId="178" fontId="21" fillId="0" borderId="18" xfId="8" applyNumberFormat="1" applyFont="1" applyBorder="1" applyAlignment="1">
      <alignment horizontal="right" vertical="center"/>
    </xf>
    <xf numFmtId="178" fontId="21" fillId="0" borderId="43" xfId="8" applyNumberFormat="1" applyFont="1" applyBorder="1" applyAlignment="1">
      <alignment horizontal="right" vertical="center"/>
    </xf>
    <xf numFmtId="0" fontId="21" fillId="0" borderId="72" xfId="8" applyFont="1" applyBorder="1" applyAlignment="1">
      <alignment horizontal="center" vertical="center" shrinkToFit="1"/>
    </xf>
    <xf numFmtId="0" fontId="21" fillId="0" borderId="75" xfId="8" applyFont="1" applyBorder="1" applyAlignment="1">
      <alignment horizontal="center" vertical="center" shrinkToFit="1"/>
    </xf>
    <xf numFmtId="0" fontId="21" fillId="0" borderId="70" xfId="8" applyFont="1" applyBorder="1" applyAlignment="1">
      <alignment horizontal="center" vertical="center" shrinkToFit="1"/>
    </xf>
    <xf numFmtId="0" fontId="21" fillId="0" borderId="11" xfId="8" applyFont="1" applyBorder="1" applyAlignment="1">
      <alignment horizontal="center" vertical="center" textRotation="255"/>
    </xf>
    <xf numFmtId="0" fontId="21" fillId="0" borderId="7" xfId="8" applyFont="1" applyBorder="1" applyAlignment="1">
      <alignment horizontal="center" vertical="center" textRotation="255"/>
    </xf>
    <xf numFmtId="0" fontId="21" fillId="0" borderId="74" xfId="8" applyFont="1" applyBorder="1" applyAlignment="1">
      <alignment horizontal="center" vertical="center" textRotation="255"/>
    </xf>
    <xf numFmtId="0" fontId="21" fillId="0" borderId="75" xfId="8" applyFont="1" applyBorder="1" applyAlignment="1">
      <alignment horizontal="center" vertical="center" textRotation="255"/>
    </xf>
    <xf numFmtId="0" fontId="21" fillId="0" borderId="70" xfId="8" applyFont="1" applyBorder="1" applyAlignment="1">
      <alignment horizontal="center" vertical="center" textRotation="255"/>
    </xf>
    <xf numFmtId="0" fontId="27" fillId="0" borderId="41" xfId="8" applyFont="1" applyBorder="1" applyAlignment="1">
      <alignment horizontal="center" vertical="center" wrapText="1"/>
    </xf>
    <xf numFmtId="0" fontId="27" fillId="0" borderId="12" xfId="8" applyFont="1" applyBorder="1" applyAlignment="1">
      <alignment horizontal="center" vertical="center" wrapText="1"/>
    </xf>
    <xf numFmtId="0" fontId="27" fillId="0" borderId="51" xfId="8" applyFont="1" applyBorder="1" applyAlignment="1">
      <alignment horizontal="center" vertical="center" wrapText="1"/>
    </xf>
    <xf numFmtId="0" fontId="27" fillId="0" borderId="37" xfId="8" applyFont="1" applyBorder="1" applyAlignment="1">
      <alignment horizontal="center" vertical="center" wrapText="1"/>
    </xf>
    <xf numFmtId="0" fontId="27" fillId="0" borderId="56" xfId="8" applyFont="1" applyBorder="1" applyAlignment="1">
      <alignment horizontal="center" vertical="center" wrapText="1"/>
    </xf>
    <xf numFmtId="0" fontId="27" fillId="0" borderId="40" xfId="8" applyFont="1" applyBorder="1" applyAlignment="1">
      <alignment horizontal="center" vertical="center" wrapText="1"/>
    </xf>
    <xf numFmtId="0" fontId="21" fillId="0" borderId="41" xfId="8" applyFont="1" applyBorder="1" applyAlignment="1">
      <alignment horizontal="center" vertical="center" wrapText="1"/>
    </xf>
    <xf numFmtId="0" fontId="21" fillId="0" borderId="12" xfId="8" applyFont="1" applyBorder="1" applyAlignment="1">
      <alignment horizontal="center" vertical="center" wrapText="1"/>
    </xf>
    <xf numFmtId="0" fontId="21" fillId="0" borderId="51" xfId="8" applyFont="1" applyBorder="1" applyAlignment="1">
      <alignment horizontal="center" vertical="center" wrapText="1"/>
    </xf>
    <xf numFmtId="0" fontId="21" fillId="0" borderId="37" xfId="8" applyFont="1" applyBorder="1" applyAlignment="1">
      <alignment horizontal="center" vertical="center" wrapText="1"/>
    </xf>
    <xf numFmtId="0" fontId="21" fillId="0" borderId="56" xfId="8" applyFont="1" applyBorder="1" applyAlignment="1">
      <alignment horizontal="center" vertical="center" wrapText="1"/>
    </xf>
    <xf numFmtId="0" fontId="21" fillId="0" borderId="40" xfId="8" applyFont="1" applyBorder="1" applyAlignment="1">
      <alignment horizontal="center" vertical="center" wrapText="1"/>
    </xf>
    <xf numFmtId="0" fontId="27" fillId="0" borderId="13" xfId="8" applyFont="1" applyBorder="1" applyAlignment="1">
      <alignment horizontal="center" vertical="center" wrapText="1"/>
    </xf>
    <xf numFmtId="0" fontId="27" fillId="0" borderId="67" xfId="8" applyFont="1" applyBorder="1" applyAlignment="1">
      <alignment horizontal="center" vertical="center" wrapText="1"/>
    </xf>
    <xf numFmtId="0" fontId="21" fillId="0" borderId="0" xfId="8" applyFont="1" applyAlignment="1">
      <alignment horizontal="center" vertical="center" shrinkToFit="1"/>
    </xf>
    <xf numFmtId="186" fontId="21" fillId="0" borderId="0" xfId="8" applyNumberFormat="1" applyFont="1" applyAlignment="1" applyProtection="1">
      <alignment horizontal="center" vertical="center" shrinkToFit="1"/>
      <protection hidden="1"/>
    </xf>
    <xf numFmtId="0" fontId="27" fillId="0" borderId="0" xfId="8" applyFont="1" applyAlignment="1" applyProtection="1">
      <alignment horizontal="left" vertical="center" wrapText="1"/>
      <protection hidden="1"/>
    </xf>
    <xf numFmtId="0" fontId="21" fillId="0" borderId="0" xfId="8" applyFont="1" applyAlignment="1" applyProtection="1">
      <alignment horizontal="center" vertical="center" shrinkToFit="1"/>
      <protection hidden="1"/>
    </xf>
    <xf numFmtId="0" fontId="21" fillId="0" borderId="0" xfId="8" applyFont="1">
      <alignment vertical="center"/>
    </xf>
    <xf numFmtId="0" fontId="21" fillId="0" borderId="0" xfId="10">
      <alignment vertical="center"/>
    </xf>
    <xf numFmtId="49" fontId="24" fillId="0" borderId="1" xfId="11" applyNumberFormat="1" applyFont="1" applyBorder="1" applyAlignment="1">
      <alignment horizontal="center" vertical="center"/>
    </xf>
    <xf numFmtId="49" fontId="24" fillId="0" borderId="2" xfId="11" applyNumberFormat="1" applyFont="1" applyBorder="1" applyAlignment="1">
      <alignment horizontal="center" vertical="center"/>
    </xf>
    <xf numFmtId="49" fontId="24" fillId="0" borderId="3" xfId="11" applyNumberFormat="1" applyFont="1" applyBorder="1" applyAlignment="1">
      <alignment horizontal="center" vertical="center"/>
    </xf>
    <xf numFmtId="0" fontId="21" fillId="0" borderId="39" xfId="11" applyFont="1" applyBorder="1" applyAlignment="1">
      <alignment horizontal="center" vertical="center"/>
    </xf>
    <xf numFmtId="0" fontId="21" fillId="0" borderId="31" xfId="11" applyFont="1" applyBorder="1" applyAlignment="1">
      <alignment horizontal="center" vertical="center"/>
    </xf>
    <xf numFmtId="0" fontId="21" fillId="0" borderId="42" xfId="11" applyFont="1" applyBorder="1" applyAlignment="1">
      <alignment horizontal="center" vertical="center"/>
    </xf>
    <xf numFmtId="0" fontId="21" fillId="0" borderId="34" xfId="11" applyFont="1" applyBorder="1" applyAlignment="1">
      <alignment horizontal="center" vertical="center"/>
    </xf>
    <xf numFmtId="0" fontId="21" fillId="0" borderId="41" xfId="11" applyFont="1" applyBorder="1">
      <alignment vertical="center"/>
    </xf>
    <xf numFmtId="0" fontId="21" fillId="0" borderId="12" xfId="11" applyFont="1" applyBorder="1">
      <alignment vertical="center"/>
    </xf>
    <xf numFmtId="0" fontId="21" fillId="0" borderId="51" xfId="11" applyFont="1" applyBorder="1">
      <alignment vertical="center"/>
    </xf>
    <xf numFmtId="178" fontId="21" fillId="0" borderId="41" xfId="11" applyNumberFormat="1" applyFont="1" applyBorder="1" applyAlignment="1">
      <alignment horizontal="right" vertical="center" shrinkToFit="1"/>
    </xf>
    <xf numFmtId="178" fontId="21" fillId="0" borderId="12" xfId="11" applyNumberFormat="1" applyFont="1" applyBorder="1" applyAlignment="1">
      <alignment horizontal="right" vertical="center" shrinkToFit="1"/>
    </xf>
    <xf numFmtId="178" fontId="21" fillId="0" borderId="82" xfId="11" applyNumberFormat="1" applyFont="1" applyBorder="1" applyAlignment="1">
      <alignment horizontal="right" vertical="center" shrinkToFit="1"/>
    </xf>
    <xf numFmtId="181" fontId="21" fillId="0" borderId="83" xfId="11" applyNumberFormat="1" applyFont="1" applyBorder="1" applyAlignment="1">
      <alignment horizontal="right" vertical="center" shrinkToFit="1"/>
    </xf>
    <xf numFmtId="178" fontId="21" fillId="0" borderId="83" xfId="11" applyNumberFormat="1" applyFont="1" applyBorder="1" applyAlignment="1">
      <alignment horizontal="right" vertical="center" shrinkToFit="1"/>
    </xf>
    <xf numFmtId="181" fontId="21" fillId="0" borderId="84" xfId="11" applyNumberFormat="1" applyFont="1" applyBorder="1" applyAlignment="1">
      <alignment horizontal="right" vertical="center" shrinkToFit="1"/>
    </xf>
    <xf numFmtId="181" fontId="21" fillId="0" borderId="12" xfId="11" applyNumberFormat="1" applyFont="1" applyBorder="1" applyAlignment="1">
      <alignment horizontal="right" vertical="center" shrinkToFit="1"/>
    </xf>
    <xf numFmtId="181" fontId="21" fillId="0" borderId="51" xfId="11" applyNumberFormat="1" applyFont="1" applyBorder="1" applyAlignment="1">
      <alignment horizontal="right" vertical="center" shrinkToFit="1"/>
    </xf>
    <xf numFmtId="0" fontId="21" fillId="0" borderId="65" xfId="11" applyFont="1" applyBorder="1">
      <alignment vertical="center"/>
    </xf>
    <xf numFmtId="0" fontId="21" fillId="0" borderId="0" xfId="11" applyFont="1">
      <alignment vertical="center"/>
    </xf>
    <xf numFmtId="0" fontId="21" fillId="0" borderId="38" xfId="11" applyFont="1" applyBorder="1">
      <alignment vertical="center"/>
    </xf>
    <xf numFmtId="178" fontId="21" fillId="0" borderId="65" xfId="11" applyNumberFormat="1" applyFont="1" applyBorder="1" applyAlignment="1">
      <alignment horizontal="right" vertical="center" shrinkToFit="1"/>
    </xf>
    <xf numFmtId="178" fontId="21" fillId="0" borderId="0" xfId="11" applyNumberFormat="1" applyFont="1" applyAlignment="1">
      <alignment horizontal="right" vertical="center" shrinkToFit="1"/>
    </xf>
    <xf numFmtId="178" fontId="21" fillId="0" borderId="85" xfId="11" applyNumberFormat="1" applyFont="1" applyBorder="1" applyAlignment="1">
      <alignment horizontal="right" vertical="center" shrinkToFit="1"/>
    </xf>
    <xf numFmtId="181" fontId="21" fillId="0" borderId="86" xfId="11" applyNumberFormat="1" applyFont="1" applyBorder="1" applyAlignment="1">
      <alignment horizontal="right" vertical="center" shrinkToFit="1"/>
    </xf>
    <xf numFmtId="178" fontId="21" fillId="0" borderId="86" xfId="11" applyNumberFormat="1" applyFont="1" applyBorder="1" applyAlignment="1">
      <alignment horizontal="right" vertical="center" shrinkToFit="1"/>
    </xf>
    <xf numFmtId="181" fontId="21" fillId="0" borderId="88" xfId="11" applyNumberFormat="1" applyFont="1" applyBorder="1" applyAlignment="1">
      <alignment horizontal="right" vertical="center" shrinkToFit="1"/>
    </xf>
    <xf numFmtId="181" fontId="21" fillId="0" borderId="0" xfId="11" applyNumberFormat="1" applyFont="1" applyAlignment="1">
      <alignment horizontal="right" vertical="center" shrinkToFit="1"/>
    </xf>
    <xf numFmtId="181" fontId="21" fillId="0" borderId="38" xfId="11" applyNumberFormat="1" applyFont="1" applyBorder="1" applyAlignment="1">
      <alignment horizontal="right" vertical="center" shrinkToFit="1"/>
    </xf>
    <xf numFmtId="178" fontId="21" fillId="0" borderId="87" xfId="11" applyNumberFormat="1" applyFont="1" applyBorder="1" applyAlignment="1">
      <alignment horizontal="right" vertical="center" shrinkToFit="1"/>
    </xf>
    <xf numFmtId="178" fontId="21" fillId="0" borderId="88" xfId="11" applyNumberFormat="1" applyFont="1" applyBorder="1" applyAlignment="1">
      <alignment horizontal="right" vertical="center" shrinkToFit="1"/>
    </xf>
    <xf numFmtId="178" fontId="21" fillId="0" borderId="38" xfId="11" applyNumberFormat="1" applyFont="1" applyBorder="1" applyAlignment="1">
      <alignment horizontal="right" vertical="center" shrinkToFit="1"/>
    </xf>
    <xf numFmtId="181" fontId="21" fillId="0" borderId="82" xfId="11" applyNumberFormat="1" applyFont="1" applyBorder="1" applyAlignment="1">
      <alignment horizontal="right" vertical="center" shrinkToFit="1"/>
    </xf>
    <xf numFmtId="181" fontId="21" fillId="0" borderId="85" xfId="11" applyNumberFormat="1" applyFont="1" applyBorder="1" applyAlignment="1">
      <alignment horizontal="right" vertical="center" shrinkToFit="1"/>
    </xf>
    <xf numFmtId="0" fontId="27" fillId="0" borderId="65" xfId="11" applyFont="1" applyBorder="1">
      <alignment vertical="center"/>
    </xf>
    <xf numFmtId="0" fontId="27" fillId="0" borderId="0" xfId="11" applyFont="1">
      <alignment vertical="center"/>
    </xf>
    <xf numFmtId="0" fontId="27" fillId="0" borderId="38" xfId="11" applyFont="1" applyBorder="1">
      <alignment vertical="center"/>
    </xf>
    <xf numFmtId="0" fontId="17" fillId="0" borderId="0" xfId="6" applyAlignment="1">
      <alignment vertical="center"/>
    </xf>
    <xf numFmtId="0" fontId="17" fillId="0" borderId="38" xfId="6" applyBorder="1" applyAlignment="1">
      <alignment vertical="center"/>
    </xf>
    <xf numFmtId="178" fontId="21" fillId="0" borderId="88" xfId="11" applyNumberFormat="1" applyFont="1" applyBorder="1" applyAlignment="1">
      <alignment horizontal="right" vertical="center"/>
    </xf>
    <xf numFmtId="178" fontId="21" fillId="0" borderId="0" xfId="11" applyNumberFormat="1" applyFont="1" applyAlignment="1">
      <alignment horizontal="right" vertical="center"/>
    </xf>
    <xf numFmtId="178" fontId="21" fillId="0" borderId="38" xfId="11" applyNumberFormat="1" applyFont="1" applyBorder="1" applyAlignment="1">
      <alignment horizontal="right" vertical="center"/>
    </xf>
    <xf numFmtId="0" fontId="21" fillId="0" borderId="37" xfId="11" applyFont="1" applyBorder="1">
      <alignment vertical="center"/>
    </xf>
    <xf numFmtId="0" fontId="21" fillId="0" borderId="56" xfId="11" applyFont="1" applyBorder="1">
      <alignment vertical="center"/>
    </xf>
    <xf numFmtId="0" fontId="21" fillId="0" borderId="40" xfId="11" applyFont="1" applyBorder="1">
      <alignment vertical="center"/>
    </xf>
    <xf numFmtId="178" fontId="21" fillId="0" borderId="65" xfId="11" applyNumberFormat="1" applyFont="1" applyBorder="1" applyAlignment="1">
      <alignment horizontal="right" vertical="center"/>
    </xf>
    <xf numFmtId="178" fontId="21" fillId="0" borderId="85" xfId="11" applyNumberFormat="1" applyFont="1" applyBorder="1" applyAlignment="1">
      <alignment horizontal="right" vertical="center"/>
    </xf>
    <xf numFmtId="181" fontId="21" fillId="0" borderId="86" xfId="11" applyNumberFormat="1" applyFont="1" applyBorder="1" applyAlignment="1">
      <alignment horizontal="right" vertical="center"/>
    </xf>
    <xf numFmtId="0" fontId="27" fillId="0" borderId="39" xfId="11" applyFont="1" applyBorder="1" applyAlignment="1">
      <alignment horizontal="center" vertical="center"/>
    </xf>
    <xf numFmtId="0" fontId="27" fillId="0" borderId="31" xfId="11" applyFont="1" applyBorder="1" applyAlignment="1">
      <alignment horizontal="center" vertical="center"/>
    </xf>
    <xf numFmtId="0" fontId="27" fillId="0" borderId="42" xfId="11" applyFont="1" applyBorder="1" applyAlignment="1">
      <alignment horizontal="center" vertical="center"/>
    </xf>
    <xf numFmtId="178" fontId="21" fillId="0" borderId="84" xfId="11" applyNumberFormat="1" applyFont="1" applyBorder="1" applyAlignment="1">
      <alignment horizontal="right" vertical="center" shrinkToFit="1"/>
    </xf>
    <xf numFmtId="181" fontId="1" fillId="0" borderId="0" xfId="11" applyNumberFormat="1" applyAlignment="1">
      <alignment horizontal="right" vertical="center" shrinkToFit="1"/>
    </xf>
    <xf numFmtId="181" fontId="1" fillId="0" borderId="38" xfId="11" applyNumberFormat="1" applyBorder="1" applyAlignment="1">
      <alignment horizontal="right" vertical="center" shrinkToFit="1"/>
    </xf>
    <xf numFmtId="0" fontId="1" fillId="0" borderId="0" xfId="11" applyAlignment="1">
      <alignment horizontal="right" vertical="center" shrinkToFit="1"/>
    </xf>
    <xf numFmtId="0" fontId="1" fillId="0" borderId="85" xfId="11" applyBorder="1" applyAlignment="1">
      <alignment horizontal="right" vertical="center" shrinkToFit="1"/>
    </xf>
    <xf numFmtId="181" fontId="1" fillId="0" borderId="85" xfId="11" applyNumberFormat="1" applyBorder="1" applyAlignment="1">
      <alignment horizontal="right" vertical="center" shrinkToFit="1"/>
    </xf>
    <xf numFmtId="0" fontId="21" fillId="0" borderId="41" xfId="11" applyFont="1" applyBorder="1" applyAlignment="1">
      <alignment horizontal="center" vertical="center" textRotation="255"/>
    </xf>
    <xf numFmtId="0" fontId="21" fillId="0" borderId="51" xfId="11" applyFont="1" applyBorder="1" applyAlignment="1">
      <alignment horizontal="center" vertical="center" textRotation="255"/>
    </xf>
    <xf numFmtId="0" fontId="21" fillId="0" borderId="65" xfId="11" applyFont="1" applyBorder="1" applyAlignment="1">
      <alignment horizontal="center" vertical="center" textRotation="255"/>
    </xf>
    <xf numFmtId="0" fontId="21" fillId="0" borderId="38" xfId="11" applyFont="1" applyBorder="1" applyAlignment="1">
      <alignment horizontal="center" vertical="center" textRotation="255"/>
    </xf>
    <xf numFmtId="0" fontId="21" fillId="0" borderId="37" xfId="11" applyFont="1" applyBorder="1" applyAlignment="1">
      <alignment horizontal="center" vertical="center" textRotation="255"/>
    </xf>
    <xf numFmtId="0" fontId="21" fillId="0" borderId="40" xfId="11" applyFont="1" applyBorder="1" applyAlignment="1">
      <alignment horizontal="center" vertical="center" textRotation="255"/>
    </xf>
    <xf numFmtId="0" fontId="1" fillId="0" borderId="31" xfId="11" applyBorder="1" applyAlignment="1">
      <alignment horizontal="center" vertical="center"/>
    </xf>
    <xf numFmtId="0" fontId="1" fillId="0" borderId="42" xfId="11" applyBorder="1" applyAlignment="1">
      <alignment horizontal="center" vertical="center"/>
    </xf>
    <xf numFmtId="0" fontId="1" fillId="0" borderId="12" xfId="11" applyBorder="1" applyAlignment="1">
      <alignment horizontal="right" vertical="center" shrinkToFit="1"/>
    </xf>
    <xf numFmtId="0" fontId="1" fillId="0" borderId="51" xfId="11" applyBorder="1" applyAlignment="1">
      <alignment horizontal="right" vertical="center" shrinkToFit="1"/>
    </xf>
    <xf numFmtId="0" fontId="21" fillId="0" borderId="41" xfId="11" applyFont="1" applyBorder="1" applyAlignment="1">
      <alignment horizontal="center" vertical="center" wrapText="1"/>
    </xf>
    <xf numFmtId="0" fontId="21" fillId="0" borderId="12" xfId="11" applyFont="1" applyBorder="1" applyAlignment="1">
      <alignment horizontal="center" vertical="center" wrapText="1"/>
    </xf>
    <xf numFmtId="0" fontId="21" fillId="0" borderId="65" xfId="11" applyFont="1" applyBorder="1" applyAlignment="1">
      <alignment horizontal="center" vertical="center" wrapText="1"/>
    </xf>
    <xf numFmtId="0" fontId="21" fillId="0" borderId="0" xfId="11" applyFont="1" applyAlignment="1">
      <alignment horizontal="center" vertical="center" wrapText="1"/>
    </xf>
    <xf numFmtId="0" fontId="21" fillId="0" borderId="37" xfId="11" applyFont="1" applyBorder="1" applyAlignment="1">
      <alignment horizontal="center" vertical="center" wrapText="1"/>
    </xf>
    <xf numFmtId="0" fontId="21" fillId="0" borderId="56" xfId="11" applyFont="1" applyBorder="1" applyAlignment="1">
      <alignment horizontal="center" vertical="center" wrapText="1"/>
    </xf>
    <xf numFmtId="0" fontId="21" fillId="0" borderId="12" xfId="11" applyFont="1" applyBorder="1" applyAlignment="1">
      <alignment vertical="center" textRotation="255"/>
    </xf>
    <xf numFmtId="0" fontId="21" fillId="0" borderId="0" xfId="11" applyFont="1" applyAlignment="1">
      <alignment vertical="center" textRotation="255"/>
    </xf>
    <xf numFmtId="0" fontId="21" fillId="0" borderId="56" xfId="11" applyFont="1" applyBorder="1" applyAlignment="1">
      <alignment vertical="center" textRotation="255"/>
    </xf>
    <xf numFmtId="0" fontId="1" fillId="0" borderId="38" xfId="11" applyBorder="1" applyAlignment="1">
      <alignment horizontal="right" vertical="center" shrinkToFit="1"/>
    </xf>
    <xf numFmtId="181" fontId="21" fillId="0" borderId="41" xfId="11" applyNumberFormat="1" applyFont="1" applyBorder="1" applyAlignment="1">
      <alignment horizontal="right" vertical="center" shrinkToFit="1"/>
    </xf>
    <xf numFmtId="181" fontId="21" fillId="0" borderId="65" xfId="11" applyNumberFormat="1" applyFont="1" applyBorder="1" applyAlignment="1">
      <alignment horizontal="right" vertical="center" shrinkToFit="1"/>
    </xf>
    <xf numFmtId="181" fontId="21" fillId="0" borderId="37" xfId="11" applyNumberFormat="1" applyFont="1" applyBorder="1" applyAlignment="1">
      <alignment horizontal="right" vertical="center" shrinkToFit="1"/>
    </xf>
    <xf numFmtId="0" fontId="1" fillId="0" borderId="56" xfId="11" applyBorder="1" applyAlignment="1">
      <alignment horizontal="right" vertical="center" shrinkToFit="1"/>
    </xf>
    <xf numFmtId="181" fontId="21" fillId="0" borderId="56" xfId="11" applyNumberFormat="1" applyFont="1" applyBorder="1" applyAlignment="1">
      <alignment horizontal="right" vertical="center" shrinkToFit="1"/>
    </xf>
    <xf numFmtId="0" fontId="1" fillId="0" borderId="40" xfId="11" applyBorder="1" applyAlignment="1">
      <alignment horizontal="right" vertical="center" shrinkToFit="1"/>
    </xf>
    <xf numFmtId="178" fontId="21" fillId="0" borderId="51" xfId="11" applyNumberFormat="1" applyFont="1" applyBorder="1" applyAlignment="1">
      <alignment horizontal="right" vertical="center" shrinkToFit="1"/>
    </xf>
    <xf numFmtId="0" fontId="21" fillId="0" borderId="65" xfId="11" applyFont="1" applyBorder="1" applyAlignment="1">
      <alignment horizontal="left" vertical="center"/>
    </xf>
    <xf numFmtId="0" fontId="21" fillId="0" borderId="0" xfId="11" applyFont="1" applyAlignment="1">
      <alignment horizontal="left" vertical="center"/>
    </xf>
    <xf numFmtId="0" fontId="21" fillId="0" borderId="38" xfId="11" applyFont="1" applyBorder="1" applyAlignment="1">
      <alignment horizontal="left" vertical="center"/>
    </xf>
    <xf numFmtId="0" fontId="21" fillId="0" borderId="41" xfId="11" applyFont="1" applyBorder="1" applyAlignment="1">
      <alignment horizontal="left" vertical="center"/>
    </xf>
    <xf numFmtId="0" fontId="21" fillId="0" borderId="12" xfId="11" applyFont="1" applyBorder="1" applyAlignment="1">
      <alignment horizontal="left" vertical="center"/>
    </xf>
    <xf numFmtId="0" fontId="21" fillId="0" borderId="51" xfId="11" applyFont="1" applyBorder="1" applyAlignment="1">
      <alignment horizontal="left" vertical="center"/>
    </xf>
    <xf numFmtId="0" fontId="21" fillId="0" borderId="37" xfId="11" applyFont="1" applyBorder="1" applyAlignment="1">
      <alignment horizontal="left" vertical="center"/>
    </xf>
    <xf numFmtId="0" fontId="21" fillId="0" borderId="56" xfId="11" applyFont="1" applyBorder="1" applyAlignment="1">
      <alignment horizontal="left" vertical="center"/>
    </xf>
    <xf numFmtId="0" fontId="21" fillId="0" borderId="40" xfId="11" applyFont="1" applyBorder="1" applyAlignment="1">
      <alignment horizontal="left" vertical="center"/>
    </xf>
    <xf numFmtId="178" fontId="21" fillId="0" borderId="37" xfId="11" applyNumberFormat="1" applyFont="1" applyBorder="1" applyAlignment="1">
      <alignment horizontal="right" vertical="center" shrinkToFit="1"/>
    </xf>
    <xf numFmtId="178" fontId="21" fillId="0" borderId="56" xfId="11" applyNumberFormat="1" applyFont="1" applyBorder="1" applyAlignment="1">
      <alignment horizontal="right" vertical="center" shrinkToFit="1"/>
    </xf>
    <xf numFmtId="0" fontId="21" fillId="5" borderId="88" xfId="11" applyFont="1" applyFill="1" applyBorder="1" applyAlignment="1">
      <alignment horizontal="right" vertical="center" shrinkToFit="1"/>
    </xf>
    <xf numFmtId="0" fontId="21" fillId="5" borderId="0" xfId="11" applyFont="1" applyFill="1" applyAlignment="1">
      <alignment horizontal="right" vertical="center" shrinkToFit="1"/>
    </xf>
    <xf numFmtId="0" fontId="21" fillId="5" borderId="38" xfId="11" applyFont="1" applyFill="1" applyBorder="1" applyAlignment="1">
      <alignment horizontal="right" vertical="center" shrinkToFit="1"/>
    </xf>
    <xf numFmtId="178" fontId="21" fillId="0" borderId="89" xfId="11" applyNumberFormat="1" applyFont="1" applyBorder="1" applyAlignment="1">
      <alignment horizontal="right" vertical="center" shrinkToFit="1"/>
    </xf>
    <xf numFmtId="181" fontId="21" fillId="0" borderId="90" xfId="11" applyNumberFormat="1" applyFont="1" applyBorder="1" applyAlignment="1">
      <alignment horizontal="right" vertical="center" shrinkToFit="1"/>
    </xf>
    <xf numFmtId="178" fontId="21" fillId="0" borderId="90" xfId="11" applyNumberFormat="1" applyFont="1" applyBorder="1" applyAlignment="1">
      <alignment horizontal="right" vertical="center" shrinkToFit="1"/>
    </xf>
    <xf numFmtId="181" fontId="21" fillId="0" borderId="91" xfId="11" applyNumberFormat="1" applyFont="1" applyBorder="1" applyAlignment="1">
      <alignment horizontal="right" vertical="center" shrinkToFit="1"/>
    </xf>
    <xf numFmtId="181" fontId="21" fillId="0" borderId="40" xfId="11" applyNumberFormat="1" applyFont="1" applyBorder="1" applyAlignment="1">
      <alignment horizontal="right" vertical="center" shrinkToFit="1"/>
    </xf>
    <xf numFmtId="178" fontId="21" fillId="0" borderId="40" xfId="11" applyNumberFormat="1" applyFont="1" applyBorder="1" applyAlignment="1">
      <alignment horizontal="right" vertical="center" shrinkToFit="1"/>
    </xf>
    <xf numFmtId="178" fontId="21" fillId="5" borderId="88" xfId="11" applyNumberFormat="1" applyFont="1" applyFill="1" applyBorder="1" applyAlignment="1">
      <alignment horizontal="right" vertical="center" shrinkToFit="1"/>
    </xf>
    <xf numFmtId="178" fontId="21" fillId="5" borderId="0" xfId="11" applyNumberFormat="1" applyFont="1" applyFill="1" applyAlignment="1">
      <alignment horizontal="right" vertical="center" shrinkToFit="1"/>
    </xf>
    <xf numFmtId="178" fontId="21" fillId="5" borderId="85" xfId="11" applyNumberFormat="1" applyFont="1" applyFill="1" applyBorder="1" applyAlignment="1">
      <alignment horizontal="right" vertical="center" shrinkToFit="1"/>
    </xf>
    <xf numFmtId="0" fontId="25" fillId="0" borderId="0" xfId="11" applyFont="1">
      <alignment vertical="center"/>
    </xf>
    <xf numFmtId="0" fontId="25" fillId="0" borderId="38" xfId="11" applyFont="1" applyBorder="1">
      <alignment vertical="center"/>
    </xf>
    <xf numFmtId="0" fontId="1" fillId="0" borderId="89" xfId="11" applyBorder="1" applyAlignment="1">
      <alignment horizontal="right" vertical="center" shrinkToFit="1"/>
    </xf>
    <xf numFmtId="181" fontId="1" fillId="0" borderId="56" xfId="11" applyNumberFormat="1" applyBorder="1" applyAlignment="1">
      <alignment horizontal="right" vertical="center" shrinkToFit="1"/>
    </xf>
    <xf numFmtId="181" fontId="1" fillId="0" borderId="89" xfId="11" applyNumberFormat="1" applyBorder="1" applyAlignment="1">
      <alignment horizontal="right" vertical="center" shrinkToFit="1"/>
    </xf>
    <xf numFmtId="178" fontId="21" fillId="0" borderId="91" xfId="11" applyNumberFormat="1" applyFont="1" applyBorder="1" applyAlignment="1">
      <alignment horizontal="right" vertical="center" shrinkToFit="1"/>
    </xf>
    <xf numFmtId="178" fontId="21" fillId="5" borderId="91" xfId="11" applyNumberFormat="1" applyFont="1" applyFill="1" applyBorder="1" applyAlignment="1">
      <alignment horizontal="right" vertical="center" shrinkToFit="1"/>
    </xf>
    <xf numFmtId="178" fontId="21" fillId="5" borderId="56" xfId="11" applyNumberFormat="1" applyFont="1" applyFill="1" applyBorder="1" applyAlignment="1">
      <alignment horizontal="right" vertical="center" shrinkToFit="1"/>
    </xf>
    <xf numFmtId="178" fontId="21" fillId="5" borderId="89" xfId="11" applyNumberFormat="1" applyFont="1" applyFill="1" applyBorder="1" applyAlignment="1">
      <alignment horizontal="right" vertical="center" shrinkToFit="1"/>
    </xf>
    <xf numFmtId="0" fontId="21" fillId="5" borderId="91" xfId="11" applyFont="1" applyFill="1" applyBorder="1" applyAlignment="1">
      <alignment horizontal="right" vertical="center" shrinkToFit="1"/>
    </xf>
    <xf numFmtId="0" fontId="21" fillId="5" borderId="56" xfId="11" applyFont="1" applyFill="1" applyBorder="1" applyAlignment="1">
      <alignment horizontal="right" vertical="center" shrinkToFit="1"/>
    </xf>
    <xf numFmtId="0" fontId="21" fillId="5" borderId="40" xfId="11" applyFont="1" applyFill="1" applyBorder="1" applyAlignment="1">
      <alignment horizontal="right" vertical="center" shrinkToFit="1"/>
    </xf>
    <xf numFmtId="0" fontId="33" fillId="6" borderId="0" xfId="12" applyFont="1" applyFill="1">
      <alignment vertical="center"/>
    </xf>
    <xf numFmtId="0" fontId="34" fillId="6" borderId="1" xfId="12" applyFont="1" applyFill="1" applyBorder="1" applyAlignment="1">
      <alignment horizontal="center" vertical="center"/>
    </xf>
    <xf numFmtId="0" fontId="34" fillId="6" borderId="2" xfId="12" applyFont="1" applyFill="1" applyBorder="1" applyAlignment="1">
      <alignment horizontal="center" vertical="center"/>
    </xf>
    <xf numFmtId="0" fontId="34" fillId="6" borderId="3" xfId="12" applyFont="1" applyFill="1" applyBorder="1" applyAlignment="1">
      <alignment horizontal="center" vertical="center"/>
    </xf>
    <xf numFmtId="0" fontId="35" fillId="6" borderId="75" xfId="12" applyFont="1" applyFill="1" applyBorder="1" applyAlignment="1">
      <alignment horizontal="left" vertical="center"/>
    </xf>
    <xf numFmtId="0" fontId="35" fillId="6" borderId="75" xfId="12" applyFont="1" applyFill="1" applyBorder="1">
      <alignment vertical="center"/>
    </xf>
    <xf numFmtId="0" fontId="35" fillId="7" borderId="36" xfId="12" applyFont="1" applyFill="1" applyBorder="1" applyAlignment="1" applyProtection="1">
      <alignment horizontal="center" vertical="center"/>
      <protection locked="0"/>
    </xf>
    <xf numFmtId="0" fontId="35" fillId="7" borderId="8" xfId="12" applyFont="1" applyFill="1" applyBorder="1" applyAlignment="1" applyProtection="1">
      <alignment horizontal="center" vertical="center"/>
      <protection locked="0"/>
    </xf>
    <xf numFmtId="0" fontId="35" fillId="7" borderId="23" xfId="12" applyFont="1" applyFill="1" applyBorder="1" applyAlignment="1" applyProtection="1">
      <alignment horizontal="center" vertical="center"/>
      <protection locked="0"/>
    </xf>
    <xf numFmtId="0" fontId="35" fillId="7" borderId="92" xfId="12" applyFont="1" applyFill="1" applyBorder="1" applyAlignment="1" applyProtection="1">
      <alignment horizontal="center" vertical="center"/>
      <protection locked="0"/>
    </xf>
    <xf numFmtId="0" fontId="35" fillId="7" borderId="93" xfId="12" applyFont="1" applyFill="1" applyBorder="1" applyAlignment="1" applyProtection="1">
      <alignment horizontal="center" vertical="center"/>
      <protection locked="0"/>
    </xf>
    <xf numFmtId="0" fontId="35" fillId="7" borderId="94" xfId="12" applyFont="1" applyFill="1" applyBorder="1" applyAlignment="1" applyProtection="1">
      <alignment horizontal="center" vertical="center"/>
      <protection locked="0"/>
    </xf>
    <xf numFmtId="0" fontId="35" fillId="7" borderId="64" xfId="12" applyFont="1" applyFill="1" applyBorder="1" applyAlignment="1" applyProtection="1">
      <alignment horizontal="center" vertical="center" wrapText="1"/>
      <protection locked="0"/>
    </xf>
    <xf numFmtId="0" fontId="35" fillId="7" borderId="8" xfId="12" applyFont="1" applyFill="1" applyBorder="1" applyAlignment="1" applyProtection="1">
      <alignment horizontal="center" vertical="center" wrapText="1"/>
      <protection locked="0"/>
    </xf>
    <xf numFmtId="0" fontId="35" fillId="7" borderId="23" xfId="12" applyFont="1" applyFill="1" applyBorder="1" applyAlignment="1" applyProtection="1">
      <alignment horizontal="center" vertical="center" wrapText="1"/>
      <protection locked="0"/>
    </xf>
    <xf numFmtId="0" fontId="35" fillId="7" borderId="95" xfId="12" applyFont="1" applyFill="1" applyBorder="1" applyAlignment="1" applyProtection="1">
      <alignment horizontal="center" vertical="center" wrapText="1"/>
      <protection locked="0"/>
    </xf>
    <xf numFmtId="0" fontId="35" fillId="7" borderId="93" xfId="12" applyFont="1" applyFill="1" applyBorder="1" applyAlignment="1" applyProtection="1">
      <alignment horizontal="center" vertical="center" wrapText="1"/>
      <protection locked="0"/>
    </xf>
    <xf numFmtId="0" fontId="35" fillId="7" borderId="94" xfId="12" applyFont="1" applyFill="1" applyBorder="1" applyAlignment="1" applyProtection="1">
      <alignment horizontal="center" vertical="center" wrapText="1"/>
      <protection locked="0"/>
    </xf>
    <xf numFmtId="0" fontId="35" fillId="7" borderId="36" xfId="12" applyFont="1" applyFill="1" applyBorder="1" applyAlignment="1" applyProtection="1">
      <alignment horizontal="center" vertical="center" wrapText="1"/>
      <protection locked="0"/>
    </xf>
    <xf numFmtId="0" fontId="35" fillId="7" borderId="9" xfId="12" applyFont="1" applyFill="1" applyBorder="1" applyAlignment="1" applyProtection="1">
      <alignment horizontal="center" vertical="center" wrapText="1"/>
      <protection locked="0"/>
    </xf>
    <xf numFmtId="0" fontId="35" fillId="7" borderId="92" xfId="12" applyFont="1" applyFill="1" applyBorder="1" applyAlignment="1" applyProtection="1">
      <alignment horizontal="center" vertical="center" wrapText="1"/>
      <protection locked="0"/>
    </xf>
    <xf numFmtId="0" fontId="35" fillId="7" borderId="96" xfId="12" applyFont="1" applyFill="1" applyBorder="1" applyAlignment="1" applyProtection="1">
      <alignment horizontal="center" vertical="center" wrapText="1"/>
      <protection locked="0"/>
    </xf>
    <xf numFmtId="177" fontId="35" fillId="0" borderId="98" xfId="15" applyNumberFormat="1" applyFont="1" applyBorder="1" applyAlignment="1" applyProtection="1">
      <alignment horizontal="right" vertical="center" shrinkToFit="1"/>
      <protection locked="0"/>
    </xf>
    <xf numFmtId="177" fontId="35" fillId="0" borderId="99" xfId="15" applyNumberFormat="1" applyFont="1" applyBorder="1" applyAlignment="1" applyProtection="1">
      <alignment horizontal="right" vertical="center" shrinkToFit="1"/>
      <protection locked="0"/>
    </xf>
    <xf numFmtId="177" fontId="35" fillId="0" borderId="100" xfId="15" applyNumberFormat="1" applyFont="1" applyBorder="1" applyAlignment="1" applyProtection="1">
      <alignment horizontal="right" vertical="center" shrinkToFit="1"/>
      <protection locked="0"/>
    </xf>
    <xf numFmtId="0" fontId="35" fillId="0" borderId="98" xfId="15" applyFont="1" applyBorder="1" applyAlignment="1" applyProtection="1">
      <alignment horizontal="left" vertical="center" shrinkToFit="1"/>
      <protection locked="0"/>
    </xf>
    <xf numFmtId="0" fontId="35" fillId="0" borderId="99" xfId="15" applyFont="1" applyBorder="1" applyAlignment="1" applyProtection="1">
      <alignment horizontal="left" vertical="center" shrinkToFit="1"/>
      <protection locked="0"/>
    </xf>
    <xf numFmtId="0" fontId="35" fillId="0" borderId="110" xfId="15" applyFont="1" applyBorder="1" applyAlignment="1" applyProtection="1">
      <alignment horizontal="left" vertical="center" shrinkToFit="1"/>
      <protection locked="0"/>
    </xf>
    <xf numFmtId="0" fontId="35" fillId="0" borderId="98" xfId="14" applyFont="1" applyBorder="1" applyAlignment="1" applyProtection="1">
      <alignment horizontal="left" vertical="center" shrinkToFit="1"/>
      <protection locked="0"/>
    </xf>
    <xf numFmtId="0" fontId="35" fillId="0" borderId="99" xfId="14" applyFont="1" applyBorder="1" applyAlignment="1" applyProtection="1">
      <alignment horizontal="left" vertical="center" shrinkToFit="1"/>
      <protection locked="0"/>
    </xf>
    <xf numFmtId="0" fontId="35" fillId="0" borderId="100" xfId="14" applyFont="1" applyBorder="1" applyAlignment="1" applyProtection="1">
      <alignment horizontal="left" vertical="center" shrinkToFit="1"/>
      <protection locked="0"/>
    </xf>
    <xf numFmtId="177" fontId="35" fillId="0" borderId="101" xfId="14" applyNumberFormat="1" applyFont="1" applyBorder="1" applyAlignment="1" applyProtection="1">
      <alignment horizontal="right" vertical="center" shrinkToFit="1"/>
      <protection locked="0"/>
    </xf>
    <xf numFmtId="177" fontId="35" fillId="0" borderId="102" xfId="14" applyNumberFormat="1" applyFont="1" applyBorder="1" applyAlignment="1" applyProtection="1">
      <alignment horizontal="right" vertical="center" shrinkToFit="1"/>
      <protection locked="0"/>
    </xf>
    <xf numFmtId="177" fontId="35" fillId="0" borderId="103" xfId="14" applyNumberFormat="1" applyFont="1" applyBorder="1" applyAlignment="1" applyProtection="1">
      <alignment horizontal="right" vertical="center" shrinkToFit="1"/>
      <protection locked="0"/>
    </xf>
    <xf numFmtId="177" fontId="35" fillId="0" borderId="104" xfId="14" applyNumberFormat="1" applyFont="1" applyBorder="1" applyAlignment="1" applyProtection="1">
      <alignment horizontal="right" vertical="center" shrinkToFit="1"/>
      <protection locked="0"/>
    </xf>
    <xf numFmtId="177" fontId="35" fillId="0" borderId="105" xfId="14" applyNumberFormat="1" applyFont="1" applyBorder="1" applyAlignment="1" applyProtection="1">
      <alignment horizontal="right" vertical="center" shrinkToFit="1"/>
      <protection locked="0"/>
    </xf>
    <xf numFmtId="177" fontId="35" fillId="0" borderId="106" xfId="14" applyNumberFormat="1" applyFont="1" applyBorder="1" applyAlignment="1" applyProtection="1">
      <alignment horizontal="right" vertical="center" shrinkToFit="1"/>
      <protection locked="0"/>
    </xf>
    <xf numFmtId="177" fontId="35" fillId="0" borderId="107" xfId="15" applyNumberFormat="1" applyFont="1" applyBorder="1" applyAlignment="1" applyProtection="1">
      <alignment horizontal="right" vertical="center" shrinkToFit="1"/>
      <protection locked="0"/>
    </xf>
    <xf numFmtId="177" fontId="35" fillId="0" borderId="102" xfId="15" applyNumberFormat="1" applyFont="1" applyBorder="1" applyAlignment="1" applyProtection="1">
      <alignment horizontal="right" vertical="center" shrinkToFit="1"/>
      <protection locked="0"/>
    </xf>
    <xf numFmtId="0" fontId="35" fillId="0" borderId="102" xfId="15" applyFont="1" applyBorder="1" applyAlignment="1" applyProtection="1">
      <alignment horizontal="left" vertical="center" shrinkToFit="1"/>
      <protection locked="0"/>
    </xf>
    <xf numFmtId="0" fontId="35" fillId="0" borderId="108" xfId="15" applyFont="1" applyBorder="1" applyAlignment="1" applyProtection="1">
      <alignment horizontal="left" vertical="center" shrinkToFit="1"/>
      <protection locked="0"/>
    </xf>
    <xf numFmtId="0" fontId="35" fillId="0" borderId="100" xfId="15" applyFont="1" applyBorder="1" applyAlignment="1" applyProtection="1">
      <alignment horizontal="left" vertical="center" shrinkToFit="1"/>
      <protection locked="0"/>
    </xf>
    <xf numFmtId="0" fontId="1" fillId="7" borderId="64" xfId="12" applyFill="1" applyBorder="1" applyAlignment="1" applyProtection="1">
      <alignment horizontal="center" vertical="center" wrapText="1"/>
      <protection locked="0"/>
    </xf>
    <xf numFmtId="0" fontId="1" fillId="7" borderId="8" xfId="12" applyFill="1" applyBorder="1" applyAlignment="1" applyProtection="1">
      <alignment horizontal="center" vertical="center" wrapText="1"/>
      <protection locked="0"/>
    </xf>
    <xf numFmtId="0" fontId="1" fillId="7" borderId="23" xfId="12" applyFill="1" applyBorder="1" applyAlignment="1" applyProtection="1">
      <alignment horizontal="center" vertical="center" wrapText="1"/>
      <protection locked="0"/>
    </xf>
    <xf numFmtId="0" fontId="1" fillId="7" borderId="95" xfId="12" applyFill="1" applyBorder="1" applyAlignment="1" applyProtection="1">
      <alignment horizontal="center" vertical="center" wrapText="1"/>
      <protection locked="0"/>
    </xf>
    <xf numFmtId="0" fontId="1" fillId="7" borderId="93" xfId="12" applyFill="1" applyBorder="1" applyAlignment="1" applyProtection="1">
      <alignment horizontal="center" vertical="center" wrapText="1"/>
      <protection locked="0"/>
    </xf>
    <xf numFmtId="0" fontId="1" fillId="7" borderId="94" xfId="12" applyFill="1" applyBorder="1" applyAlignment="1" applyProtection="1">
      <alignment horizontal="center" vertical="center" wrapText="1"/>
      <protection locked="0"/>
    </xf>
    <xf numFmtId="177" fontId="35" fillId="0" borderId="120" xfId="15" applyNumberFormat="1" applyFont="1" applyBorder="1" applyAlignment="1" applyProtection="1">
      <alignment horizontal="right" vertical="center" shrinkToFit="1"/>
      <protection locked="0"/>
    </xf>
    <xf numFmtId="177" fontId="35" fillId="0" borderId="116" xfId="15" applyNumberFormat="1" applyFont="1" applyBorder="1" applyAlignment="1" applyProtection="1">
      <alignment horizontal="right" vertical="center" shrinkToFit="1"/>
      <protection locked="0"/>
    </xf>
    <xf numFmtId="0" fontId="35" fillId="0" borderId="116" xfId="15" applyFont="1" applyBorder="1" applyAlignment="1" applyProtection="1">
      <alignment horizontal="left" vertical="center" shrinkToFit="1"/>
      <protection locked="0"/>
    </xf>
    <xf numFmtId="0" fontId="35" fillId="0" borderId="121" xfId="15" applyFont="1" applyBorder="1" applyAlignment="1" applyProtection="1">
      <alignment horizontal="left" vertical="center" shrinkToFit="1"/>
      <protection locked="0"/>
    </xf>
    <xf numFmtId="0" fontId="35" fillId="0" borderId="112" xfId="15" applyFont="1" applyBorder="1" applyAlignment="1" applyProtection="1">
      <alignment horizontal="left" vertical="center" shrinkToFit="1"/>
      <protection locked="0"/>
    </xf>
    <xf numFmtId="0" fontId="35" fillId="0" borderId="113" xfId="15" applyFont="1" applyBorder="1" applyAlignment="1" applyProtection="1">
      <alignment horizontal="left" vertical="center" shrinkToFit="1"/>
      <protection locked="0"/>
    </xf>
    <xf numFmtId="0" fontId="35" fillId="0" borderId="114" xfId="15" applyFont="1" applyBorder="1" applyAlignment="1" applyProtection="1">
      <alignment horizontal="left" vertical="center" shrinkToFit="1"/>
      <protection locked="0"/>
    </xf>
    <xf numFmtId="177" fontId="35" fillId="0" borderId="112" xfId="15" applyNumberFormat="1" applyFont="1" applyBorder="1" applyAlignment="1" applyProtection="1">
      <alignment horizontal="right" vertical="center" shrinkToFit="1"/>
      <protection locked="0"/>
    </xf>
    <xf numFmtId="177" fontId="35" fillId="0" borderId="113" xfId="15" applyNumberFormat="1" applyFont="1" applyBorder="1" applyAlignment="1" applyProtection="1">
      <alignment horizontal="right" vertical="center" shrinkToFit="1"/>
      <protection locked="0"/>
    </xf>
    <xf numFmtId="177" fontId="35" fillId="0" borderId="114" xfId="15" applyNumberFormat="1" applyFont="1" applyBorder="1" applyAlignment="1" applyProtection="1">
      <alignment horizontal="right" vertical="center" shrinkToFit="1"/>
      <protection locked="0"/>
    </xf>
    <xf numFmtId="0" fontId="35" fillId="0" borderId="119" xfId="15" applyFont="1" applyBorder="1" applyAlignment="1" applyProtection="1">
      <alignment horizontal="left" vertical="center" shrinkToFit="1"/>
      <protection locked="0"/>
    </xf>
    <xf numFmtId="0" fontId="35" fillId="0" borderId="112" xfId="14" applyFont="1" applyBorder="1" applyAlignment="1" applyProtection="1">
      <alignment horizontal="left" vertical="center" shrinkToFit="1"/>
      <protection locked="0"/>
    </xf>
    <xf numFmtId="0" fontId="35" fillId="0" borderId="113" xfId="14" applyFont="1" applyBorder="1" applyAlignment="1" applyProtection="1">
      <alignment horizontal="left" vertical="center" shrinkToFit="1"/>
      <protection locked="0"/>
    </xf>
    <xf numFmtId="0" fontId="35" fillId="0" borderId="114" xfId="14" applyFont="1" applyBorder="1" applyAlignment="1" applyProtection="1">
      <alignment horizontal="left" vertical="center" shrinkToFit="1"/>
      <protection locked="0"/>
    </xf>
    <xf numFmtId="177" fontId="35" fillId="0" borderId="115" xfId="14" applyNumberFormat="1" applyFont="1" applyBorder="1" applyAlignment="1" applyProtection="1">
      <alignment horizontal="right" vertical="center" shrinkToFit="1"/>
      <protection locked="0"/>
    </xf>
    <xf numFmtId="177" fontId="35" fillId="0" borderId="116" xfId="14" applyNumberFormat="1" applyFont="1" applyBorder="1" applyAlignment="1" applyProtection="1">
      <alignment horizontal="right" vertical="center" shrinkToFit="1"/>
      <protection locked="0"/>
    </xf>
    <xf numFmtId="177" fontId="35" fillId="0" borderId="117" xfId="14" applyNumberFormat="1" applyFont="1" applyBorder="1" applyAlignment="1" applyProtection="1">
      <alignment horizontal="right" vertical="center" shrinkToFit="1"/>
      <protection locked="0"/>
    </xf>
    <xf numFmtId="177" fontId="35" fillId="0" borderId="118" xfId="14" applyNumberFormat="1" applyFont="1" applyBorder="1" applyAlignment="1" applyProtection="1">
      <alignment horizontal="right" vertical="center" shrinkToFit="1"/>
      <protection locked="0"/>
    </xf>
    <xf numFmtId="177" fontId="35" fillId="0" borderId="113" xfId="14" applyNumberFormat="1" applyFont="1" applyBorder="1" applyAlignment="1" applyProtection="1">
      <alignment horizontal="right" vertical="center" shrinkToFit="1"/>
      <protection locked="0"/>
    </xf>
    <xf numFmtId="177" fontId="35" fillId="0" borderId="119" xfId="14" applyNumberFormat="1" applyFont="1" applyBorder="1" applyAlignment="1" applyProtection="1">
      <alignment horizontal="right" vertical="center" shrinkToFit="1"/>
      <protection locked="0"/>
    </xf>
    <xf numFmtId="0" fontId="35" fillId="8" borderId="44" xfId="12" applyFont="1" applyFill="1" applyBorder="1" applyAlignment="1" applyProtection="1">
      <alignment horizontal="left" vertical="center" shrinkToFit="1"/>
      <protection locked="0"/>
    </xf>
    <xf numFmtId="0" fontId="35" fillId="8" borderId="18" xfId="12" applyFont="1" applyFill="1" applyBorder="1" applyAlignment="1" applyProtection="1">
      <alignment horizontal="left" vertical="center" shrinkToFit="1"/>
      <protection locked="0"/>
    </xf>
    <xf numFmtId="0" fontId="35" fillId="8" borderId="43" xfId="12" applyFont="1" applyFill="1" applyBorder="1" applyAlignment="1" applyProtection="1">
      <alignment horizontal="left" vertical="center" shrinkToFit="1"/>
      <protection locked="0"/>
    </xf>
    <xf numFmtId="177" fontId="35" fillId="8" borderId="128" xfId="15" applyNumberFormat="1" applyFont="1" applyFill="1" applyBorder="1" applyAlignment="1" applyProtection="1">
      <alignment horizontal="right" vertical="center" shrinkToFit="1"/>
      <protection locked="0"/>
    </xf>
    <xf numFmtId="177" fontId="35" fillId="8" borderId="129" xfId="15" applyNumberFormat="1" applyFont="1" applyFill="1" applyBorder="1" applyAlignment="1" applyProtection="1">
      <alignment horizontal="right" vertical="center" shrinkToFit="1"/>
      <protection locked="0"/>
    </xf>
    <xf numFmtId="177" fontId="35" fillId="8" borderId="130" xfId="15" applyNumberFormat="1" applyFont="1" applyFill="1" applyBorder="1" applyAlignment="1" applyProtection="1">
      <alignment horizontal="right" vertical="center" shrinkToFit="1"/>
      <protection locked="0"/>
    </xf>
    <xf numFmtId="177" fontId="35" fillId="8" borderId="131" xfId="15" applyNumberFormat="1" applyFont="1" applyFill="1" applyBorder="1" applyAlignment="1" applyProtection="1">
      <alignment horizontal="right" vertical="center" shrinkToFit="1"/>
      <protection locked="0"/>
    </xf>
    <xf numFmtId="177" fontId="35" fillId="8" borderId="132" xfId="15" applyNumberFormat="1" applyFont="1" applyFill="1" applyBorder="1" applyAlignment="1" applyProtection="1">
      <alignment horizontal="right" vertical="center" shrinkToFit="1"/>
      <protection locked="0"/>
    </xf>
    <xf numFmtId="177" fontId="35" fillId="8" borderId="133" xfId="15" applyNumberFormat="1" applyFont="1" applyFill="1" applyBorder="1" applyAlignment="1" applyProtection="1">
      <alignment horizontal="right" vertical="center" shrinkToFit="1"/>
      <protection locked="0"/>
    </xf>
    <xf numFmtId="177" fontId="35" fillId="8" borderId="134" xfId="15" applyNumberFormat="1" applyFont="1" applyFill="1" applyBorder="1" applyAlignment="1" applyProtection="1">
      <alignment horizontal="right" vertical="center" shrinkToFit="1"/>
      <protection locked="0"/>
    </xf>
    <xf numFmtId="177" fontId="35" fillId="0" borderId="123" xfId="14" applyNumberFormat="1" applyFont="1" applyBorder="1" applyAlignment="1" applyProtection="1">
      <alignment horizontal="right" vertical="center" shrinkToFit="1"/>
      <protection locked="0"/>
    </xf>
    <xf numFmtId="177" fontId="35" fillId="0" borderId="124" xfId="14" applyNumberFormat="1" applyFont="1" applyBorder="1" applyAlignment="1" applyProtection="1">
      <alignment horizontal="right" vertical="center" shrinkToFit="1"/>
      <protection locked="0"/>
    </xf>
    <xf numFmtId="177" fontId="35" fillId="0" borderId="125" xfId="14" applyNumberFormat="1" applyFont="1" applyBorder="1" applyAlignment="1" applyProtection="1">
      <alignment horizontal="right" vertical="center" shrinkToFit="1"/>
      <protection locked="0"/>
    </xf>
    <xf numFmtId="177" fontId="35" fillId="0" borderId="126" xfId="15" applyNumberFormat="1" applyFont="1" applyBorder="1" applyAlignment="1" applyProtection="1">
      <alignment horizontal="right" vertical="center" shrinkToFit="1"/>
      <protection locked="0"/>
    </xf>
    <xf numFmtId="177" fontId="35" fillId="0" borderId="124" xfId="15" applyNumberFormat="1" applyFont="1" applyBorder="1" applyAlignment="1" applyProtection="1">
      <alignment horizontal="right" vertical="center" shrinkToFit="1"/>
      <protection locked="0"/>
    </xf>
    <xf numFmtId="0" fontId="35" fillId="0" borderId="124" xfId="15" applyFont="1" applyBorder="1" applyAlignment="1" applyProtection="1">
      <alignment horizontal="left" vertical="center" shrinkToFit="1"/>
      <protection locked="0"/>
    </xf>
    <xf numFmtId="0" fontId="35" fillId="0" borderId="127" xfId="15" applyFont="1" applyBorder="1" applyAlignment="1" applyProtection="1">
      <alignment horizontal="left" vertical="center" shrinkToFit="1"/>
      <protection locked="0"/>
    </xf>
    <xf numFmtId="0" fontId="35" fillId="0" borderId="25" xfId="12" applyFont="1" applyBorder="1" applyAlignment="1" applyProtection="1">
      <alignment horizontal="center" vertical="center"/>
      <protection locked="0"/>
    </xf>
    <xf numFmtId="0" fontId="35" fillId="0" borderId="26" xfId="12" applyFont="1" applyBorder="1" applyAlignment="1" applyProtection="1">
      <alignment horizontal="center" vertical="center"/>
      <protection locked="0"/>
    </xf>
    <xf numFmtId="0" fontId="35" fillId="6" borderId="8" xfId="12" applyFont="1" applyFill="1" applyBorder="1" applyAlignment="1">
      <alignment horizontal="left" vertical="center"/>
    </xf>
    <xf numFmtId="0" fontId="35" fillId="8" borderId="129" xfId="15" applyFont="1" applyFill="1" applyBorder="1" applyAlignment="1" applyProtection="1">
      <alignment horizontal="left" vertical="center" shrinkToFit="1"/>
      <protection locked="0"/>
    </xf>
    <xf numFmtId="0" fontId="35" fillId="8" borderId="132" xfId="15" applyFont="1" applyFill="1" applyBorder="1" applyAlignment="1" applyProtection="1">
      <alignment horizontal="left" vertical="center" shrinkToFit="1"/>
      <protection locked="0"/>
    </xf>
    <xf numFmtId="177" fontId="35" fillId="8" borderId="17" xfId="15" applyNumberFormat="1" applyFont="1" applyFill="1" applyBorder="1" applyAlignment="1" applyProtection="1">
      <alignment horizontal="right" vertical="center" shrinkToFit="1"/>
      <protection locked="0"/>
    </xf>
    <xf numFmtId="177" fontId="35" fillId="8" borderId="18" xfId="15" applyNumberFormat="1" applyFont="1" applyFill="1" applyBorder="1" applyAlignment="1" applyProtection="1">
      <alignment horizontal="right" vertical="center" shrinkToFit="1"/>
      <protection locked="0"/>
    </xf>
    <xf numFmtId="177" fontId="35" fillId="8" borderId="19" xfId="15" applyNumberFormat="1" applyFont="1" applyFill="1" applyBorder="1" applyAlignment="1" applyProtection="1">
      <alignment horizontal="right" vertical="center" shrinkToFit="1"/>
      <protection locked="0"/>
    </xf>
    <xf numFmtId="0" fontId="35" fillId="7" borderId="36" xfId="12" applyFont="1" applyFill="1" applyBorder="1" applyAlignment="1" applyProtection="1">
      <alignment horizontal="center" vertical="center" wrapText="1" shrinkToFit="1"/>
      <protection locked="0"/>
    </xf>
    <xf numFmtId="0" fontId="35" fillId="7" borderId="8" xfId="12" applyFont="1" applyFill="1" applyBorder="1" applyAlignment="1" applyProtection="1">
      <alignment horizontal="center" vertical="center" shrinkToFit="1"/>
      <protection locked="0"/>
    </xf>
    <xf numFmtId="0" fontId="35" fillId="7" borderId="9" xfId="12" applyFont="1" applyFill="1" applyBorder="1" applyAlignment="1" applyProtection="1">
      <alignment horizontal="center" vertical="center" shrinkToFit="1"/>
      <protection locked="0"/>
    </xf>
    <xf numFmtId="0" fontId="35" fillId="7" borderId="92" xfId="12" applyFont="1" applyFill="1" applyBorder="1" applyAlignment="1" applyProtection="1">
      <alignment horizontal="center" vertical="center" shrinkToFit="1"/>
      <protection locked="0"/>
    </xf>
    <xf numFmtId="0" fontId="35" fillId="7" borderId="93" xfId="12" applyFont="1" applyFill="1" applyBorder="1" applyAlignment="1" applyProtection="1">
      <alignment horizontal="center" vertical="center" shrinkToFit="1"/>
      <protection locked="0"/>
    </xf>
    <xf numFmtId="0" fontId="35" fillId="7" borderId="96" xfId="12" applyFont="1" applyFill="1" applyBorder="1" applyAlignment="1" applyProtection="1">
      <alignment horizontal="center" vertical="center" shrinkToFit="1"/>
      <protection locked="0"/>
    </xf>
    <xf numFmtId="0" fontId="35" fillId="0" borderId="137" xfId="12" applyFont="1" applyBorder="1" applyAlignment="1" applyProtection="1">
      <alignment horizontal="left" vertical="center" shrinkToFit="1"/>
      <protection locked="0"/>
    </xf>
    <xf numFmtId="0" fontId="35" fillId="0" borderId="140" xfId="12" applyFont="1" applyBorder="1" applyAlignment="1" applyProtection="1">
      <alignment horizontal="left" vertical="center" shrinkToFit="1"/>
      <protection locked="0"/>
    </xf>
    <xf numFmtId="177" fontId="35" fillId="0" borderId="136" xfId="14" applyNumberFormat="1" applyFont="1" applyBorder="1" applyAlignment="1" applyProtection="1">
      <alignment horizontal="right" vertical="center" shrinkToFit="1"/>
      <protection locked="0"/>
    </xf>
    <xf numFmtId="177" fontId="35" fillId="0" borderId="137" xfId="14" applyNumberFormat="1" applyFont="1" applyBorder="1" applyAlignment="1" applyProtection="1">
      <alignment horizontal="right" vertical="center" shrinkToFit="1"/>
      <protection locked="0"/>
    </xf>
    <xf numFmtId="177" fontId="35" fillId="0" borderId="138" xfId="14" applyNumberFormat="1" applyFont="1" applyBorder="1" applyAlignment="1" applyProtection="1">
      <alignment horizontal="right" vertical="center" shrinkToFit="1"/>
      <protection locked="0"/>
    </xf>
    <xf numFmtId="177" fontId="35" fillId="0" borderId="139" xfId="14" applyNumberFormat="1" applyFont="1" applyBorder="1" applyAlignment="1" applyProtection="1">
      <alignment horizontal="right" vertical="center" shrinkToFit="1"/>
      <protection locked="0"/>
    </xf>
    <xf numFmtId="177" fontId="35" fillId="0" borderId="140" xfId="14" applyNumberFormat="1" applyFont="1" applyBorder="1" applyAlignment="1" applyProtection="1">
      <alignment horizontal="right" vertical="center" shrinkToFit="1"/>
      <protection locked="0"/>
    </xf>
    <xf numFmtId="177" fontId="35" fillId="0" borderId="141" xfId="12" applyNumberFormat="1" applyFont="1" applyBorder="1" applyAlignment="1" applyProtection="1">
      <alignment horizontal="right" vertical="center" shrinkToFit="1"/>
      <protection locked="0"/>
    </xf>
    <xf numFmtId="177" fontId="35" fillId="0" borderId="137" xfId="12" applyNumberFormat="1" applyFont="1" applyBorder="1" applyAlignment="1" applyProtection="1">
      <alignment horizontal="right" vertical="center" shrinkToFit="1"/>
      <protection locked="0"/>
    </xf>
    <xf numFmtId="187" fontId="35" fillId="0" borderId="137" xfId="12" applyNumberFormat="1" applyFont="1" applyBorder="1" applyAlignment="1" applyProtection="1">
      <alignment horizontal="right" vertical="center" shrinkToFit="1"/>
      <protection locked="0"/>
    </xf>
    <xf numFmtId="177" fontId="35" fillId="0" borderId="116" xfId="12" applyNumberFormat="1" applyFont="1" applyBorder="1" applyAlignment="1" applyProtection="1">
      <alignment horizontal="right" vertical="center" shrinkToFit="1"/>
      <protection locked="0"/>
    </xf>
    <xf numFmtId="187" fontId="35" fillId="0" borderId="116" xfId="12" applyNumberFormat="1" applyFont="1" applyBorder="1" applyAlignment="1" applyProtection="1">
      <alignment horizontal="right" vertical="center" shrinkToFit="1"/>
      <protection locked="0"/>
    </xf>
    <xf numFmtId="0" fontId="35" fillId="0" borderId="116" xfId="12" applyFont="1" applyBorder="1" applyAlignment="1" applyProtection="1">
      <alignment horizontal="left" vertical="center" shrinkToFit="1"/>
      <protection locked="0"/>
    </xf>
    <xf numFmtId="0" fontId="35" fillId="0" borderId="121" xfId="12" applyFont="1" applyBorder="1" applyAlignment="1" applyProtection="1">
      <alignment horizontal="left" vertical="center" shrinkToFit="1"/>
      <protection locked="0"/>
    </xf>
    <xf numFmtId="177" fontId="35" fillId="0" borderId="120" xfId="12" applyNumberFormat="1" applyFont="1" applyBorder="1" applyAlignment="1" applyProtection="1">
      <alignment horizontal="right" vertical="center" shrinkToFit="1"/>
      <protection locked="0"/>
    </xf>
    <xf numFmtId="177" fontId="35" fillId="6" borderId="115" xfId="13" applyNumberFormat="1" applyFont="1" applyFill="1" applyBorder="1" applyAlignment="1" applyProtection="1">
      <alignment horizontal="right" vertical="center" shrinkToFit="1"/>
      <protection locked="0"/>
    </xf>
    <xf numFmtId="177" fontId="35" fillId="6" borderId="116" xfId="13" applyNumberFormat="1" applyFont="1" applyFill="1" applyBorder="1" applyAlignment="1" applyProtection="1">
      <alignment horizontal="right" vertical="center" shrinkToFit="1"/>
      <protection locked="0"/>
    </xf>
    <xf numFmtId="177" fontId="35" fillId="6" borderId="117" xfId="13" applyNumberFormat="1" applyFont="1" applyFill="1" applyBorder="1" applyAlignment="1" applyProtection="1">
      <alignment horizontal="right" vertical="center" shrinkToFit="1"/>
      <protection locked="0"/>
    </xf>
    <xf numFmtId="187" fontId="35" fillId="6" borderId="116" xfId="13" applyNumberFormat="1" applyFont="1" applyFill="1" applyBorder="1" applyAlignment="1" applyProtection="1">
      <alignment horizontal="right" vertical="center" shrinkToFit="1"/>
      <protection locked="0"/>
    </xf>
    <xf numFmtId="177" fontId="35" fillId="6" borderId="120" xfId="13" applyNumberFormat="1" applyFont="1" applyFill="1" applyBorder="1" applyAlignment="1" applyProtection="1">
      <alignment horizontal="right" vertical="center" shrinkToFit="1"/>
      <protection locked="0"/>
    </xf>
    <xf numFmtId="177" fontId="35" fillId="8" borderId="142" xfId="12" applyNumberFormat="1" applyFont="1" applyFill="1" applyBorder="1" applyAlignment="1" applyProtection="1">
      <alignment horizontal="right" vertical="center" shrinkToFit="1"/>
      <protection locked="0"/>
    </xf>
    <xf numFmtId="177" fontId="35" fillId="8" borderId="134" xfId="12" applyNumberFormat="1" applyFont="1" applyFill="1" applyBorder="1" applyAlignment="1" applyProtection="1">
      <alignment horizontal="right" vertical="center" shrinkToFit="1"/>
      <protection locked="0"/>
    </xf>
    <xf numFmtId="177" fontId="35" fillId="8" borderId="143" xfId="12" applyNumberFormat="1" applyFont="1" applyFill="1" applyBorder="1" applyAlignment="1" applyProtection="1">
      <alignment horizontal="right" vertical="center" shrinkToFit="1"/>
      <protection locked="0"/>
    </xf>
    <xf numFmtId="177" fontId="35" fillId="8" borderId="131" xfId="12" applyNumberFormat="1" applyFont="1" applyFill="1" applyBorder="1" applyAlignment="1" applyProtection="1">
      <alignment horizontal="right" vertical="center" shrinkToFit="1"/>
      <protection locked="0"/>
    </xf>
    <xf numFmtId="177" fontId="35" fillId="8" borderId="129" xfId="12" applyNumberFormat="1" applyFont="1" applyFill="1" applyBorder="1" applyAlignment="1" applyProtection="1">
      <alignment horizontal="right" vertical="center" shrinkToFit="1"/>
      <protection locked="0"/>
    </xf>
    <xf numFmtId="177" fontId="35" fillId="8" borderId="132" xfId="12" applyNumberFormat="1" applyFont="1" applyFill="1" applyBorder="1" applyAlignment="1" applyProtection="1">
      <alignment horizontal="right" vertical="center" shrinkToFit="1"/>
      <protection locked="0"/>
    </xf>
    <xf numFmtId="177" fontId="35" fillId="8" borderId="133" xfId="12" applyNumberFormat="1" applyFont="1" applyFill="1" applyBorder="1" applyAlignment="1" applyProtection="1">
      <alignment horizontal="right" vertical="center" shrinkToFit="1"/>
      <protection locked="0"/>
    </xf>
    <xf numFmtId="0" fontId="35" fillId="0" borderId="81" xfId="12" applyFont="1" applyBorder="1" applyAlignment="1" applyProtection="1">
      <alignment horizontal="center" vertical="center" shrinkToFit="1"/>
      <protection locked="0"/>
    </xf>
    <xf numFmtId="187" fontId="35" fillId="8" borderId="134" xfId="12" applyNumberFormat="1" applyFont="1" applyFill="1" applyBorder="1" applyAlignment="1" applyProtection="1">
      <alignment horizontal="right" vertical="center" shrinkToFit="1"/>
      <protection locked="0"/>
    </xf>
    <xf numFmtId="0" fontId="35" fillId="8" borderId="129" xfId="12" applyFont="1" applyFill="1" applyBorder="1" applyAlignment="1" applyProtection="1">
      <alignment horizontal="left" vertical="center" shrinkToFit="1"/>
      <protection locked="0"/>
    </xf>
    <xf numFmtId="0" fontId="35" fillId="8" borderId="132" xfId="12" applyFont="1" applyFill="1" applyBorder="1" applyAlignment="1" applyProtection="1">
      <alignment horizontal="left" vertical="center" shrinkToFit="1"/>
      <protection locked="0"/>
    </xf>
    <xf numFmtId="177" fontId="35" fillId="8" borderId="17" xfId="12" applyNumberFormat="1" applyFont="1" applyFill="1" applyBorder="1" applyAlignment="1" applyProtection="1">
      <alignment horizontal="right" vertical="center" shrinkToFit="1"/>
      <protection locked="0"/>
    </xf>
    <xf numFmtId="177" fontId="35" fillId="8" borderId="18" xfId="12" applyNumberFormat="1" applyFont="1" applyFill="1" applyBorder="1" applyAlignment="1" applyProtection="1">
      <alignment horizontal="right" vertical="center" shrinkToFit="1"/>
      <protection locked="0"/>
    </xf>
    <xf numFmtId="177" fontId="35" fillId="8" borderId="19" xfId="12" applyNumberFormat="1" applyFont="1" applyFill="1" applyBorder="1" applyAlignment="1" applyProtection="1">
      <alignment horizontal="right" vertical="center" shrinkToFit="1"/>
      <protection locked="0"/>
    </xf>
    <xf numFmtId="0" fontId="35" fillId="7" borderId="64" xfId="12" applyFont="1" applyFill="1" applyBorder="1" applyAlignment="1" applyProtection="1">
      <alignment horizontal="center" vertical="center" wrapText="1" shrinkToFit="1"/>
      <protection locked="0"/>
    </xf>
    <xf numFmtId="0" fontId="35" fillId="7" borderId="23"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shrinkToFit="1"/>
      <protection locked="0"/>
    </xf>
    <xf numFmtId="0" fontId="35" fillId="7" borderId="94" xfId="12" applyFont="1" applyFill="1" applyBorder="1" applyAlignment="1" applyProtection="1">
      <alignment horizontal="center" vertical="center" shrinkToFit="1"/>
      <protection locked="0"/>
    </xf>
    <xf numFmtId="0" fontId="35" fillId="7" borderId="95" xfId="12" applyFont="1" applyFill="1" applyBorder="1" applyAlignment="1" applyProtection="1">
      <alignment horizontal="center" vertical="center"/>
      <protection locked="0"/>
    </xf>
    <xf numFmtId="0" fontId="35" fillId="6" borderId="112" xfId="12" applyFont="1" applyFill="1" applyBorder="1" applyAlignment="1" applyProtection="1">
      <alignment horizontal="left" vertical="center" shrinkToFit="1"/>
      <protection locked="0"/>
    </xf>
    <xf numFmtId="0" fontId="35" fillId="6" borderId="113" xfId="12" applyFont="1" applyFill="1" applyBorder="1" applyAlignment="1" applyProtection="1">
      <alignment horizontal="left" vertical="center" shrinkToFit="1"/>
      <protection locked="0"/>
    </xf>
    <xf numFmtId="0" fontId="35" fillId="6" borderId="119" xfId="12" applyFont="1" applyFill="1" applyBorder="1" applyAlignment="1" applyProtection="1">
      <alignment horizontal="left" vertical="center" shrinkToFit="1"/>
      <protection locked="0"/>
    </xf>
    <xf numFmtId="177" fontId="35" fillId="6" borderId="112" xfId="12" applyNumberFormat="1" applyFont="1" applyFill="1" applyBorder="1" applyAlignment="1" applyProtection="1">
      <alignment horizontal="right" vertical="center" shrinkToFit="1"/>
      <protection locked="0"/>
    </xf>
    <xf numFmtId="177" fontId="35" fillId="6" borderId="113" xfId="12" applyNumberFormat="1" applyFont="1" applyFill="1" applyBorder="1" applyAlignment="1" applyProtection="1">
      <alignment horizontal="right" vertical="center" shrinkToFit="1"/>
      <protection locked="0"/>
    </xf>
    <xf numFmtId="177" fontId="35" fillId="6" borderId="114" xfId="12" applyNumberFormat="1" applyFont="1" applyFill="1" applyBorder="1" applyAlignment="1" applyProtection="1">
      <alignment horizontal="right" vertical="center" shrinkToFit="1"/>
      <protection locked="0"/>
    </xf>
    <xf numFmtId="0" fontId="35" fillId="6" borderId="114" xfId="12" applyFont="1" applyFill="1" applyBorder="1" applyAlignment="1" applyProtection="1">
      <alignment horizontal="left" vertical="center" shrinkToFit="1"/>
      <protection locked="0"/>
    </xf>
    <xf numFmtId="177" fontId="35" fillId="0" borderId="102" xfId="12" applyNumberFormat="1" applyFont="1" applyBorder="1" applyAlignment="1" applyProtection="1">
      <alignment horizontal="right" vertical="center" shrinkToFit="1"/>
      <protection locked="0"/>
    </xf>
    <xf numFmtId="0" fontId="35" fillId="0" borderId="102" xfId="12" applyFont="1" applyBorder="1" applyAlignment="1" applyProtection="1">
      <alignment horizontal="left" vertical="center" shrinkToFit="1"/>
      <protection locked="0"/>
    </xf>
    <xf numFmtId="0" fontId="35" fillId="0" borderId="108" xfId="12" applyFont="1" applyBorder="1" applyAlignment="1" applyProtection="1">
      <alignment horizontal="left" vertical="center" shrinkToFit="1"/>
      <protection locked="0"/>
    </xf>
    <xf numFmtId="0" fontId="35" fillId="0" borderId="98" xfId="12" applyFont="1" applyBorder="1" applyAlignment="1" applyProtection="1">
      <alignment horizontal="left" vertical="center" shrinkToFit="1"/>
      <protection locked="0"/>
    </xf>
    <xf numFmtId="0" fontId="35" fillId="0" borderId="99" xfId="12" applyFont="1" applyBorder="1" applyAlignment="1" applyProtection="1">
      <alignment horizontal="left" vertical="center" shrinkToFit="1"/>
      <protection locked="0"/>
    </xf>
    <xf numFmtId="0" fontId="35" fillId="0" borderId="100" xfId="12" applyFont="1" applyBorder="1" applyAlignment="1" applyProtection="1">
      <alignment horizontal="left" vertical="center" shrinkToFit="1"/>
      <protection locked="0"/>
    </xf>
    <xf numFmtId="177" fontId="35" fillId="0" borderId="101" xfId="12" applyNumberFormat="1" applyFont="1" applyBorder="1" applyAlignment="1" applyProtection="1">
      <alignment horizontal="right" vertical="center" shrinkToFit="1"/>
      <protection locked="0"/>
    </xf>
    <xf numFmtId="0" fontId="35" fillId="0" borderId="112" xfId="12" applyFont="1" applyBorder="1" applyAlignment="1" applyProtection="1">
      <alignment horizontal="left" vertical="center" shrinkToFit="1"/>
      <protection locked="0"/>
    </xf>
    <xf numFmtId="0" fontId="35" fillId="0" borderId="113" xfId="12" applyFont="1" applyBorder="1" applyAlignment="1" applyProtection="1">
      <alignment horizontal="left" vertical="center" shrinkToFit="1"/>
      <protection locked="0"/>
    </xf>
    <xf numFmtId="0" fontId="35" fillId="0" borderId="114" xfId="12" applyFont="1" applyBorder="1" applyAlignment="1" applyProtection="1">
      <alignment horizontal="left" vertical="center" shrinkToFit="1"/>
      <protection locked="0"/>
    </xf>
    <xf numFmtId="177" fontId="35" fillId="0" borderId="115" xfId="12" applyNumberFormat="1" applyFont="1" applyBorder="1" applyAlignment="1" applyProtection="1">
      <alignment horizontal="right" vertical="center" shrinkToFit="1"/>
      <protection locked="0"/>
    </xf>
    <xf numFmtId="177" fontId="35" fillId="0" borderId="112" xfId="12" applyNumberFormat="1" applyFont="1" applyBorder="1" applyAlignment="1" applyProtection="1">
      <alignment horizontal="right" vertical="center" shrinkToFit="1"/>
      <protection locked="0"/>
    </xf>
    <xf numFmtId="177" fontId="35" fillId="0" borderId="113" xfId="12" applyNumberFormat="1" applyFont="1" applyBorder="1" applyAlignment="1" applyProtection="1">
      <alignment horizontal="right" vertical="center" shrinkToFit="1"/>
      <protection locked="0"/>
    </xf>
    <xf numFmtId="177" fontId="35" fillId="0" borderId="117" xfId="12" applyNumberFormat="1" applyFont="1" applyBorder="1" applyAlignment="1" applyProtection="1">
      <alignment horizontal="right" vertical="center" shrinkToFit="1"/>
      <protection locked="0"/>
    </xf>
    <xf numFmtId="0" fontId="35" fillId="6" borderId="145" xfId="12" applyFont="1" applyFill="1" applyBorder="1" applyAlignment="1" applyProtection="1">
      <alignment horizontal="left" vertical="center" shrinkToFit="1"/>
      <protection locked="0"/>
    </xf>
    <xf numFmtId="0" fontId="35" fillId="6" borderId="146" xfId="12" applyFont="1" applyFill="1" applyBorder="1" applyAlignment="1" applyProtection="1">
      <alignment horizontal="left" vertical="center" shrinkToFit="1"/>
      <protection locked="0"/>
    </xf>
    <xf numFmtId="0" fontId="35" fillId="6" borderId="147" xfId="12" applyFont="1" applyFill="1" applyBorder="1" applyAlignment="1" applyProtection="1">
      <alignment horizontal="left" vertical="center" shrinkToFit="1"/>
      <protection locked="0"/>
    </xf>
    <xf numFmtId="177" fontId="35" fillId="6" borderId="123" xfId="12" applyNumberFormat="1" applyFont="1" applyFill="1" applyBorder="1" applyAlignment="1" applyProtection="1">
      <alignment horizontal="right" vertical="center" shrinkToFit="1"/>
      <protection locked="0"/>
    </xf>
    <xf numFmtId="177" fontId="35" fillId="6" borderId="124" xfId="12" applyNumberFormat="1" applyFont="1" applyFill="1" applyBorder="1" applyAlignment="1" applyProtection="1">
      <alignment horizontal="right" vertical="center" shrinkToFit="1"/>
      <protection locked="0"/>
    </xf>
    <xf numFmtId="0" fontId="35" fillId="6" borderId="124" xfId="12" applyFont="1" applyFill="1" applyBorder="1" applyAlignment="1" applyProtection="1">
      <alignment horizontal="left" vertical="center" shrinkToFit="1"/>
      <protection locked="0"/>
    </xf>
    <xf numFmtId="0" fontId="35" fillId="6" borderId="127" xfId="12" applyFont="1" applyFill="1" applyBorder="1" applyAlignment="1" applyProtection="1">
      <alignment horizontal="left" vertical="center" shrinkToFit="1"/>
      <protection locked="0"/>
    </xf>
    <xf numFmtId="177" fontId="35" fillId="8" borderId="148" xfId="12" applyNumberFormat="1" applyFont="1" applyFill="1" applyBorder="1" applyAlignment="1" applyProtection="1">
      <alignment horizontal="right" vertical="center" shrinkToFit="1"/>
      <protection locked="0"/>
    </xf>
    <xf numFmtId="177" fontId="35" fillId="8" borderId="149" xfId="12" applyNumberFormat="1" applyFont="1" applyFill="1" applyBorder="1" applyAlignment="1" applyProtection="1">
      <alignment horizontal="right" vertical="center" shrinkToFit="1"/>
      <protection locked="0"/>
    </xf>
    <xf numFmtId="177" fontId="35" fillId="8" borderId="150" xfId="12" applyNumberFormat="1" applyFont="1" applyFill="1" applyBorder="1" applyAlignment="1" applyProtection="1">
      <alignment horizontal="right" vertical="center" shrinkToFit="1"/>
      <protection locked="0"/>
    </xf>
    <xf numFmtId="177" fontId="35" fillId="8" borderId="44" xfId="12" applyNumberFormat="1" applyFont="1" applyFill="1" applyBorder="1" applyAlignment="1" applyProtection="1">
      <alignment horizontal="right" vertical="center" shrinkToFit="1"/>
      <protection locked="0"/>
    </xf>
    <xf numFmtId="177" fontId="35" fillId="8" borderId="43" xfId="12" applyNumberFormat="1" applyFont="1" applyFill="1" applyBorder="1" applyAlignment="1" applyProtection="1">
      <alignment horizontal="right" vertical="center" shrinkToFit="1"/>
      <protection locked="0"/>
    </xf>
    <xf numFmtId="0" fontId="35" fillId="6" borderId="39" xfId="12" applyFont="1" applyFill="1" applyBorder="1" applyAlignment="1">
      <alignment horizontal="center" vertical="center"/>
    </xf>
    <xf numFmtId="0" fontId="35" fillId="6" borderId="31" xfId="12" applyFont="1" applyFill="1" applyBorder="1" applyAlignment="1">
      <alignment horizontal="center" vertical="center"/>
    </xf>
    <xf numFmtId="0" fontId="35" fillId="6" borderId="42" xfId="12" applyFont="1" applyFill="1" applyBorder="1" applyAlignment="1">
      <alignment horizontal="center" vertical="center"/>
    </xf>
    <xf numFmtId="0" fontId="35" fillId="6" borderId="32" xfId="12" applyFont="1" applyFill="1" applyBorder="1" applyAlignment="1">
      <alignment horizontal="center" vertical="center"/>
    </xf>
    <xf numFmtId="0" fontId="35" fillId="6" borderId="11" xfId="12" applyFont="1" applyFill="1" applyBorder="1">
      <alignment vertical="center"/>
    </xf>
    <xf numFmtId="0" fontId="35" fillId="6" borderId="12" xfId="12" applyFont="1" applyFill="1" applyBorder="1">
      <alignment vertical="center"/>
    </xf>
    <xf numFmtId="0" fontId="35" fillId="6" borderId="51" xfId="12" applyFont="1" applyFill="1" applyBorder="1">
      <alignment vertical="center"/>
    </xf>
    <xf numFmtId="177" fontId="35" fillId="6" borderId="41" xfId="14" applyNumberFormat="1" applyFont="1" applyFill="1" applyBorder="1" applyAlignment="1">
      <alignment horizontal="right" vertical="center" shrinkToFit="1"/>
    </xf>
    <xf numFmtId="177" fontId="35" fillId="6" borderId="12" xfId="14" applyNumberFormat="1" applyFont="1" applyFill="1" applyBorder="1" applyAlignment="1">
      <alignment horizontal="right" vertical="center" shrinkToFit="1"/>
    </xf>
    <xf numFmtId="177" fontId="35" fillId="6" borderId="82" xfId="14" applyNumberFormat="1" applyFont="1" applyFill="1" applyBorder="1" applyAlignment="1">
      <alignment horizontal="right" vertical="center" shrinkToFit="1"/>
    </xf>
    <xf numFmtId="177" fontId="35" fillId="6" borderId="84" xfId="14" applyNumberFormat="1" applyFont="1" applyFill="1" applyBorder="1" applyAlignment="1">
      <alignment horizontal="right" vertical="center" shrinkToFit="1"/>
    </xf>
    <xf numFmtId="187" fontId="35" fillId="6" borderId="84" xfId="14" applyNumberFormat="1" applyFont="1" applyFill="1" applyBorder="1" applyAlignment="1">
      <alignment horizontal="right" vertical="center" shrinkToFit="1"/>
    </xf>
    <xf numFmtId="187" fontId="35" fillId="6" borderId="12" xfId="14" applyNumberFormat="1" applyFont="1" applyFill="1" applyBorder="1" applyAlignment="1">
      <alignment horizontal="right" vertical="center" shrinkToFit="1"/>
    </xf>
    <xf numFmtId="187" fontId="35" fillId="6" borderId="13" xfId="14" applyNumberFormat="1" applyFont="1" applyFill="1" applyBorder="1" applyAlignment="1">
      <alignment horizontal="right" vertical="center" shrinkToFit="1"/>
    </xf>
    <xf numFmtId="0" fontId="35" fillId="6" borderId="11" xfId="12" applyFont="1" applyFill="1" applyBorder="1" applyAlignment="1">
      <alignment horizontal="center" vertical="top"/>
    </xf>
    <xf numFmtId="0" fontId="35" fillId="6" borderId="12" xfId="12" applyFont="1" applyFill="1" applyBorder="1" applyAlignment="1">
      <alignment horizontal="center" vertical="top"/>
    </xf>
    <xf numFmtId="0" fontId="35" fillId="6" borderId="7" xfId="12" applyFont="1" applyFill="1" applyBorder="1" applyAlignment="1">
      <alignment horizontal="center" vertical="top"/>
    </xf>
    <xf numFmtId="0" fontId="35" fillId="6" borderId="0" xfId="12" applyFont="1" applyFill="1" applyAlignment="1">
      <alignment horizontal="center" vertical="top"/>
    </xf>
    <xf numFmtId="0" fontId="35" fillId="6" borderId="24" xfId="12" applyFont="1" applyFill="1" applyBorder="1" applyAlignment="1">
      <alignment horizontal="center" vertical="top"/>
    </xf>
    <xf numFmtId="0" fontId="35" fillId="6" borderId="56" xfId="12" applyFont="1" applyFill="1" applyBorder="1" applyAlignment="1">
      <alignment horizontal="center" vertical="top"/>
    </xf>
    <xf numFmtId="0" fontId="35" fillId="6" borderId="30" xfId="12" applyFont="1" applyFill="1" applyBorder="1" applyAlignment="1">
      <alignment horizontal="center" vertical="center"/>
    </xf>
    <xf numFmtId="0" fontId="35" fillId="6" borderId="34" xfId="12" applyFont="1" applyFill="1" applyBorder="1" applyAlignment="1">
      <alignment horizontal="center" vertical="center"/>
    </xf>
    <xf numFmtId="0" fontId="35" fillId="8" borderId="19" xfId="12" applyFont="1" applyFill="1" applyBorder="1" applyAlignment="1" applyProtection="1">
      <alignment horizontal="left" vertical="center" shrinkToFit="1"/>
      <protection locked="0"/>
    </xf>
    <xf numFmtId="0" fontId="35" fillId="6" borderId="8" xfId="12" applyFont="1" applyFill="1" applyBorder="1" applyAlignment="1">
      <alignment horizontal="left" vertical="center" wrapText="1"/>
    </xf>
    <xf numFmtId="0" fontId="35" fillId="6" borderId="0" xfId="13" applyFont="1" applyFill="1" applyAlignment="1">
      <alignment horizontal="left" vertical="center"/>
    </xf>
    <xf numFmtId="0" fontId="35" fillId="6" borderId="24" xfId="12" applyFont="1" applyFill="1" applyBorder="1" applyAlignment="1">
      <alignment horizontal="center" vertical="center"/>
    </xf>
    <xf numFmtId="0" fontId="35" fillId="6" borderId="56" xfId="12" applyFont="1" applyFill="1" applyBorder="1" applyAlignment="1">
      <alignment horizontal="center" vertical="center"/>
    </xf>
    <xf numFmtId="0" fontId="35" fillId="6" borderId="67" xfId="12" applyFont="1" applyFill="1" applyBorder="1" applyAlignment="1">
      <alignment horizontal="center" vertical="center"/>
    </xf>
    <xf numFmtId="187" fontId="35" fillId="6" borderId="87" xfId="14" applyNumberFormat="1" applyFont="1" applyFill="1" applyBorder="1" applyAlignment="1">
      <alignment horizontal="right" vertical="center" shrinkToFit="1"/>
    </xf>
    <xf numFmtId="187" fontId="35" fillId="6" borderId="48" xfId="14" applyNumberFormat="1" applyFont="1" applyFill="1" applyBorder="1" applyAlignment="1">
      <alignment horizontal="right" vertical="center" shrinkToFit="1"/>
    </xf>
    <xf numFmtId="0" fontId="35" fillId="6" borderId="65" xfId="12" applyFont="1" applyFill="1" applyBorder="1">
      <alignment vertical="center"/>
    </xf>
    <xf numFmtId="0" fontId="35" fillId="6" borderId="0" xfId="12" applyFont="1" applyFill="1">
      <alignment vertical="center"/>
    </xf>
    <xf numFmtId="0" fontId="35" fillId="6" borderId="38" xfId="12" applyFont="1" applyFill="1" applyBorder="1">
      <alignment vertical="center"/>
    </xf>
    <xf numFmtId="177" fontId="35" fillId="6" borderId="154" xfId="14" applyNumberFormat="1" applyFont="1" applyFill="1" applyBorder="1" applyAlignment="1">
      <alignment horizontal="right" vertical="center" shrinkToFit="1"/>
    </xf>
    <xf numFmtId="177" fontId="35" fillId="6" borderId="86" xfId="14" applyNumberFormat="1" applyFont="1" applyFill="1" applyBorder="1" applyAlignment="1">
      <alignment horizontal="right" vertical="center" shrinkToFit="1"/>
    </xf>
    <xf numFmtId="187" fontId="35" fillId="6" borderId="86" xfId="14" applyNumberFormat="1" applyFont="1" applyFill="1" applyBorder="1" applyAlignment="1">
      <alignment horizontal="right" vertical="center" shrinkToFit="1"/>
    </xf>
    <xf numFmtId="187" fontId="35" fillId="6" borderId="155" xfId="14" applyNumberFormat="1" applyFont="1" applyFill="1" applyBorder="1" applyAlignment="1">
      <alignment horizontal="right" vertical="center" shrinkToFit="1"/>
    </xf>
    <xf numFmtId="0" fontId="35" fillId="6" borderId="41" xfId="12" applyFont="1" applyFill="1" applyBorder="1">
      <alignment vertical="center"/>
    </xf>
    <xf numFmtId="177" fontId="35" fillId="6" borderId="151" xfId="14" applyNumberFormat="1" applyFont="1" applyFill="1" applyBorder="1" applyAlignment="1">
      <alignment horizontal="right" vertical="center" shrinkToFit="1"/>
    </xf>
    <xf numFmtId="177" fontId="35" fillId="6" borderId="83" xfId="14" applyNumberFormat="1" applyFont="1" applyFill="1" applyBorder="1" applyAlignment="1">
      <alignment horizontal="right" vertical="center" shrinkToFit="1"/>
    </xf>
    <xf numFmtId="187" fontId="35" fillId="6" borderId="83" xfId="14" applyNumberFormat="1" applyFont="1" applyFill="1" applyBorder="1" applyAlignment="1">
      <alignment horizontal="right" vertical="center" shrinkToFit="1"/>
    </xf>
    <xf numFmtId="187" fontId="35" fillId="6" borderId="153" xfId="14" applyNumberFormat="1" applyFont="1" applyFill="1" applyBorder="1" applyAlignment="1">
      <alignment horizontal="right" vertical="center" shrinkToFit="1"/>
    </xf>
    <xf numFmtId="0" fontId="35" fillId="6" borderId="7" xfId="12" applyFont="1" applyFill="1" applyBorder="1" applyAlignment="1">
      <alignment horizontal="left" vertical="center"/>
    </xf>
    <xf numFmtId="0" fontId="35" fillId="6" borderId="0" xfId="12" applyFont="1" applyFill="1" applyAlignment="1">
      <alignment horizontal="left" vertical="center"/>
    </xf>
    <xf numFmtId="0" fontId="35" fillId="6" borderId="38" xfId="12" applyFont="1" applyFill="1" applyBorder="1" applyAlignment="1">
      <alignment horizontal="left" vertical="center"/>
    </xf>
    <xf numFmtId="177" fontId="35" fillId="6" borderId="65" xfId="13" applyNumberFormat="1" applyFont="1" applyFill="1" applyBorder="1" applyAlignment="1">
      <alignment horizontal="right" vertical="center" shrinkToFit="1"/>
    </xf>
    <xf numFmtId="177" fontId="35" fillId="6" borderId="0" xfId="13" applyNumberFormat="1" applyFont="1" applyFill="1" applyAlignment="1">
      <alignment horizontal="right" vertical="center" shrinkToFit="1"/>
    </xf>
    <xf numFmtId="177" fontId="35" fillId="6" borderId="85" xfId="13" applyNumberFormat="1" applyFont="1" applyFill="1" applyBorder="1" applyAlignment="1">
      <alignment horizontal="right" vertical="center" shrinkToFit="1"/>
    </xf>
    <xf numFmtId="177" fontId="35" fillId="6" borderId="88" xfId="13" applyNumberFormat="1" applyFont="1" applyFill="1" applyBorder="1" applyAlignment="1">
      <alignment horizontal="right" vertical="center" shrinkToFit="1"/>
    </xf>
    <xf numFmtId="187" fontId="35" fillId="6" borderId="88" xfId="13" applyNumberFormat="1" applyFont="1" applyFill="1" applyBorder="1" applyAlignment="1">
      <alignment horizontal="right" vertical="center" shrinkToFit="1"/>
    </xf>
    <xf numFmtId="187" fontId="35" fillId="6" borderId="0" xfId="13" applyNumberFormat="1" applyFont="1" applyFill="1" applyAlignment="1">
      <alignment horizontal="right" vertical="center" shrinkToFit="1"/>
    </xf>
    <xf numFmtId="187" fontId="35" fillId="6" borderId="66" xfId="13" applyNumberFormat="1" applyFont="1" applyFill="1" applyBorder="1" applyAlignment="1">
      <alignment horizontal="right" vertical="center" shrinkToFit="1"/>
    </xf>
    <xf numFmtId="187" fontId="35" fillId="6" borderId="152" xfId="14" applyNumberFormat="1" applyFont="1" applyFill="1" applyBorder="1" applyAlignment="1">
      <alignment horizontal="right" vertical="center" shrinkToFit="1"/>
    </xf>
    <xf numFmtId="187" fontId="35" fillId="6" borderId="15" xfId="14" applyNumberFormat="1" applyFont="1" applyFill="1" applyBorder="1" applyAlignment="1">
      <alignment horizontal="right" vertical="center" shrinkToFit="1"/>
    </xf>
    <xf numFmtId="0" fontId="35" fillId="6" borderId="41" xfId="12" applyFont="1" applyFill="1" applyBorder="1" applyAlignment="1">
      <alignment horizontal="center" vertical="center" textRotation="255" wrapText="1"/>
    </xf>
    <xf numFmtId="0" fontId="35" fillId="6" borderId="51" xfId="12" applyFont="1" applyFill="1" applyBorder="1" applyAlignment="1">
      <alignment horizontal="center" vertical="center" textRotation="255" wrapText="1"/>
    </xf>
    <xf numFmtId="0" fontId="35" fillId="6" borderId="65" xfId="12" applyFont="1" applyFill="1" applyBorder="1" applyAlignment="1">
      <alignment horizontal="center" vertical="center" textRotation="255" wrapText="1"/>
    </xf>
    <xf numFmtId="0" fontId="35" fillId="6" borderId="38" xfId="12" applyFont="1" applyFill="1" applyBorder="1" applyAlignment="1">
      <alignment horizontal="center" vertical="center" textRotation="255" wrapText="1"/>
    </xf>
    <xf numFmtId="0" fontId="35" fillId="6" borderId="37" xfId="12" applyFont="1" applyFill="1" applyBorder="1" applyAlignment="1">
      <alignment horizontal="center" vertical="center" textRotation="255" wrapText="1"/>
    </xf>
    <xf numFmtId="0" fontId="35" fillId="6" borderId="40" xfId="12" applyFont="1" applyFill="1" applyBorder="1" applyAlignment="1">
      <alignment horizontal="center" vertical="center" textRotation="255" wrapText="1"/>
    </xf>
    <xf numFmtId="0" fontId="35" fillId="6" borderId="11" xfId="12" applyFont="1" applyFill="1" applyBorder="1" applyAlignment="1">
      <alignment horizontal="center" vertical="center" textRotation="255" shrinkToFit="1"/>
    </xf>
    <xf numFmtId="0" fontId="35" fillId="6" borderId="51" xfId="12" applyFont="1" applyFill="1" applyBorder="1" applyAlignment="1">
      <alignment horizontal="center" vertical="center" textRotation="255" shrinkToFit="1"/>
    </xf>
    <xf numFmtId="0" fontId="35" fillId="6" borderId="7" xfId="12" applyFont="1" applyFill="1" applyBorder="1" applyAlignment="1">
      <alignment horizontal="center" vertical="center" textRotation="255" shrinkToFit="1"/>
    </xf>
    <xf numFmtId="0" fontId="35" fillId="6" borderId="38" xfId="12" applyFont="1" applyFill="1" applyBorder="1" applyAlignment="1">
      <alignment horizontal="center" vertical="center" textRotation="255" shrinkToFit="1"/>
    </xf>
    <xf numFmtId="0" fontId="35" fillId="6" borderId="24" xfId="12" applyFont="1" applyFill="1" applyBorder="1" applyAlignment="1">
      <alignment horizontal="center" vertical="center" textRotation="255" shrinkToFit="1"/>
    </xf>
    <xf numFmtId="0" fontId="35" fillId="6" borderId="40" xfId="12" applyFont="1" applyFill="1" applyBorder="1" applyAlignment="1">
      <alignment horizontal="center" vertical="center" textRotation="255" shrinkToFit="1"/>
    </xf>
    <xf numFmtId="177" fontId="35" fillId="6" borderId="65" xfId="14" applyNumberFormat="1" applyFont="1" applyFill="1" applyBorder="1" applyAlignment="1">
      <alignment horizontal="right" vertical="center" shrinkToFit="1"/>
    </xf>
    <xf numFmtId="177" fontId="35" fillId="6" borderId="0" xfId="14" applyNumberFormat="1" applyFont="1" applyFill="1" applyAlignment="1">
      <alignment horizontal="right" vertical="center" shrinkToFit="1"/>
    </xf>
    <xf numFmtId="177" fontId="35" fillId="6" borderId="85" xfId="14" applyNumberFormat="1" applyFont="1" applyFill="1" applyBorder="1" applyAlignment="1">
      <alignment horizontal="right" vertical="center" shrinkToFit="1"/>
    </xf>
    <xf numFmtId="177" fontId="35" fillId="6" borderId="88" xfId="14" applyNumberFormat="1" applyFont="1" applyFill="1" applyBorder="1" applyAlignment="1">
      <alignment horizontal="right" vertical="center" shrinkToFit="1"/>
    </xf>
    <xf numFmtId="187" fontId="35" fillId="6" borderId="88" xfId="14" applyNumberFormat="1" applyFont="1" applyFill="1" applyBorder="1" applyAlignment="1">
      <alignment horizontal="right" vertical="center" shrinkToFit="1"/>
    </xf>
    <xf numFmtId="187" fontId="35" fillId="6" borderId="0" xfId="14" applyNumberFormat="1" applyFont="1" applyFill="1" applyAlignment="1">
      <alignment horizontal="right" vertical="center" shrinkToFit="1"/>
    </xf>
    <xf numFmtId="187" fontId="35" fillId="6" borderId="66" xfId="14" applyNumberFormat="1" applyFont="1" applyFill="1" applyBorder="1" applyAlignment="1">
      <alignment horizontal="right" vertical="center" shrinkToFit="1"/>
    </xf>
    <xf numFmtId="0" fontId="35" fillId="6" borderId="56" xfId="12" applyFont="1" applyFill="1" applyBorder="1">
      <alignment vertical="center"/>
    </xf>
    <xf numFmtId="0" fontId="35" fillId="6" borderId="40" xfId="12" applyFont="1" applyFill="1" applyBorder="1">
      <alignment vertical="center"/>
    </xf>
    <xf numFmtId="0" fontId="1" fillId="6" borderId="65" xfId="12" applyFill="1" applyBorder="1" applyAlignment="1">
      <alignment vertical="center" shrinkToFit="1"/>
    </xf>
    <xf numFmtId="0" fontId="1" fillId="6" borderId="0" xfId="12" applyFill="1" applyAlignment="1">
      <alignment vertical="center" shrinkToFit="1"/>
    </xf>
    <xf numFmtId="0" fontId="1" fillId="6" borderId="38" xfId="12" applyFill="1" applyBorder="1" applyAlignment="1">
      <alignment vertical="center" shrinkToFit="1"/>
    </xf>
    <xf numFmtId="0" fontId="35" fillId="6" borderId="39" xfId="14" applyFont="1" applyFill="1" applyBorder="1" applyAlignment="1">
      <alignment horizontal="center" vertical="center"/>
    </xf>
    <xf numFmtId="0" fontId="35" fillId="6" borderId="31" xfId="14" applyFont="1" applyFill="1" applyBorder="1" applyAlignment="1">
      <alignment horizontal="center" vertical="center"/>
    </xf>
    <xf numFmtId="0" fontId="35" fillId="6" borderId="32" xfId="14" applyFont="1" applyFill="1" applyBorder="1" applyAlignment="1">
      <alignment horizontal="center" vertical="center"/>
    </xf>
    <xf numFmtId="0" fontId="35" fillId="6" borderId="37" xfId="12" applyFont="1" applyFill="1" applyBorder="1">
      <alignment vertical="center"/>
    </xf>
    <xf numFmtId="0" fontId="35" fillId="6" borderId="65" xfId="12" applyFont="1" applyFill="1" applyBorder="1" applyAlignment="1">
      <alignment vertical="center" shrinkToFit="1"/>
    </xf>
    <xf numFmtId="0" fontId="35" fillId="6" borderId="0" xfId="12" applyFont="1" applyFill="1" applyAlignment="1">
      <alignment vertical="center" shrinkToFit="1"/>
    </xf>
    <xf numFmtId="0" fontId="35" fillId="6" borderId="38" xfId="12" applyFont="1" applyFill="1" applyBorder="1" applyAlignment="1">
      <alignment vertical="center" shrinkToFit="1"/>
    </xf>
    <xf numFmtId="0" fontId="35" fillId="6" borderId="31" xfId="12" applyFont="1" applyFill="1" applyBorder="1" applyAlignment="1">
      <alignment horizontal="center" vertical="center" wrapText="1"/>
    </xf>
    <xf numFmtId="177" fontId="35" fillId="6" borderId="39" xfId="14" applyNumberFormat="1" applyFont="1" applyFill="1" applyBorder="1" applyAlignment="1">
      <alignment horizontal="right" vertical="center" shrinkToFit="1"/>
    </xf>
    <xf numFmtId="177" fontId="35" fillId="6" borderId="31" xfId="14" applyNumberFormat="1" applyFont="1" applyFill="1" applyBorder="1" applyAlignment="1">
      <alignment horizontal="right" vertical="center" shrinkToFit="1"/>
    </xf>
    <xf numFmtId="177" fontId="35" fillId="6" borderId="156" xfId="14" applyNumberFormat="1" applyFont="1" applyFill="1" applyBorder="1" applyAlignment="1">
      <alignment horizontal="right" vertical="center" shrinkToFit="1"/>
    </xf>
    <xf numFmtId="177" fontId="35" fillId="6" borderId="157" xfId="14" applyNumberFormat="1" applyFont="1" applyFill="1" applyBorder="1" applyAlignment="1">
      <alignment horizontal="right" vertical="center" shrinkToFit="1"/>
    </xf>
    <xf numFmtId="177" fontId="35" fillId="6" borderId="158" xfId="14" applyNumberFormat="1" applyFont="1" applyFill="1" applyBorder="1" applyAlignment="1">
      <alignment horizontal="right" vertical="center" shrinkToFit="1"/>
    </xf>
    <xf numFmtId="177" fontId="35" fillId="6" borderId="159" xfId="14" applyNumberFormat="1" applyFont="1" applyFill="1" applyBorder="1" applyAlignment="1">
      <alignment horizontal="right" vertical="center" shrinkToFit="1"/>
    </xf>
    <xf numFmtId="177" fontId="35" fillId="6" borderId="160" xfId="14" applyNumberFormat="1" applyFont="1" applyFill="1" applyBorder="1" applyAlignment="1">
      <alignment horizontal="right" vertical="center" shrinkToFit="1"/>
    </xf>
    <xf numFmtId="177" fontId="35" fillId="6" borderId="91" xfId="14" applyNumberFormat="1" applyFont="1" applyFill="1" applyBorder="1" applyAlignment="1">
      <alignment horizontal="right" vertical="center" shrinkToFit="1"/>
    </xf>
    <xf numFmtId="177" fontId="35" fillId="6" borderId="56" xfId="14" applyNumberFormat="1" applyFont="1" applyFill="1" applyBorder="1" applyAlignment="1">
      <alignment horizontal="right" vertical="center" shrinkToFit="1"/>
    </xf>
    <xf numFmtId="177" fontId="35" fillId="6" borderId="89" xfId="14" applyNumberFormat="1" applyFont="1" applyFill="1" applyBorder="1" applyAlignment="1">
      <alignment horizontal="right" vertical="center" shrinkToFit="1"/>
    </xf>
    <xf numFmtId="187" fontId="35" fillId="6" borderId="91" xfId="14" applyNumberFormat="1" applyFont="1" applyFill="1" applyBorder="1" applyAlignment="1">
      <alignment horizontal="right" vertical="center" shrinkToFit="1"/>
    </xf>
    <xf numFmtId="187" fontId="35" fillId="6" borderId="56" xfId="14" applyNumberFormat="1" applyFont="1" applyFill="1" applyBorder="1" applyAlignment="1">
      <alignment horizontal="right" vertical="center" shrinkToFit="1"/>
    </xf>
    <xf numFmtId="187" fontId="35" fillId="6" borderId="67" xfId="14" applyNumberFormat="1" applyFont="1" applyFill="1" applyBorder="1" applyAlignment="1">
      <alignment horizontal="right" vertical="center" shrinkToFit="1"/>
    </xf>
    <xf numFmtId="0" fontId="35" fillId="6" borderId="11" xfId="12" applyFont="1" applyFill="1" applyBorder="1" applyAlignment="1">
      <alignment horizontal="center" vertical="top" wrapText="1"/>
    </xf>
    <xf numFmtId="0" fontId="35" fillId="6" borderId="12" xfId="12" applyFont="1" applyFill="1" applyBorder="1" applyAlignment="1">
      <alignment horizontal="center" vertical="top" wrapText="1"/>
    </xf>
    <xf numFmtId="0" fontId="35" fillId="6" borderId="51" xfId="12" applyFont="1" applyFill="1" applyBorder="1" applyAlignment="1">
      <alignment horizontal="center" vertical="top" wrapText="1"/>
    </xf>
    <xf numFmtId="0" fontId="35" fillId="6" borderId="7" xfId="12" applyFont="1" applyFill="1" applyBorder="1" applyAlignment="1">
      <alignment horizontal="center" vertical="top" wrapText="1"/>
    </xf>
    <xf numFmtId="0" fontId="35" fillId="6" borderId="0" xfId="12" applyFont="1" applyFill="1" applyAlignment="1">
      <alignment horizontal="center" vertical="top" wrapText="1"/>
    </xf>
    <xf numFmtId="0" fontId="35" fillId="6" borderId="38" xfId="12" applyFont="1" applyFill="1" applyBorder="1" applyAlignment="1">
      <alignment horizontal="center" vertical="top" wrapText="1"/>
    </xf>
    <xf numFmtId="0" fontId="35" fillId="6" borderId="24" xfId="12" applyFont="1" applyFill="1" applyBorder="1" applyAlignment="1">
      <alignment horizontal="center" vertical="top" wrapText="1"/>
    </xf>
    <xf numFmtId="0" fontId="35" fillId="6" borderId="56" xfId="12" applyFont="1" applyFill="1" applyBorder="1" applyAlignment="1">
      <alignment horizontal="center" vertical="top" wrapText="1"/>
    </xf>
    <xf numFmtId="177" fontId="35" fillId="6" borderId="161" xfId="14" applyNumberFormat="1" applyFont="1" applyFill="1" applyBorder="1" applyAlignment="1">
      <alignment horizontal="right" vertical="center" shrinkToFit="1"/>
    </xf>
    <xf numFmtId="177" fontId="35" fillId="6" borderId="90" xfId="14" applyNumberFormat="1" applyFont="1" applyFill="1" applyBorder="1" applyAlignment="1">
      <alignment horizontal="right" vertical="center" shrinkToFit="1"/>
    </xf>
    <xf numFmtId="187" fontId="35" fillId="6" borderId="158" xfId="14" applyNumberFormat="1" applyFont="1" applyFill="1" applyBorder="1" applyAlignment="1">
      <alignment horizontal="right" vertical="center" shrinkToFit="1"/>
    </xf>
    <xf numFmtId="187" fontId="35" fillId="6" borderId="159" xfId="14" applyNumberFormat="1" applyFont="1" applyFill="1" applyBorder="1" applyAlignment="1">
      <alignment horizontal="right" vertical="center" shrinkToFit="1"/>
    </xf>
    <xf numFmtId="187" fontId="35" fillId="6" borderId="162" xfId="14" applyNumberFormat="1" applyFont="1" applyFill="1" applyBorder="1" applyAlignment="1">
      <alignment horizontal="right" vertical="center" shrinkToFit="1"/>
    </xf>
    <xf numFmtId="177" fontId="35" fillId="6" borderId="37" xfId="14" applyNumberFormat="1" applyFont="1" applyFill="1" applyBorder="1" applyAlignment="1">
      <alignment horizontal="right" vertical="center" shrinkToFit="1"/>
    </xf>
    <xf numFmtId="0" fontId="37" fillId="6" borderId="42" xfId="12" applyFont="1" applyFill="1" applyBorder="1" applyAlignment="1">
      <alignment horizontal="center" vertical="center"/>
    </xf>
    <xf numFmtId="0" fontId="35" fillId="6" borderId="41" xfId="12" applyFont="1" applyFill="1" applyBorder="1" applyAlignment="1">
      <alignment horizontal="center" vertical="center" wrapText="1"/>
    </xf>
    <xf numFmtId="0" fontId="35" fillId="6" borderId="12" xfId="12" applyFont="1" applyFill="1" applyBorder="1" applyAlignment="1">
      <alignment horizontal="center" vertical="center" wrapText="1"/>
    </xf>
    <xf numFmtId="0" fontId="35" fillId="6" borderId="51" xfId="12" applyFont="1" applyFill="1" applyBorder="1" applyAlignment="1">
      <alignment horizontal="center" vertical="center" wrapText="1"/>
    </xf>
    <xf numFmtId="0" fontId="35" fillId="6" borderId="65" xfId="12" applyFont="1" applyFill="1" applyBorder="1" applyAlignment="1">
      <alignment horizontal="center" vertical="center" wrapText="1"/>
    </xf>
    <xf numFmtId="0" fontId="35" fillId="6" borderId="0" xfId="12" applyFont="1" applyFill="1" applyAlignment="1">
      <alignment horizontal="center" vertical="center" wrapText="1"/>
    </xf>
    <xf numFmtId="0" fontId="35" fillId="6" borderId="38" xfId="12" applyFont="1" applyFill="1" applyBorder="1" applyAlignment="1">
      <alignment horizontal="center" vertical="center" wrapText="1"/>
    </xf>
    <xf numFmtId="0" fontId="35" fillId="6" borderId="56" xfId="12" applyFont="1" applyFill="1" applyBorder="1" applyAlignment="1">
      <alignment horizontal="center" vertical="center" wrapText="1"/>
    </xf>
    <xf numFmtId="0" fontId="35" fillId="6" borderId="40" xfId="12" applyFont="1" applyFill="1" applyBorder="1" applyAlignment="1">
      <alignment horizontal="center" vertical="center" wrapText="1"/>
    </xf>
    <xf numFmtId="0" fontId="35" fillId="6" borderId="41" xfId="14" applyFont="1" applyFill="1" applyBorder="1" applyAlignment="1">
      <alignment horizontal="left" vertical="center" shrinkToFit="1"/>
    </xf>
    <xf numFmtId="0" fontId="35" fillId="6" borderId="12" xfId="14" applyFont="1" applyFill="1" applyBorder="1" applyAlignment="1">
      <alignment horizontal="left" vertical="center" shrinkToFit="1"/>
    </xf>
    <xf numFmtId="0" fontId="35" fillId="6" borderId="51" xfId="14" applyFont="1" applyFill="1" applyBorder="1" applyAlignment="1">
      <alignment horizontal="left" vertical="center" shrinkToFit="1"/>
    </xf>
    <xf numFmtId="187" fontId="35" fillId="6" borderId="163" xfId="14" applyNumberFormat="1" applyFont="1" applyFill="1" applyBorder="1" applyAlignment="1">
      <alignment horizontal="right" vertical="center" shrinkToFit="1"/>
    </xf>
    <xf numFmtId="187" fontId="35" fillId="6" borderId="50" xfId="14" applyNumberFormat="1" applyFont="1" applyFill="1" applyBorder="1" applyAlignment="1">
      <alignment horizontal="right" vertical="center" shrinkToFit="1"/>
    </xf>
    <xf numFmtId="0" fontId="35" fillId="6" borderId="65" xfId="14" applyFont="1" applyFill="1" applyBorder="1" applyAlignment="1">
      <alignment horizontal="left" vertical="center" shrinkToFit="1"/>
    </xf>
    <xf numFmtId="0" fontId="35" fillId="6" borderId="0" xfId="14" applyFont="1" applyFill="1" applyAlignment="1">
      <alignment horizontal="left" vertical="center" shrinkToFit="1"/>
    </xf>
    <xf numFmtId="0" fontId="35" fillId="6" borderId="38" xfId="14" applyFont="1" applyFill="1" applyBorder="1" applyAlignment="1">
      <alignment horizontal="left" vertical="center" shrinkToFit="1"/>
    </xf>
    <xf numFmtId="0" fontId="35" fillId="6" borderId="11" xfId="12" applyFont="1" applyFill="1" applyBorder="1" applyAlignment="1">
      <alignment horizontal="center" vertical="center" wrapText="1"/>
    </xf>
    <xf numFmtId="0" fontId="35" fillId="6" borderId="7" xfId="12" applyFont="1" applyFill="1" applyBorder="1" applyAlignment="1">
      <alignment horizontal="center" vertical="center" wrapText="1"/>
    </xf>
    <xf numFmtId="0" fontId="35" fillId="6" borderId="74" xfId="12" applyFont="1" applyFill="1" applyBorder="1" applyAlignment="1">
      <alignment horizontal="center" vertical="center" wrapText="1"/>
    </xf>
    <xf numFmtId="0" fontId="35" fillId="6" borderId="75" xfId="12" applyFont="1" applyFill="1" applyBorder="1" applyAlignment="1">
      <alignment horizontal="center" vertical="center" wrapText="1"/>
    </xf>
    <xf numFmtId="0" fontId="35" fillId="6" borderId="70" xfId="12" applyFont="1" applyFill="1" applyBorder="1" applyAlignment="1">
      <alignment horizontal="center" vertical="center" wrapText="1"/>
    </xf>
    <xf numFmtId="187" fontId="35" fillId="6" borderId="129" xfId="14" applyNumberFormat="1" applyFont="1" applyFill="1" applyBorder="1" applyAlignment="1">
      <alignment horizontal="right" vertical="center" shrinkToFit="1"/>
    </xf>
    <xf numFmtId="187" fontId="35" fillId="6" borderId="166" xfId="14" applyNumberFormat="1" applyFont="1" applyFill="1" applyBorder="1" applyAlignment="1">
      <alignment horizontal="right" vertical="center" shrinkToFit="1"/>
    </xf>
    <xf numFmtId="187" fontId="35" fillId="6" borderId="167" xfId="14" applyNumberFormat="1" applyFont="1" applyFill="1" applyBorder="1" applyAlignment="1">
      <alignment horizontal="right" vertical="center" shrinkToFit="1"/>
    </xf>
    <xf numFmtId="187" fontId="35" fillId="6" borderId="168" xfId="14" applyNumberFormat="1" applyFont="1" applyFill="1" applyBorder="1" applyAlignment="1">
      <alignment horizontal="right" vertical="center" shrinkToFit="1"/>
    </xf>
    <xf numFmtId="0" fontId="35" fillId="6" borderId="81" xfId="12" applyFont="1" applyFill="1" applyBorder="1" applyAlignment="1">
      <alignment horizontal="center" vertical="center"/>
    </xf>
    <xf numFmtId="0" fontId="35" fillId="6" borderId="25" xfId="12" applyFont="1" applyFill="1" applyBorder="1" applyAlignment="1">
      <alignment horizontal="center" vertical="center"/>
    </xf>
    <xf numFmtId="0" fontId="35" fillId="6" borderId="46" xfId="12" applyFont="1" applyFill="1" applyBorder="1" applyAlignment="1">
      <alignment horizontal="center" vertical="center"/>
    </xf>
    <xf numFmtId="0" fontId="35" fillId="6" borderId="45" xfId="12" applyFont="1" applyFill="1" applyBorder="1" applyAlignment="1">
      <alignment horizontal="center" vertical="center"/>
    </xf>
    <xf numFmtId="0" fontId="35" fillId="6" borderId="72" xfId="12" applyFont="1" applyFill="1" applyBorder="1">
      <alignment vertical="center"/>
    </xf>
    <xf numFmtId="0" fontId="35" fillId="6" borderId="70" xfId="12" applyFont="1" applyFill="1" applyBorder="1">
      <alignment vertical="center"/>
    </xf>
    <xf numFmtId="177" fontId="35" fillId="6" borderId="172" xfId="14" applyNumberFormat="1" applyFont="1" applyFill="1" applyBorder="1" applyAlignment="1">
      <alignment horizontal="right" vertical="center" shrinkToFit="1"/>
    </xf>
    <xf numFmtId="177" fontId="35" fillId="6" borderId="173" xfId="14" applyNumberFormat="1" applyFont="1" applyFill="1" applyBorder="1" applyAlignment="1">
      <alignment horizontal="right" vertical="center" shrinkToFit="1"/>
    </xf>
    <xf numFmtId="187" fontId="35" fillId="6" borderId="173" xfId="14" applyNumberFormat="1" applyFont="1" applyFill="1" applyBorder="1" applyAlignment="1">
      <alignment horizontal="right" vertical="center" shrinkToFit="1"/>
    </xf>
    <xf numFmtId="187" fontId="35" fillId="6" borderId="174" xfId="14" applyNumberFormat="1" applyFont="1" applyFill="1" applyBorder="1" applyAlignment="1">
      <alignment horizontal="right" vertical="center" shrinkToFit="1"/>
    </xf>
    <xf numFmtId="0" fontId="35" fillId="6" borderId="11" xfId="12" applyFont="1" applyFill="1" applyBorder="1" applyAlignment="1">
      <alignment horizontal="left" vertical="center"/>
    </xf>
    <xf numFmtId="0" fontId="35" fillId="6" borderId="12" xfId="12" applyFont="1" applyFill="1" applyBorder="1" applyAlignment="1">
      <alignment horizontal="left" vertical="center"/>
    </xf>
    <xf numFmtId="0" fontId="35" fillId="6" borderId="12" xfId="12" applyFont="1" applyFill="1" applyBorder="1" applyAlignment="1">
      <alignment horizontal="right" vertical="center"/>
    </xf>
    <xf numFmtId="0" fontId="35" fillId="6" borderId="51" xfId="12" applyFont="1" applyFill="1" applyBorder="1" applyAlignment="1">
      <alignment horizontal="right" vertical="center"/>
    </xf>
    <xf numFmtId="177" fontId="35" fillId="6" borderId="41" xfId="13" applyNumberFormat="1" applyFont="1" applyFill="1" applyBorder="1" applyAlignment="1">
      <alignment horizontal="right" vertical="center" shrinkToFit="1"/>
    </xf>
    <xf numFmtId="177" fontId="35" fillId="6" borderId="12" xfId="13" applyNumberFormat="1" applyFont="1" applyFill="1" applyBorder="1" applyAlignment="1">
      <alignment horizontal="right" vertical="center" shrinkToFit="1"/>
    </xf>
    <xf numFmtId="177" fontId="35" fillId="6" borderId="82" xfId="13" applyNumberFormat="1" applyFont="1" applyFill="1" applyBorder="1" applyAlignment="1">
      <alignment horizontal="right" vertical="center" shrinkToFit="1"/>
    </xf>
    <xf numFmtId="177" fontId="35" fillId="6" borderId="84" xfId="13" applyNumberFormat="1" applyFont="1" applyFill="1" applyBorder="1" applyAlignment="1">
      <alignment horizontal="right" vertical="center" shrinkToFit="1"/>
    </xf>
    <xf numFmtId="187" fontId="35" fillId="6" borderId="169" xfId="14" applyNumberFormat="1" applyFont="1" applyFill="1" applyBorder="1" applyAlignment="1">
      <alignment horizontal="right" vertical="center" shrinkToFit="1"/>
    </xf>
    <xf numFmtId="187" fontId="35" fillId="6" borderId="170" xfId="14" applyNumberFormat="1" applyFont="1" applyFill="1" applyBorder="1" applyAlignment="1">
      <alignment horizontal="right" vertical="center" shrinkToFit="1"/>
    </xf>
    <xf numFmtId="187" fontId="35" fillId="6" borderId="171" xfId="14" applyNumberFormat="1" applyFont="1" applyFill="1" applyBorder="1" applyAlignment="1">
      <alignment horizontal="right" vertical="center" shrinkToFit="1"/>
    </xf>
    <xf numFmtId="176" fontId="35" fillId="6" borderId="41" xfId="14" applyNumberFormat="1" applyFont="1" applyFill="1" applyBorder="1" applyAlignment="1">
      <alignment horizontal="right" vertical="center" shrinkToFit="1"/>
    </xf>
    <xf numFmtId="176" fontId="35" fillId="6" borderId="12" xfId="14" applyNumberFormat="1" applyFont="1" applyFill="1" applyBorder="1" applyAlignment="1">
      <alignment horizontal="right" vertical="center" shrinkToFit="1"/>
    </xf>
    <xf numFmtId="176" fontId="35" fillId="6" borderId="51" xfId="14" applyNumberFormat="1" applyFont="1" applyFill="1" applyBorder="1" applyAlignment="1">
      <alignment horizontal="right" vertical="center" shrinkToFit="1"/>
    </xf>
    <xf numFmtId="0" fontId="35" fillId="6" borderId="26" xfId="12" applyFont="1" applyFill="1" applyBorder="1" applyAlignment="1">
      <alignment horizontal="center" vertical="center"/>
    </xf>
    <xf numFmtId="0" fontId="35" fillId="6" borderId="11" xfId="12" applyFont="1" applyFill="1" applyBorder="1" applyAlignment="1">
      <alignment horizontal="center" vertical="center" textRotation="255" wrapText="1"/>
    </xf>
    <xf numFmtId="0" fontId="35" fillId="6" borderId="7" xfId="12" applyFont="1" applyFill="1" applyBorder="1" applyAlignment="1">
      <alignment horizontal="center" vertical="center" textRotation="255" wrapText="1"/>
    </xf>
    <xf numFmtId="0" fontId="35" fillId="6" borderId="24" xfId="12" applyFont="1" applyFill="1" applyBorder="1" applyAlignment="1">
      <alignment horizontal="center" vertical="center" textRotation="255" wrapText="1"/>
    </xf>
    <xf numFmtId="0" fontId="35" fillId="6" borderId="17" xfId="12" applyFont="1" applyFill="1" applyBorder="1" applyAlignment="1">
      <alignment horizontal="left" vertical="center" wrapText="1"/>
    </xf>
    <xf numFmtId="0" fontId="35" fillId="6" borderId="18" xfId="12" applyFont="1" applyFill="1" applyBorder="1" applyAlignment="1">
      <alignment horizontal="left" vertical="center"/>
    </xf>
    <xf numFmtId="0" fontId="35" fillId="6" borderId="43" xfId="12" applyFont="1" applyFill="1" applyBorder="1" applyAlignment="1">
      <alignment horizontal="left" vertical="center"/>
    </xf>
    <xf numFmtId="187" fontId="35" fillId="6" borderId="128" xfId="14" applyNumberFormat="1" applyFont="1" applyFill="1" applyBorder="1" applyAlignment="1">
      <alignment horizontal="right" vertical="center" shrinkToFit="1"/>
    </xf>
    <xf numFmtId="177" fontId="35" fillId="6" borderId="164" xfId="14" applyNumberFormat="1" applyFont="1" applyFill="1" applyBorder="1" applyAlignment="1">
      <alignment horizontal="right" vertical="center" shrinkToFit="1"/>
    </xf>
    <xf numFmtId="177" fontId="35" fillId="6" borderId="165" xfId="14" applyNumberFormat="1" applyFont="1" applyFill="1" applyBorder="1" applyAlignment="1">
      <alignment horizontal="right" vertical="center" shrinkToFit="1"/>
    </xf>
    <xf numFmtId="0" fontId="35" fillId="6" borderId="7" xfId="12" applyFont="1" applyFill="1" applyBorder="1">
      <alignment vertical="center"/>
    </xf>
    <xf numFmtId="176" fontId="35" fillId="6" borderId="65" xfId="14" applyNumberFormat="1" applyFont="1" applyFill="1" applyBorder="1" applyAlignment="1">
      <alignment horizontal="right" vertical="center" shrinkToFit="1"/>
    </xf>
    <xf numFmtId="176" fontId="35" fillId="6" borderId="0" xfId="14" applyNumberFormat="1" applyFont="1" applyFill="1" applyAlignment="1">
      <alignment horizontal="right" vertical="center" shrinkToFit="1"/>
    </xf>
    <xf numFmtId="176" fontId="35" fillId="6" borderId="38" xfId="14" applyNumberFormat="1" applyFont="1" applyFill="1" applyBorder="1" applyAlignment="1">
      <alignment horizontal="right" vertical="center" shrinkToFit="1"/>
    </xf>
    <xf numFmtId="176" fontId="35" fillId="6" borderId="66" xfId="14" applyNumberFormat="1" applyFont="1" applyFill="1" applyBorder="1" applyAlignment="1">
      <alignment horizontal="right" vertical="center" shrinkToFit="1"/>
    </xf>
    <xf numFmtId="0" fontId="35" fillId="6" borderId="0" xfId="12" applyFont="1" applyFill="1" applyAlignment="1">
      <alignment horizontal="right" vertical="center" wrapText="1"/>
    </xf>
    <xf numFmtId="0" fontId="35" fillId="6" borderId="0" xfId="12" applyFont="1" applyFill="1" applyAlignment="1">
      <alignment horizontal="right" vertical="center"/>
    </xf>
    <xf numFmtId="0" fontId="35" fillId="6" borderId="38" xfId="12" applyFont="1" applyFill="1" applyBorder="1" applyAlignment="1">
      <alignment horizontal="right" vertical="center"/>
    </xf>
    <xf numFmtId="187" fontId="35" fillId="6" borderId="175" xfId="14" applyNumberFormat="1" applyFont="1" applyFill="1" applyBorder="1" applyAlignment="1">
      <alignment horizontal="right" vertical="center" shrinkToFit="1"/>
    </xf>
    <xf numFmtId="187" fontId="35" fillId="6" borderId="176" xfId="14" applyNumberFormat="1" applyFont="1" applyFill="1" applyBorder="1" applyAlignment="1">
      <alignment horizontal="right" vertical="center" shrinkToFit="1"/>
    </xf>
    <xf numFmtId="187" fontId="35" fillId="6" borderId="177" xfId="14" applyNumberFormat="1" applyFont="1" applyFill="1" applyBorder="1" applyAlignment="1">
      <alignment horizontal="right" vertical="center" shrinkToFit="1"/>
    </xf>
    <xf numFmtId="176" fontId="35" fillId="6" borderId="13" xfId="14" applyNumberFormat="1" applyFont="1" applyFill="1" applyBorder="1" applyAlignment="1">
      <alignment horizontal="right" vertical="center" shrinkToFit="1"/>
    </xf>
    <xf numFmtId="0" fontId="35" fillId="6" borderId="75" xfId="12" applyFont="1" applyFill="1" applyBorder="1" applyAlignment="1">
      <alignment horizontal="center" vertical="center"/>
    </xf>
    <xf numFmtId="0" fontId="35" fillId="6" borderId="70" xfId="12" applyFont="1" applyFill="1" applyBorder="1" applyAlignment="1">
      <alignment horizontal="center" vertical="center"/>
    </xf>
    <xf numFmtId="187" fontId="35" fillId="6" borderId="130" xfId="14" applyNumberFormat="1" applyFont="1" applyFill="1" applyBorder="1" applyAlignment="1">
      <alignment horizontal="right" vertical="center" shrinkToFit="1"/>
    </xf>
    <xf numFmtId="187" fontId="35" fillId="6" borderId="18" xfId="14" applyNumberFormat="1" applyFont="1" applyFill="1" applyBorder="1" applyAlignment="1">
      <alignment horizontal="right" vertical="center" shrinkToFit="1"/>
    </xf>
    <xf numFmtId="187" fontId="35" fillId="6" borderId="184" xfId="14" applyNumberFormat="1" applyFont="1" applyFill="1" applyBorder="1" applyAlignment="1">
      <alignment horizontal="right" vertical="center" shrinkToFit="1"/>
    </xf>
    <xf numFmtId="187" fontId="35" fillId="6" borderId="185" xfId="14" applyNumberFormat="1" applyFont="1" applyFill="1" applyBorder="1" applyAlignment="1">
      <alignment horizontal="right" vertical="center" shrinkToFit="1"/>
    </xf>
    <xf numFmtId="0" fontId="35" fillId="6" borderId="74" xfId="12" applyFont="1" applyFill="1" applyBorder="1">
      <alignment vertical="center"/>
    </xf>
    <xf numFmtId="188" fontId="35" fillId="6" borderId="72" xfId="14" applyNumberFormat="1" applyFont="1" applyFill="1" applyBorder="1" applyAlignment="1">
      <alignment horizontal="right" vertical="center" shrinkToFit="1"/>
    </xf>
    <xf numFmtId="188" fontId="35" fillId="6" borderId="75" xfId="14" applyNumberFormat="1" applyFont="1" applyFill="1" applyBorder="1" applyAlignment="1">
      <alignment horizontal="right" vertical="center" shrinkToFit="1"/>
    </xf>
    <xf numFmtId="188" fontId="35" fillId="6" borderId="70" xfId="14" applyNumberFormat="1" applyFont="1" applyFill="1" applyBorder="1" applyAlignment="1">
      <alignment horizontal="right" vertical="center" shrinkToFit="1"/>
    </xf>
    <xf numFmtId="188" fontId="35" fillId="6" borderId="181" xfId="14" applyNumberFormat="1" applyFont="1" applyFill="1" applyBorder="1" applyAlignment="1">
      <alignment horizontal="right" vertical="center" shrinkToFit="1"/>
    </xf>
    <xf numFmtId="188" fontId="35" fillId="6" borderId="182" xfId="14" applyNumberFormat="1" applyFont="1" applyFill="1" applyBorder="1" applyAlignment="1">
      <alignment horizontal="right" vertical="center" shrinkToFit="1"/>
    </xf>
    <xf numFmtId="188" fontId="35" fillId="6" borderId="183" xfId="14" applyNumberFormat="1" applyFont="1" applyFill="1" applyBorder="1" applyAlignment="1">
      <alignment horizontal="right" vertical="center" shrinkToFit="1"/>
    </xf>
    <xf numFmtId="0" fontId="35" fillId="6" borderId="11" xfId="12" applyFont="1" applyFill="1" applyBorder="1" applyAlignment="1">
      <alignment horizontal="left" vertical="center" wrapText="1"/>
    </xf>
    <xf numFmtId="0" fontId="35" fillId="6" borderId="12" xfId="12" applyFont="1" applyFill="1" applyBorder="1" applyAlignment="1">
      <alignment horizontal="left" vertical="center" wrapText="1"/>
    </xf>
    <xf numFmtId="0" fontId="35" fillId="6" borderId="74" xfId="12" applyFont="1" applyFill="1" applyBorder="1" applyAlignment="1">
      <alignment horizontal="left" vertical="center" wrapText="1"/>
    </xf>
    <xf numFmtId="0" fontId="35" fillId="6" borderId="75" xfId="12" applyFont="1" applyFill="1" applyBorder="1" applyAlignment="1">
      <alignment horizontal="left" vertical="center" wrapText="1"/>
    </xf>
    <xf numFmtId="0" fontId="35" fillId="6" borderId="12" xfId="12" applyFont="1" applyFill="1" applyBorder="1" applyAlignment="1">
      <alignment horizontal="center" vertical="center"/>
    </xf>
    <xf numFmtId="0" fontId="35" fillId="6" borderId="51" xfId="12" applyFont="1" applyFill="1" applyBorder="1" applyAlignment="1">
      <alignment horizontal="center" vertical="center"/>
    </xf>
    <xf numFmtId="187" fontId="35" fillId="6" borderId="39" xfId="14" applyNumberFormat="1" applyFont="1" applyFill="1" applyBorder="1" applyAlignment="1">
      <alignment horizontal="right" vertical="center" shrinkToFit="1"/>
    </xf>
    <xf numFmtId="187" fontId="35" fillId="6" borderId="31" xfId="14" applyNumberFormat="1" applyFont="1" applyFill="1" applyBorder="1" applyAlignment="1">
      <alignment horizontal="right" vertical="center" shrinkToFit="1"/>
    </xf>
    <xf numFmtId="187" fontId="35" fillId="6" borderId="156" xfId="14" applyNumberFormat="1" applyFont="1" applyFill="1" applyBorder="1" applyAlignment="1">
      <alignment horizontal="right" vertical="center" shrinkToFit="1"/>
    </xf>
    <xf numFmtId="187" fontId="35" fillId="6" borderId="157" xfId="14" applyNumberFormat="1" applyFont="1" applyFill="1" applyBorder="1" applyAlignment="1">
      <alignment horizontal="right" vertical="center" shrinkToFit="1"/>
    </xf>
    <xf numFmtId="187" fontId="35" fillId="6" borderId="160" xfId="14" applyNumberFormat="1" applyFont="1" applyFill="1" applyBorder="1" applyAlignment="1">
      <alignment horizontal="right" vertical="center" shrinkToFit="1"/>
    </xf>
    <xf numFmtId="188" fontId="35" fillId="6" borderId="65" xfId="14" applyNumberFormat="1" applyFont="1" applyFill="1" applyBorder="1" applyAlignment="1">
      <alignment horizontal="right" vertical="center" shrinkToFit="1"/>
    </xf>
    <xf numFmtId="188" fontId="35" fillId="6" borderId="0" xfId="14" applyNumberFormat="1" applyFont="1" applyFill="1" applyAlignment="1">
      <alignment horizontal="right" vertical="center" shrinkToFit="1"/>
    </xf>
    <xf numFmtId="188" fontId="35" fillId="6" borderId="38" xfId="14" applyNumberFormat="1" applyFont="1" applyFill="1" applyBorder="1" applyAlignment="1">
      <alignment horizontal="right" vertical="center" shrinkToFit="1"/>
    </xf>
    <xf numFmtId="188" fontId="35" fillId="6" borderId="66" xfId="14" applyNumberFormat="1" applyFont="1" applyFill="1" applyBorder="1" applyAlignment="1">
      <alignment horizontal="right" vertical="center" shrinkToFit="1"/>
    </xf>
    <xf numFmtId="0" fontId="37" fillId="6" borderId="24" xfId="12" applyFont="1" applyFill="1" applyBorder="1" applyAlignment="1">
      <alignment horizontal="left" vertical="center"/>
    </xf>
    <xf numFmtId="0" fontId="35" fillId="6" borderId="56" xfId="12" applyFont="1" applyFill="1" applyBorder="1" applyAlignment="1">
      <alignment horizontal="left" vertical="center"/>
    </xf>
    <xf numFmtId="0" fontId="35" fillId="6" borderId="56" xfId="12" applyFont="1" applyFill="1" applyBorder="1" applyAlignment="1">
      <alignment horizontal="right" vertical="center" wrapText="1"/>
    </xf>
    <xf numFmtId="0" fontId="35" fillId="6" borderId="56" xfId="12" applyFont="1" applyFill="1" applyBorder="1" applyAlignment="1">
      <alignment horizontal="right" vertical="center"/>
    </xf>
    <xf numFmtId="0" fontId="35" fillId="6" borderId="40" xfId="12" applyFont="1" applyFill="1" applyBorder="1" applyAlignment="1">
      <alignment horizontal="right" vertical="center"/>
    </xf>
    <xf numFmtId="187" fontId="35" fillId="6" borderId="178" xfId="14" applyNumberFormat="1" applyFont="1" applyFill="1" applyBorder="1" applyAlignment="1">
      <alignment horizontal="right" vertical="center" shrinkToFit="1"/>
    </xf>
    <xf numFmtId="187" fontId="35" fillId="6" borderId="179" xfId="14" applyNumberFormat="1" applyFont="1" applyFill="1" applyBorder="1" applyAlignment="1">
      <alignment horizontal="right" vertical="center" shrinkToFit="1"/>
    </xf>
    <xf numFmtId="187" fontId="35" fillId="6" borderId="180" xfId="14" applyNumberFormat="1" applyFont="1" applyFill="1" applyBorder="1" applyAlignment="1">
      <alignment horizontal="right" vertical="center" shrinkToFit="1"/>
    </xf>
    <xf numFmtId="178" fontId="3" fillId="0" borderId="12" xfId="16" applyNumberFormat="1" applyFont="1" applyBorder="1">
      <alignment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178" fontId="18" fillId="0" borderId="39" xfId="16" applyNumberFormat="1" applyFont="1" applyBorder="1">
      <alignment vertical="center"/>
    </xf>
    <xf numFmtId="178" fontId="18" fillId="0" borderId="31" xfId="16" applyNumberFormat="1" applyFont="1" applyBorder="1">
      <alignment vertical="center"/>
    </xf>
    <xf numFmtId="178" fontId="18" fillId="0" borderId="42" xfId="16" applyNumberFormat="1" applyFont="1" applyBorder="1">
      <alignment vertical="center"/>
    </xf>
    <xf numFmtId="178" fontId="18" fillId="0" borderId="15" xfId="18" applyNumberFormat="1" applyFont="1" applyBorder="1" applyAlignment="1">
      <alignment horizontal="center" vertical="center" wrapText="1"/>
    </xf>
    <xf numFmtId="178" fontId="18" fillId="0" borderId="50" xfId="18" applyNumberFormat="1" applyFont="1" applyBorder="1" applyAlignment="1">
      <alignment horizontal="center" vertical="center" wrapText="1"/>
    </xf>
    <xf numFmtId="178" fontId="18" fillId="0" borderId="39" xfId="18" applyNumberFormat="1" applyFont="1" applyBorder="1" applyAlignment="1">
      <alignment horizontal="center" vertical="center"/>
    </xf>
    <xf numFmtId="178" fontId="18" fillId="0" borderId="31" xfId="18" applyNumberFormat="1" applyFont="1" applyBorder="1" applyAlignment="1">
      <alignment horizontal="center" vertical="center"/>
    </xf>
    <xf numFmtId="178" fontId="18" fillId="0" borderId="42" xfId="18" applyNumberFormat="1" applyFont="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Border="1" applyAlignment="1">
      <alignment vertical="center" wrapText="1"/>
    </xf>
    <xf numFmtId="178" fontId="3" fillId="0" borderId="31" xfId="16" applyNumberFormat="1" applyFont="1" applyBorder="1" applyAlignment="1">
      <alignment vertical="center" wrapText="1"/>
    </xf>
    <xf numFmtId="178" fontId="3" fillId="0" borderId="42" xfId="16" applyNumberFormat="1" applyFont="1" applyBorder="1" applyAlignment="1">
      <alignment vertical="center" wrapText="1"/>
    </xf>
    <xf numFmtId="0" fontId="3" fillId="6" borderId="39" xfId="16" applyFont="1" applyFill="1" applyBorder="1">
      <alignment vertical="center"/>
    </xf>
    <xf numFmtId="0" fontId="3" fillId="6" borderId="31" xfId="16" applyFont="1" applyFill="1" applyBorder="1">
      <alignment vertical="center"/>
    </xf>
    <xf numFmtId="0" fontId="3" fillId="6" borderId="42" xfId="16" applyFont="1" applyFill="1" applyBorder="1">
      <alignment vertical="center"/>
    </xf>
    <xf numFmtId="0" fontId="6" fillId="0" borderId="8" xfId="1" applyFont="1" applyBorder="1" applyAlignment="1">
      <alignment horizontal="left" vertical="center" wrapText="1"/>
    </xf>
    <xf numFmtId="0" fontId="6" fillId="0" borderId="9" xfId="1" applyFont="1" applyBorder="1" applyAlignment="1">
      <alignment horizontal="left" vertical="center" wrapText="1"/>
    </xf>
    <xf numFmtId="0" fontId="6" fillId="0" borderId="12" xfId="1" applyFont="1" applyBorder="1" applyAlignment="1">
      <alignment horizontal="left" vertical="center"/>
    </xf>
    <xf numFmtId="0" fontId="6" fillId="0" borderId="13" xfId="1" applyFont="1" applyBorder="1" applyAlignment="1">
      <alignment horizontal="left" vertical="center"/>
    </xf>
    <xf numFmtId="0" fontId="6" fillId="0" borderId="18" xfId="1" applyFont="1" applyBorder="1" applyAlignment="1">
      <alignment horizontal="left" vertical="center"/>
    </xf>
    <xf numFmtId="0" fontId="6" fillId="0" borderId="19" xfId="1" applyFont="1" applyBorder="1" applyAlignment="1">
      <alignment horizontal="left" vertical="center"/>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Border="1" applyAlignment="1">
      <alignment horizontal="left" vertical="center" wrapText="1"/>
    </xf>
    <xf numFmtId="0" fontId="7" fillId="0" borderId="26" xfId="2" applyFont="1" applyBorder="1" applyAlignment="1">
      <alignment horizontal="left" vertical="center" wrapText="1"/>
    </xf>
    <xf numFmtId="0" fontId="7" fillId="0" borderId="36" xfId="3" applyFont="1" applyBorder="1" applyAlignment="1">
      <alignment vertical="center" wrapText="1"/>
    </xf>
    <xf numFmtId="0" fontId="7" fillId="0" borderId="23" xfId="3" applyFont="1" applyBorder="1" applyAlignment="1">
      <alignment vertical="center" wrapText="1"/>
    </xf>
    <xf numFmtId="0" fontId="7" fillId="0" borderId="7" xfId="3" applyFont="1" applyBorder="1" applyAlignment="1">
      <alignment vertical="center" wrapText="1"/>
    </xf>
    <xf numFmtId="0" fontId="7" fillId="0" borderId="38" xfId="3" applyFont="1" applyBorder="1" applyAlignment="1">
      <alignment vertical="center" wrapText="1"/>
    </xf>
    <xf numFmtId="0" fontId="7" fillId="0" borderId="24" xfId="3" applyFont="1" applyBorder="1" applyAlignment="1">
      <alignment vertical="center" wrapText="1"/>
    </xf>
    <xf numFmtId="0" fontId="7" fillId="0" borderId="40" xfId="3" applyFont="1" applyBorder="1" applyAlignment="1">
      <alignment vertical="center" wrapText="1"/>
    </xf>
    <xf numFmtId="0" fontId="7" fillId="0" borderId="25" xfId="3" applyFont="1" applyBorder="1">
      <alignment vertical="center"/>
    </xf>
    <xf numFmtId="0" fontId="7" fillId="0" borderId="26" xfId="3" applyFont="1" applyBorder="1">
      <alignment vertical="center"/>
    </xf>
    <xf numFmtId="0" fontId="7" fillId="0" borderId="31" xfId="3" applyFont="1" applyBorder="1">
      <alignment vertical="center"/>
    </xf>
    <xf numFmtId="0" fontId="7" fillId="0" borderId="32" xfId="3" applyFont="1" applyBorder="1">
      <alignment vertical="center"/>
    </xf>
    <xf numFmtId="0" fontId="7" fillId="0" borderId="30" xfId="3" applyFont="1" applyBorder="1" applyAlignment="1">
      <alignment vertical="center" wrapText="1"/>
    </xf>
    <xf numFmtId="0" fontId="7" fillId="0" borderId="42" xfId="3" applyFont="1" applyBorder="1" applyAlignment="1">
      <alignment vertical="center" wrapText="1"/>
    </xf>
    <xf numFmtId="0" fontId="7" fillId="0" borderId="17" xfId="3" applyFont="1" applyBorder="1">
      <alignment vertical="center"/>
    </xf>
    <xf numFmtId="0" fontId="7" fillId="0" borderId="43" xfId="3" applyFont="1" applyBorder="1">
      <alignment vertical="center"/>
    </xf>
    <xf numFmtId="0" fontId="7" fillId="0" borderId="18" xfId="3" applyFont="1" applyBorder="1">
      <alignment vertical="center"/>
    </xf>
    <xf numFmtId="0" fontId="7" fillId="0" borderId="19" xfId="3" applyFont="1" applyBorder="1">
      <alignment vertical="center"/>
    </xf>
    <xf numFmtId="0" fontId="8" fillId="0" borderId="27" xfId="3" applyFont="1" applyBorder="1" applyAlignment="1">
      <alignment horizontal="center" vertical="center" wrapText="1"/>
    </xf>
    <xf numFmtId="0" fontId="8" fillId="0" borderId="28" xfId="3" applyFont="1" applyBorder="1" applyAlignment="1">
      <alignment horizontal="center" vertical="center" wrapText="1"/>
    </xf>
    <xf numFmtId="0" fontId="8" fillId="0" borderId="47" xfId="3" applyFont="1" applyBorder="1" applyAlignment="1">
      <alignment horizontal="center" vertical="center" wrapText="1"/>
    </xf>
    <xf numFmtId="0" fontId="8" fillId="0" borderId="48" xfId="3" applyFont="1" applyBorder="1" applyAlignment="1">
      <alignment horizontal="center" vertical="center" wrapText="1"/>
    </xf>
    <xf numFmtId="0" fontId="8" fillId="0" borderId="20" xfId="3" applyFont="1" applyBorder="1" applyAlignment="1">
      <alignment horizontal="center" vertical="center" wrapText="1"/>
    </xf>
    <xf numFmtId="0" fontId="8" fillId="0" borderId="21" xfId="3" applyFont="1" applyBorder="1" applyAlignment="1">
      <alignment horizontal="center" vertical="center" wrapText="1"/>
    </xf>
    <xf numFmtId="0" fontId="11" fillId="0" borderId="45" xfId="3" applyFont="1" applyBorder="1">
      <alignment vertical="center"/>
    </xf>
    <xf numFmtId="0" fontId="11" fillId="0" borderId="25" xfId="3" applyFont="1" applyBorder="1">
      <alignment vertical="center"/>
    </xf>
    <xf numFmtId="0" fontId="11" fillId="0" borderId="46" xfId="3" applyFont="1" applyBorder="1">
      <alignment vertical="center"/>
    </xf>
    <xf numFmtId="0" fontId="8" fillId="0" borderId="39" xfId="3" applyFont="1" applyBorder="1">
      <alignment vertical="center"/>
    </xf>
    <xf numFmtId="0" fontId="8" fillId="0" borderId="31" xfId="3" applyFont="1" applyBorder="1">
      <alignment vertical="center"/>
    </xf>
    <xf numFmtId="0" fontId="8" fillId="0" borderId="32" xfId="3" applyFont="1" applyBorder="1">
      <alignment vertical="center"/>
    </xf>
    <xf numFmtId="0" fontId="8" fillId="0" borderId="44" xfId="3" applyFont="1" applyBorder="1">
      <alignment vertical="center"/>
    </xf>
    <xf numFmtId="0" fontId="8" fillId="0" borderId="18" xfId="3" applyFont="1" applyBorder="1">
      <alignment vertical="center"/>
    </xf>
    <xf numFmtId="0" fontId="8" fillId="0" borderId="43" xfId="3" applyFont="1" applyBorder="1">
      <alignment vertical="center"/>
    </xf>
    <xf numFmtId="0" fontId="7" fillId="0" borderId="36" xfId="4" applyFont="1" applyBorder="1" applyAlignment="1">
      <alignment vertical="center" wrapText="1"/>
    </xf>
    <xf numFmtId="0" fontId="7" fillId="0" borderId="23" xfId="4" applyFont="1" applyBorder="1" applyAlignment="1">
      <alignment vertical="center" wrapText="1"/>
    </xf>
    <xf numFmtId="0" fontId="7" fillId="0" borderId="7" xfId="4" applyFont="1" applyBorder="1" applyAlignment="1">
      <alignment vertical="center" wrapText="1"/>
    </xf>
    <xf numFmtId="0" fontId="7" fillId="0" borderId="38" xfId="4" applyFont="1" applyBorder="1" applyAlignment="1">
      <alignment vertical="center" wrapText="1"/>
    </xf>
    <xf numFmtId="0" fontId="7" fillId="0" borderId="24" xfId="4" applyFont="1" applyBorder="1" applyAlignment="1">
      <alignment vertical="center" wrapText="1"/>
    </xf>
    <xf numFmtId="0" fontId="7" fillId="0" borderId="40" xfId="4" applyFont="1" applyBorder="1" applyAlignment="1">
      <alignment vertical="center" wrapText="1"/>
    </xf>
    <xf numFmtId="0" fontId="7" fillId="0" borderId="25" xfId="4" applyFont="1" applyBorder="1" applyAlignment="1">
      <alignment horizontal="left" vertical="center"/>
    </xf>
    <xf numFmtId="0" fontId="7" fillId="0" borderId="26" xfId="4" applyFont="1" applyBorder="1" applyAlignment="1">
      <alignment horizontal="left" vertical="center"/>
    </xf>
    <xf numFmtId="0" fontId="7" fillId="0" borderId="31" xfId="4" applyFont="1" applyBorder="1" applyAlignment="1">
      <alignment horizontal="left" vertical="center"/>
    </xf>
    <xf numFmtId="0" fontId="7" fillId="0" borderId="32" xfId="4" applyFont="1" applyBorder="1" applyAlignment="1">
      <alignment horizontal="left" vertical="center"/>
    </xf>
    <xf numFmtId="0" fontId="7" fillId="0" borderId="39" xfId="4" applyFont="1" applyBorder="1" applyAlignment="1">
      <alignment horizontal="center" vertical="center" shrinkToFit="1"/>
    </xf>
    <xf numFmtId="0" fontId="7" fillId="0" borderId="31" xfId="4" applyFont="1" applyBorder="1" applyAlignment="1">
      <alignment horizontal="center" vertical="center" shrinkToFit="1"/>
    </xf>
    <xf numFmtId="0" fontId="7" fillId="0" borderId="32" xfId="4" applyFont="1" applyBorder="1" applyAlignment="1">
      <alignment horizontal="center" vertical="center" shrinkToFit="1"/>
    </xf>
    <xf numFmtId="0" fontId="7" fillId="0" borderId="11" xfId="4" applyFont="1" applyBorder="1" applyAlignment="1">
      <alignment vertical="center" wrapText="1"/>
    </xf>
    <xf numFmtId="0" fontId="7" fillId="0" borderId="51" xfId="4" applyFont="1" applyBorder="1" applyAlignment="1">
      <alignment vertical="center" wrapText="1"/>
    </xf>
    <xf numFmtId="0" fontId="7" fillId="0" borderId="17" xfId="4" applyFont="1" applyBorder="1">
      <alignment vertical="center"/>
    </xf>
    <xf numFmtId="0" fontId="7" fillId="0" borderId="43" xfId="4" applyFont="1" applyBorder="1">
      <alignment vertical="center"/>
    </xf>
    <xf numFmtId="0" fontId="7" fillId="0" borderId="18" xfId="4" applyFont="1" applyBorder="1" applyAlignment="1">
      <alignment horizontal="left" vertical="center"/>
    </xf>
    <xf numFmtId="0" fontId="7" fillId="0" borderId="19" xfId="4" applyFont="1" applyBorder="1" applyAlignment="1">
      <alignment horizontal="left" vertical="center"/>
    </xf>
    <xf numFmtId="0" fontId="14" fillId="0" borderId="39" xfId="1" applyFont="1" applyBorder="1" applyAlignment="1" applyProtection="1">
      <alignment horizontal="left" vertical="center" wrapText="1"/>
      <protection locked="0"/>
    </xf>
    <xf numFmtId="0" fontId="14" fillId="0" borderId="31" xfId="1" applyFont="1" applyBorder="1" applyAlignment="1" applyProtection="1">
      <alignment horizontal="left" vertical="center" wrapText="1"/>
      <protection locked="0"/>
    </xf>
    <xf numFmtId="0" fontId="14" fillId="0" borderId="32" xfId="1" applyFont="1" applyBorder="1" applyAlignment="1" applyProtection="1">
      <alignment horizontal="left" vertical="center" wrapText="1"/>
      <protection locked="0"/>
    </xf>
    <xf numFmtId="0" fontId="14" fillId="0" borderId="44" xfId="1" applyFont="1" applyBorder="1" applyAlignment="1" applyProtection="1">
      <alignment horizontal="left" vertical="center" wrapText="1"/>
      <protection locked="0"/>
    </xf>
    <xf numFmtId="0" fontId="14" fillId="0" borderId="18" xfId="1" applyFont="1" applyBorder="1" applyAlignment="1" applyProtection="1">
      <alignment horizontal="left" vertical="center" wrapText="1"/>
      <protection locked="0"/>
    </xf>
    <xf numFmtId="0" fontId="14" fillId="0" borderId="19" xfId="1" applyFont="1" applyBorder="1" applyAlignment="1" applyProtection="1">
      <alignment horizontal="left" vertical="center" wrapText="1"/>
      <protection locked="0"/>
    </xf>
    <xf numFmtId="0" fontId="14" fillId="0" borderId="2" xfId="1" applyFont="1" applyBorder="1" applyAlignment="1">
      <alignment horizontal="left" vertical="center"/>
    </xf>
    <xf numFmtId="0" fontId="14" fillId="0" borderId="3" xfId="1" applyFont="1" applyBorder="1" applyAlignment="1">
      <alignment horizontal="left" vertical="center"/>
    </xf>
    <xf numFmtId="0" fontId="14" fillId="0" borderId="8" xfId="1" applyFont="1" applyBorder="1" applyAlignment="1">
      <alignment horizontal="left" vertical="center" wrapText="1"/>
    </xf>
    <xf numFmtId="0" fontId="14" fillId="0" borderId="9" xfId="1" applyFont="1" applyBorder="1" applyAlignment="1">
      <alignment horizontal="left" vertical="center" wrapText="1"/>
    </xf>
    <xf numFmtId="0" fontId="14" fillId="0" borderId="12" xfId="1" applyFont="1" applyBorder="1" applyAlignment="1">
      <alignment horizontal="left" vertical="center"/>
    </xf>
    <xf numFmtId="0" fontId="14" fillId="0" borderId="13" xfId="1" applyFont="1" applyBorder="1" applyAlignment="1">
      <alignment horizontal="left" vertical="center"/>
    </xf>
    <xf numFmtId="0" fontId="14" fillId="0" borderId="31" xfId="1" applyFont="1" applyBorder="1" applyAlignment="1">
      <alignment horizontal="left" vertical="center"/>
    </xf>
    <xf numFmtId="0" fontId="14" fillId="0" borderId="32" xfId="1" applyFont="1" applyBorder="1" applyAlignment="1">
      <alignment horizontal="left" vertical="center"/>
    </xf>
    <xf numFmtId="0" fontId="40" fillId="0" borderId="0" xfId="20" applyFont="1">
      <alignment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34" xfId="16" applyFont="1" applyBorder="1" applyAlignment="1">
      <alignment horizontal="center" vertical="center"/>
    </xf>
    <xf numFmtId="187" fontId="1" fillId="0" borderId="0" xfId="16" applyNumberFormat="1" applyFont="1" applyAlignment="1">
      <alignment horizontal="center" vertical="center"/>
    </xf>
    <xf numFmtId="178" fontId="17" fillId="0" borderId="0" xfId="16" applyNumberFormat="1" applyAlignment="1">
      <alignment horizontal="center" vertical="center"/>
    </xf>
    <xf numFmtId="0" fontId="1" fillId="0" borderId="0" xfId="16" applyFont="1" applyAlignment="1">
      <alignment horizontal="center" vertical="center"/>
    </xf>
    <xf numFmtId="187" fontId="1" fillId="6" borderId="0" xfId="17" applyNumberFormat="1" applyFont="1" applyFill="1" applyAlignment="1">
      <alignment horizontal="center" vertical="center" wrapText="1"/>
    </xf>
    <xf numFmtId="179" fontId="1" fillId="6" borderId="0" xfId="17" applyNumberFormat="1" applyFont="1" applyFill="1" applyAlignment="1">
      <alignment vertical="center" wrapText="1"/>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0" fontId="1" fillId="0" borderId="42" xfId="16" applyFont="1" applyBorder="1" applyAlignment="1">
      <alignment horizontal="center" vertical="center"/>
    </xf>
    <xf numFmtId="0" fontId="1" fillId="0" borderId="31" xfId="16" applyFont="1" applyBorder="1" applyAlignment="1">
      <alignment horizontal="center" vertical="center"/>
    </xf>
    <xf numFmtId="0" fontId="1" fillId="0" borderId="39" xfId="16" applyFont="1" applyBorder="1" applyAlignment="1">
      <alignment horizontal="center" vertical="center"/>
    </xf>
    <xf numFmtId="49" fontId="1" fillId="6" borderId="0" xfId="17" applyNumberFormat="1" applyFont="1" applyFill="1" applyAlignment="1">
      <alignment horizontal="center" vertical="center"/>
    </xf>
    <xf numFmtId="49" fontId="1" fillId="6" borderId="0" xfId="17" applyNumberFormat="1" applyFont="1" applyFill="1" applyAlignment="1">
      <alignment horizontal="center" vertical="center" wrapText="1"/>
    </xf>
    <xf numFmtId="178" fontId="1" fillId="6" borderId="0" xfId="16" applyNumberFormat="1" applyFont="1" applyFill="1" applyAlignment="1">
      <alignment vertical="center" wrapText="1"/>
    </xf>
    <xf numFmtId="187" fontId="17" fillId="0" borderId="0" xfId="19" applyNumberFormat="1" applyAlignment="1">
      <alignment horizontal="right" vertical="center"/>
    </xf>
    <xf numFmtId="177" fontId="17" fillId="0" borderId="0" xfId="19" applyNumberFormat="1" applyAlignment="1">
      <alignment horizontal="right" vertical="center"/>
    </xf>
    <xf numFmtId="178" fontId="17" fillId="0" borderId="0" xfId="18" applyNumberFormat="1" applyAlignment="1">
      <alignment horizontal="center" vertical="center"/>
    </xf>
    <xf numFmtId="178" fontId="17" fillId="0" borderId="0" xfId="18" applyNumberFormat="1" applyAlignment="1">
      <alignment vertical="center"/>
    </xf>
    <xf numFmtId="0" fontId="19" fillId="0" borderId="40" xfId="16" applyFont="1" applyBorder="1" applyAlignment="1" applyProtection="1">
      <alignment horizontal="left" vertical="top" wrapText="1"/>
      <protection locked="0"/>
    </xf>
    <xf numFmtId="0" fontId="19" fillId="0" borderId="56" xfId="16" applyFont="1" applyBorder="1" applyAlignment="1" applyProtection="1">
      <alignment horizontal="left" vertical="top" wrapText="1"/>
      <protection locked="0"/>
    </xf>
    <xf numFmtId="0" fontId="19" fillId="0" borderId="37" xfId="16" applyFont="1" applyBorder="1" applyAlignment="1" applyProtection="1">
      <alignment horizontal="left" vertical="top" wrapText="1"/>
      <protection locked="0"/>
    </xf>
    <xf numFmtId="0" fontId="19" fillId="0" borderId="38" xfId="16" applyFont="1" applyBorder="1" applyAlignment="1" applyProtection="1">
      <alignment horizontal="left" vertical="top" wrapText="1"/>
      <protection locked="0"/>
    </xf>
    <xf numFmtId="0" fontId="19" fillId="0" borderId="0" xfId="16" applyFont="1" applyAlignment="1" applyProtection="1">
      <alignment horizontal="left" vertical="top" wrapText="1"/>
      <protection locked="0"/>
    </xf>
    <xf numFmtId="0" fontId="19" fillId="0" borderId="65" xfId="16" applyFont="1" applyBorder="1" applyAlignment="1" applyProtection="1">
      <alignment horizontal="left" vertical="top" wrapText="1"/>
      <protection locked="0"/>
    </xf>
    <xf numFmtId="0" fontId="19" fillId="0" borderId="51" xfId="16" applyFont="1" applyBorder="1" applyAlignment="1" applyProtection="1">
      <alignment horizontal="left" vertical="top" wrapText="1"/>
      <protection locked="0"/>
    </xf>
    <xf numFmtId="0" fontId="19" fillId="0" borderId="12" xfId="16" applyFont="1" applyBorder="1" applyAlignment="1" applyProtection="1">
      <alignment horizontal="left" vertical="top" wrapText="1"/>
      <protection locked="0"/>
    </xf>
    <xf numFmtId="0" fontId="19" fillId="0" borderId="41" xfId="16" applyFont="1" applyBorder="1" applyAlignment="1" applyProtection="1">
      <alignment horizontal="left" vertical="top" wrapText="1"/>
      <protection locked="0"/>
    </xf>
    <xf numFmtId="178" fontId="1" fillId="0" borderId="0" xfId="16" applyNumberFormat="1" applyFont="1">
      <alignment vertical="center"/>
    </xf>
    <xf numFmtId="178" fontId="39" fillId="0" borderId="0" xfId="16" applyNumberFormat="1" applyFont="1">
      <alignment vertical="center"/>
    </xf>
    <xf numFmtId="189" fontId="1" fillId="0" borderId="0" xfId="17" applyNumberFormat="1" applyFont="1">
      <alignment vertical="center"/>
    </xf>
    <xf numFmtId="0" fontId="1" fillId="0" borderId="0" xfId="17" applyFont="1">
      <alignment vertical="center"/>
    </xf>
    <xf numFmtId="0" fontId="1" fillId="0" borderId="31" xfId="16" applyFont="1" applyBorder="1">
      <alignment vertical="center"/>
    </xf>
    <xf numFmtId="178" fontId="1" fillId="0" borderId="65" xfId="16" applyNumberFormat="1" applyFont="1" applyBorder="1">
      <alignment vertical="center"/>
    </xf>
    <xf numFmtId="178" fontId="1" fillId="0" borderId="40" xfId="16" applyNumberFormat="1" applyFont="1" applyBorder="1">
      <alignment vertical="center"/>
    </xf>
    <xf numFmtId="189" fontId="1" fillId="0" borderId="56" xfId="16" applyNumberFormat="1" applyFont="1" applyBorder="1">
      <alignment vertical="center"/>
    </xf>
    <xf numFmtId="178" fontId="1" fillId="0" borderId="56" xfId="16" applyNumberFormat="1" applyFont="1" applyBorder="1">
      <alignment vertical="center"/>
    </xf>
    <xf numFmtId="178" fontId="1" fillId="0" borderId="37"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9" fontId="1" fillId="0" borderId="0" xfId="17" applyNumberFormat="1" applyFont="1" applyAlignment="1">
      <alignment horizontal="center" vertical="center" wrapText="1"/>
    </xf>
    <xf numFmtId="189" fontId="1" fillId="0" borderId="12" xfId="16" applyNumberFormat="1" applyFont="1" applyBorder="1">
      <alignment vertical="center"/>
    </xf>
    <xf numFmtId="0" fontId="1" fillId="0" borderId="41" xfId="16" applyFont="1" applyBorder="1">
      <alignment vertical="center"/>
    </xf>
    <xf numFmtId="0" fontId="17" fillId="6" borderId="0" xfId="6" applyFill="1" applyAlignment="1">
      <alignment vertical="center"/>
    </xf>
    <xf numFmtId="0" fontId="17" fillId="6" borderId="0" xfId="6" applyFill="1" applyAlignment="1" applyProtection="1">
      <alignment vertical="center"/>
      <protection hidden="1"/>
    </xf>
    <xf numFmtId="0" fontId="0" fillId="6" borderId="0" xfId="6" applyFont="1" applyFill="1" applyAlignment="1">
      <alignment vertical="center"/>
    </xf>
  </cellXfs>
  <cellStyles count="21">
    <cellStyle name="標準" xfId="0" builtinId="0"/>
    <cellStyle name="標準 2" xfId="6" xr:uid="{00000000-0005-0000-0000-000001000000}"/>
    <cellStyle name="標準 2 2" xfId="7" xr:uid="{00000000-0005-0000-0000-000002000000}"/>
    <cellStyle name="標準 2 3" xfId="10" xr:uid="{00000000-0005-0000-0000-000003000000}"/>
    <cellStyle name="標準 3" xfId="11" xr:uid="{00000000-0005-0000-0000-000004000000}"/>
    <cellStyle name="標準 4" xfId="5" xr:uid="{00000000-0005-0000-0000-000005000000}"/>
    <cellStyle name="標準 4_APAHO401600" xfId="1" xr:uid="{00000000-0005-0000-0000-000006000000}"/>
    <cellStyle name="標準 4_APAHO4019001" xfId="4" xr:uid="{00000000-0005-0000-0000-000007000000}"/>
    <cellStyle name="標準 4_ZJ08_022012_青森市_2010" xfId="3" xr:uid="{00000000-0005-0000-0000-000008000000}"/>
    <cellStyle name="標準 6" xfId="8" xr:uid="{00000000-0005-0000-0000-000009000000}"/>
    <cellStyle name="標準 6_APAHO401000" xfId="9" xr:uid="{00000000-0005-0000-0000-00000A000000}"/>
    <cellStyle name="標準 6_APAHO401200_O-JJ1016-001-3_財政状況資料集(決算状況カード(各会計・関係団体))(Rev2)2" xfId="15" xr:uid="{00000000-0005-0000-0000-00000B000000}"/>
    <cellStyle name="標準 6_APAHO402200_O-JJ1016-001-3_財政状況資料集(決算状況カード(各会計・関係団体))(Rev2)2" xfId="12" xr:uid="{00000000-0005-0000-0000-00000C000000}"/>
    <cellStyle name="標準 7" xfId="20" xr:uid="{58059683-9839-4ADD-8ECE-D8C729721634}"/>
    <cellStyle name="標準_【レイアウト】（県）資料３（Ｐ２）　歳出比較分析表" xfId="16" xr:uid="{00000000-0005-0000-0000-00000D000000}"/>
    <cellStyle name="標準_【レイアウト】（市）資料３（Ｐ２）　歳出比較分析表" xfId="17" xr:uid="{00000000-0005-0000-0000-00000E000000}"/>
    <cellStyle name="標準_APAHO251300" xfId="18" xr:uid="{00000000-0005-0000-0000-00000F000000}"/>
    <cellStyle name="標準_APAHO252300" xfId="19" xr:uid="{00000000-0005-0000-0000-000010000000}"/>
    <cellStyle name="標準_Book1" xfId="13" xr:uid="{00000000-0005-0000-0000-000011000000}"/>
    <cellStyle name="標準_O-JJ0722-001-3_決算状況カード(各会計・関係団体)_O-JJ1016-001-3_財政状況資料集(決算状況カード(各会計・関係団体))(Rev2)2" xfId="14" xr:uid="{00000000-0005-0000-0000-000012000000}"/>
    <cellStyle name="標準_O-JJ0722-001-8_連結実質赤字比率に係る赤字・黒字の構成分析" xfId="2" xr:uid="{00000000-0005-0000-0000-000013000000}"/>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(データシート!$F$3,データシート!$F$5,データシート!$F$7,データシート!$F$9,データシート!$F$11)</c:f>
              <c:numCache>
                <c:formatCode>#,##0;"△ "#,##0</c:formatCode>
                <c:ptCount val="5"/>
                <c:pt idx="0">
                  <c:v>45588</c:v>
                </c:pt>
                <c:pt idx="1">
                  <c:v>45483</c:v>
                </c:pt>
                <c:pt idx="2">
                  <c:v>45945</c:v>
                </c:pt>
                <c:pt idx="3">
                  <c:v>44475</c:v>
                </c:pt>
                <c:pt idx="4">
                  <c:v>45982</c:v>
                </c:pt>
              </c:numCache>
            </c:numRef>
          </c:val>
          <c:smooth val="0"/>
          <c:extLst>
            <c:ext xmlns:c16="http://schemas.microsoft.com/office/drawing/2014/chart" uri="{C3380CC4-5D6E-409C-BE32-E72D297353CC}">
              <c16:uniqueId val="{00000000-2F86-42FC-B1F0-B3C28689715D}"/>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R01</c:v>
                </c:pt>
                <c:pt idx="1">
                  <c:v> R02</c:v>
                </c:pt>
                <c:pt idx="2">
                  <c:v> R03</c:v>
                </c:pt>
                <c:pt idx="3">
                  <c:v> R04</c:v>
                </c:pt>
                <c:pt idx="4">
                  <c:v> R05</c:v>
                </c:pt>
              </c:strCache>
            </c:strRef>
          </c:cat>
          <c:val>
            <c:numRef>
              <c:f>(データシート!$D$3,データシート!$D$5,データシート!$D$7,データシート!$D$9,データシート!$D$11)</c:f>
              <c:numCache>
                <c:formatCode>#,##0;"△ "#,##0</c:formatCode>
                <c:ptCount val="5"/>
                <c:pt idx="0">
                  <c:v>19145</c:v>
                </c:pt>
                <c:pt idx="1">
                  <c:v>12209</c:v>
                </c:pt>
                <c:pt idx="2">
                  <c:v>15430</c:v>
                </c:pt>
                <c:pt idx="3">
                  <c:v>17151</c:v>
                </c:pt>
                <c:pt idx="4">
                  <c:v>26734</c:v>
                </c:pt>
              </c:numCache>
            </c:numRef>
          </c:val>
          <c:smooth val="0"/>
          <c:extLst>
            <c:ext xmlns:c16="http://schemas.microsoft.com/office/drawing/2014/chart" uri="{C3380CC4-5D6E-409C-BE32-E72D297353CC}">
              <c16:uniqueId val="{00000001-2F86-42FC-B1F0-B3C28689715D}"/>
            </c:ext>
          </c:extLst>
        </c:ser>
        <c:dLbls>
          <c:showLegendKey val="0"/>
          <c:showVal val="0"/>
          <c:showCatName val="0"/>
          <c:showSerName val="0"/>
          <c:showPercent val="0"/>
          <c:showBubbleSize val="0"/>
        </c:dLbls>
        <c:marker val="1"/>
        <c:smooth val="0"/>
        <c:axId val="81605760"/>
        <c:axId val="81607680"/>
      </c:lineChart>
      <c:catAx>
        <c:axId val="816057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7680"/>
        <c:crosses val="autoZero"/>
        <c:auto val="1"/>
        <c:lblAlgn val="ctr"/>
        <c:lblOffset val="100"/>
        <c:tickLblSkip val="1"/>
        <c:tickMarkSkip val="1"/>
        <c:noMultiLvlLbl val="0"/>
      </c:catAx>
      <c:valAx>
        <c:axId val="81607680"/>
        <c:scaling>
          <c:orientation val="minMax"/>
          <c:max val="55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816057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データシート!$B$19:$F$19</c:f>
              <c:numCache>
                <c:formatCode>General</c:formatCode>
                <c:ptCount val="5"/>
                <c:pt idx="0">
                  <c:v>8.0399999999999991</c:v>
                </c:pt>
                <c:pt idx="1">
                  <c:v>8.9499999999999993</c:v>
                </c:pt>
                <c:pt idx="2">
                  <c:v>10.78</c:v>
                </c:pt>
                <c:pt idx="3">
                  <c:v>9.5</c:v>
                </c:pt>
                <c:pt idx="4">
                  <c:v>8.66</c:v>
                </c:pt>
              </c:numCache>
            </c:numRef>
          </c:val>
          <c:extLst>
            <c:ext xmlns:c16="http://schemas.microsoft.com/office/drawing/2014/chart" uri="{C3380CC4-5D6E-409C-BE32-E72D297353CC}">
              <c16:uniqueId val="{00000000-78DC-40A3-9494-13029E1348FA}"/>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R01</c:v>
                </c:pt>
                <c:pt idx="1">
                  <c:v>R02</c:v>
                </c:pt>
                <c:pt idx="2">
                  <c:v>R03</c:v>
                </c:pt>
                <c:pt idx="3">
                  <c:v>R04</c:v>
                </c:pt>
                <c:pt idx="4">
                  <c:v>R05</c:v>
                </c:pt>
              </c:strCache>
            </c:strRef>
          </c:cat>
          <c:val>
            <c:numRef>
              <c:f>データシート!$B$20:$F$20</c:f>
              <c:numCache>
                <c:formatCode>General</c:formatCode>
                <c:ptCount val="5"/>
                <c:pt idx="0">
                  <c:v>9.24</c:v>
                </c:pt>
                <c:pt idx="1">
                  <c:v>10.93</c:v>
                </c:pt>
                <c:pt idx="2">
                  <c:v>14.83</c:v>
                </c:pt>
                <c:pt idx="3">
                  <c:v>15.47</c:v>
                </c:pt>
                <c:pt idx="4">
                  <c:v>14.8</c:v>
                </c:pt>
              </c:numCache>
            </c:numRef>
          </c:val>
          <c:extLst>
            <c:ext xmlns:c16="http://schemas.microsoft.com/office/drawing/2014/chart" uri="{C3380CC4-5D6E-409C-BE32-E72D297353CC}">
              <c16:uniqueId val="{00000001-78DC-40A3-9494-13029E1348FA}"/>
            </c:ext>
          </c:extLst>
        </c:ser>
        <c:dLbls>
          <c:showLegendKey val="0"/>
          <c:showVal val="0"/>
          <c:showCatName val="0"/>
          <c:showSerName val="0"/>
          <c:showPercent val="0"/>
          <c:showBubbleSize val="0"/>
        </c:dLbls>
        <c:gapWidth val="250"/>
        <c:overlap val="100"/>
        <c:axId val="95777536"/>
        <c:axId val="95779456"/>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R01</c:v>
                </c:pt>
                <c:pt idx="1">
                  <c:v>R02</c:v>
                </c:pt>
                <c:pt idx="2">
                  <c:v>R03</c:v>
                </c:pt>
                <c:pt idx="3">
                  <c:v>R04</c:v>
                </c:pt>
                <c:pt idx="4">
                  <c:v>R05</c:v>
                </c:pt>
              </c:strCache>
            </c:strRef>
          </c:cat>
          <c:val>
            <c:numRef>
              <c:f>データシート!$B$21:$F$21</c:f>
              <c:numCache>
                <c:formatCode>General</c:formatCode>
                <c:ptCount val="5"/>
                <c:pt idx="0">
                  <c:v>1.52</c:v>
                </c:pt>
                <c:pt idx="1">
                  <c:v>2.92</c:v>
                </c:pt>
                <c:pt idx="2">
                  <c:v>6.99</c:v>
                </c:pt>
                <c:pt idx="3">
                  <c:v>-1.58</c:v>
                </c:pt>
                <c:pt idx="4">
                  <c:v>-1.29</c:v>
                </c:pt>
              </c:numCache>
            </c:numRef>
          </c:val>
          <c:smooth val="0"/>
          <c:extLst>
            <c:ext xmlns:c16="http://schemas.microsoft.com/office/drawing/2014/chart" uri="{C3380CC4-5D6E-409C-BE32-E72D297353CC}">
              <c16:uniqueId val="{00000002-78DC-40A3-9494-13029E1348FA}"/>
            </c:ext>
          </c:extLst>
        </c:ser>
        <c:dLbls>
          <c:showLegendKey val="0"/>
          <c:showVal val="0"/>
          <c:showCatName val="0"/>
          <c:showSerName val="0"/>
          <c:showPercent val="0"/>
          <c:showBubbleSize val="0"/>
        </c:dLbls>
        <c:marker val="1"/>
        <c:smooth val="0"/>
        <c:axId val="95777536"/>
        <c:axId val="95779456"/>
      </c:lineChart>
      <c:catAx>
        <c:axId val="9577753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95779456"/>
        <c:crosses val="autoZero"/>
        <c:auto val="1"/>
        <c:lblAlgn val="ctr"/>
        <c:lblOffset val="100"/>
        <c:tickLblSkip val="1"/>
        <c:tickMarkSkip val="1"/>
        <c:noMultiLvlLbl val="0"/>
      </c:catAx>
      <c:valAx>
        <c:axId val="957794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7753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A99A-4A08-B85C-90DE84CA98EB}"/>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A99A-4A08-B85C-90DE84CA98EB}"/>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2-A99A-4A08-B85C-90DE84CA98EB}"/>
            </c:ext>
          </c:extLst>
        </c:ser>
        <c:ser>
          <c:idx val="3"/>
          <c:order val="3"/>
          <c:tx>
            <c:strRef>
              <c:f>データシート!$A$30</c:f>
              <c:strCache>
                <c:ptCount val="1"/>
                <c:pt idx="0">
                  <c:v>埼玉県央広域公平委員会特別会計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c:ext xmlns:c16="http://schemas.microsoft.com/office/drawing/2014/chart" uri="{C3380CC4-5D6E-409C-BE32-E72D297353CC}">
              <c16:uniqueId val="{00000003-A99A-4A08-B85C-90DE84CA98EB}"/>
            </c:ext>
          </c:extLst>
        </c:ser>
        <c:ser>
          <c:idx val="4"/>
          <c:order val="4"/>
          <c:tx>
            <c:strRef>
              <c:f>データシート!$A$31</c:f>
              <c:strCache>
                <c:ptCount val="1"/>
                <c:pt idx="0">
                  <c:v>北本都市計画事業久保特定土地区画整理事業特別会計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データシート!$B$31:$K$31</c:f>
              <c:numCache>
                <c:formatCode>General</c:formatCode>
                <c:ptCount val="10"/>
                <c:pt idx="0">
                  <c:v>#N/A</c:v>
                </c:pt>
                <c:pt idx="1">
                  <c:v>0.09</c:v>
                </c:pt>
                <c:pt idx="2">
                  <c:v>#N/A</c:v>
                </c:pt>
                <c:pt idx="3">
                  <c:v>0.11</c:v>
                </c:pt>
                <c:pt idx="4">
                  <c:v>#N/A</c:v>
                </c:pt>
                <c:pt idx="5">
                  <c:v>0.05</c:v>
                </c:pt>
                <c:pt idx="6">
                  <c:v>#N/A</c:v>
                </c:pt>
                <c:pt idx="7">
                  <c:v>0.19</c:v>
                </c:pt>
                <c:pt idx="8">
                  <c:v>#N/A</c:v>
                </c:pt>
                <c:pt idx="9">
                  <c:v>0.15</c:v>
                </c:pt>
              </c:numCache>
            </c:numRef>
          </c:val>
          <c:extLst>
            <c:ext xmlns:c16="http://schemas.microsoft.com/office/drawing/2014/chart" uri="{C3380CC4-5D6E-409C-BE32-E72D297353CC}">
              <c16:uniqueId val="{00000004-A99A-4A08-B85C-90DE84CA98EB}"/>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データシート!$B$32:$K$32</c:f>
              <c:numCache>
                <c:formatCode>General</c:formatCode>
                <c:ptCount val="10"/>
                <c:pt idx="0">
                  <c:v>#N/A</c:v>
                </c:pt>
                <c:pt idx="1">
                  <c:v>0.02</c:v>
                </c:pt>
                <c:pt idx="2">
                  <c:v>#N/A</c:v>
                </c:pt>
                <c:pt idx="3">
                  <c:v>0.19</c:v>
                </c:pt>
                <c:pt idx="4">
                  <c:v>#N/A</c:v>
                </c:pt>
                <c:pt idx="5">
                  <c:v>0.17</c:v>
                </c:pt>
                <c:pt idx="6">
                  <c:v>#N/A</c:v>
                </c:pt>
                <c:pt idx="7">
                  <c:v>0.21</c:v>
                </c:pt>
                <c:pt idx="8">
                  <c:v>#N/A</c:v>
                </c:pt>
                <c:pt idx="9">
                  <c:v>0.21</c:v>
                </c:pt>
              </c:numCache>
            </c:numRef>
          </c:val>
          <c:extLst>
            <c:ext xmlns:c16="http://schemas.microsoft.com/office/drawing/2014/chart" uri="{C3380CC4-5D6E-409C-BE32-E72D297353CC}">
              <c16:uniqueId val="{00000005-A99A-4A08-B85C-90DE84CA98EB}"/>
            </c:ext>
          </c:extLst>
        </c:ser>
        <c:ser>
          <c:idx val="6"/>
          <c:order val="6"/>
          <c:tx>
            <c:strRef>
              <c:f>データシート!$A$33</c:f>
              <c:strCache>
                <c:ptCount val="1"/>
                <c:pt idx="0">
                  <c:v>国民健康保険特別会計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データシート!$B$33:$K$33</c:f>
              <c:numCache>
                <c:formatCode>General</c:formatCode>
                <c:ptCount val="10"/>
                <c:pt idx="0">
                  <c:v>#N/A</c:v>
                </c:pt>
                <c:pt idx="1">
                  <c:v>1.29</c:v>
                </c:pt>
                <c:pt idx="2">
                  <c:v>#N/A</c:v>
                </c:pt>
                <c:pt idx="3">
                  <c:v>1.7</c:v>
                </c:pt>
                <c:pt idx="4">
                  <c:v>#N/A</c:v>
                </c:pt>
                <c:pt idx="5">
                  <c:v>1.88</c:v>
                </c:pt>
                <c:pt idx="6">
                  <c:v>#N/A</c:v>
                </c:pt>
                <c:pt idx="7">
                  <c:v>1.44</c:v>
                </c:pt>
                <c:pt idx="8">
                  <c:v>#N/A</c:v>
                </c:pt>
                <c:pt idx="9">
                  <c:v>0.76</c:v>
                </c:pt>
              </c:numCache>
            </c:numRef>
          </c:val>
          <c:extLst>
            <c:ext xmlns:c16="http://schemas.microsoft.com/office/drawing/2014/chart" uri="{C3380CC4-5D6E-409C-BE32-E72D297353CC}">
              <c16:uniqueId val="{00000006-A99A-4A08-B85C-90DE84CA98EB}"/>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データシート!$B$34:$K$34</c:f>
              <c:numCache>
                <c:formatCode>General</c:formatCode>
                <c:ptCount val="10"/>
                <c:pt idx="0">
                  <c:v>#N/A</c:v>
                </c:pt>
                <c:pt idx="1">
                  <c:v>0.2</c:v>
                </c:pt>
                <c:pt idx="2">
                  <c:v>#N/A</c:v>
                </c:pt>
                <c:pt idx="3">
                  <c:v>0.54</c:v>
                </c:pt>
                <c:pt idx="4">
                  <c:v>#N/A</c:v>
                </c:pt>
                <c:pt idx="5">
                  <c:v>1.26</c:v>
                </c:pt>
                <c:pt idx="6">
                  <c:v>#N/A</c:v>
                </c:pt>
                <c:pt idx="7">
                  <c:v>2.38</c:v>
                </c:pt>
                <c:pt idx="8">
                  <c:v>#N/A</c:v>
                </c:pt>
                <c:pt idx="9">
                  <c:v>1.87</c:v>
                </c:pt>
              </c:numCache>
            </c:numRef>
          </c:val>
          <c:extLst>
            <c:ext xmlns:c16="http://schemas.microsoft.com/office/drawing/2014/chart" uri="{C3380CC4-5D6E-409C-BE32-E72D297353CC}">
              <c16:uniqueId val="{00000007-A99A-4A08-B85C-90DE84CA98EB}"/>
            </c:ext>
          </c:extLst>
        </c:ser>
        <c:ser>
          <c:idx val="8"/>
          <c:order val="8"/>
          <c:tx>
            <c:strRef>
              <c:f>データシート!$A$35</c:f>
              <c:strCache>
                <c:ptCount val="1"/>
                <c:pt idx="0">
                  <c:v>公共下水道事業会計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データシート!$B$35:$K$35</c:f>
              <c:numCache>
                <c:formatCode>General</c:formatCode>
                <c:ptCount val="10"/>
                <c:pt idx="0">
                  <c:v>#N/A</c:v>
                </c:pt>
                <c:pt idx="1">
                  <c:v>1.1100000000000001</c:v>
                </c:pt>
                <c:pt idx="2">
                  <c:v>#N/A</c:v>
                </c:pt>
                <c:pt idx="3">
                  <c:v>1.1299999999999999</c:v>
                </c:pt>
                <c:pt idx="4">
                  <c:v>#N/A</c:v>
                </c:pt>
                <c:pt idx="5">
                  <c:v>1.26</c:v>
                </c:pt>
                <c:pt idx="6">
                  <c:v>#N/A</c:v>
                </c:pt>
                <c:pt idx="7">
                  <c:v>1.64</c:v>
                </c:pt>
                <c:pt idx="8">
                  <c:v>#N/A</c:v>
                </c:pt>
                <c:pt idx="9">
                  <c:v>2.4</c:v>
                </c:pt>
              </c:numCache>
            </c:numRef>
          </c:val>
          <c:extLst>
            <c:ext xmlns:c16="http://schemas.microsoft.com/office/drawing/2014/chart" uri="{C3380CC4-5D6E-409C-BE32-E72D297353CC}">
              <c16:uniqueId val="{00000008-A99A-4A08-B85C-90DE84CA98EB}"/>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R01</c:v>
                  </c:pt>
                  <c:pt idx="2">
                    <c:v>R02</c:v>
                  </c:pt>
                  <c:pt idx="4">
                    <c:v>R03</c:v>
                  </c:pt>
                  <c:pt idx="6">
                    <c:v>R04</c:v>
                  </c:pt>
                  <c:pt idx="8">
                    <c:v>R05</c:v>
                  </c:pt>
                </c:lvl>
              </c:multiLvlStrCache>
            </c:multiLvlStrRef>
          </c:cat>
          <c:val>
            <c:numRef>
              <c:f>データシート!$B$36:$K$36</c:f>
              <c:numCache>
                <c:formatCode>General</c:formatCode>
                <c:ptCount val="10"/>
                <c:pt idx="0">
                  <c:v>#N/A</c:v>
                </c:pt>
                <c:pt idx="1">
                  <c:v>7.94</c:v>
                </c:pt>
                <c:pt idx="2">
                  <c:v>#N/A</c:v>
                </c:pt>
                <c:pt idx="3">
                  <c:v>8.83</c:v>
                </c:pt>
                <c:pt idx="4">
                  <c:v>#N/A</c:v>
                </c:pt>
                <c:pt idx="5">
                  <c:v>10.76</c:v>
                </c:pt>
                <c:pt idx="6">
                  <c:v>#N/A</c:v>
                </c:pt>
                <c:pt idx="7">
                  <c:v>9.3000000000000007</c:v>
                </c:pt>
                <c:pt idx="8">
                  <c:v>#N/A</c:v>
                </c:pt>
                <c:pt idx="9">
                  <c:v>8.5</c:v>
                </c:pt>
              </c:numCache>
            </c:numRef>
          </c:val>
          <c:extLst>
            <c:ext xmlns:c16="http://schemas.microsoft.com/office/drawing/2014/chart" uri="{C3380CC4-5D6E-409C-BE32-E72D297353CC}">
              <c16:uniqueId val="{00000009-A99A-4A08-B85C-90DE84CA98EB}"/>
            </c:ext>
          </c:extLst>
        </c:ser>
        <c:dLbls>
          <c:showLegendKey val="0"/>
          <c:showVal val="0"/>
          <c:showCatName val="0"/>
          <c:showSerName val="0"/>
          <c:showPercent val="0"/>
          <c:showBubbleSize val="0"/>
        </c:dLbls>
        <c:gapWidth val="150"/>
        <c:overlap val="100"/>
        <c:axId val="95788416"/>
        <c:axId val="95798400"/>
      </c:barChart>
      <c:catAx>
        <c:axId val="957884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798400"/>
        <c:crosses val="autoZero"/>
        <c:auto val="1"/>
        <c:lblAlgn val="ctr"/>
        <c:lblOffset val="100"/>
        <c:tickLblSkip val="1"/>
        <c:tickMarkSkip val="1"/>
        <c:noMultiLvlLbl val="0"/>
      </c:catAx>
      <c:valAx>
        <c:axId val="95798400"/>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78841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データシート!$B$42:$P$42</c:f>
              <c:numCache>
                <c:formatCode>General</c:formatCode>
                <c:ptCount val="15"/>
                <c:pt idx="2">
                  <c:v>1839</c:v>
                </c:pt>
                <c:pt idx="5">
                  <c:v>1824</c:v>
                </c:pt>
                <c:pt idx="8">
                  <c:v>1820</c:v>
                </c:pt>
                <c:pt idx="11">
                  <c:v>1670</c:v>
                </c:pt>
                <c:pt idx="14">
                  <c:v>1556</c:v>
                </c:pt>
              </c:numCache>
            </c:numRef>
          </c:val>
          <c:extLst>
            <c:ext xmlns:c16="http://schemas.microsoft.com/office/drawing/2014/chart" uri="{C3380CC4-5D6E-409C-BE32-E72D297353CC}">
              <c16:uniqueId val="{00000000-23A3-424A-8D94-2F3550E12767}"/>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23A3-424A-8D94-2F3550E12767}"/>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データシート!$B$44:$P$44</c:f>
              <c:numCache>
                <c:formatCode>General</c:formatCode>
                <c:ptCount val="15"/>
                <c:pt idx="0">
                  <c:v>19</c:v>
                </c:pt>
                <c:pt idx="3">
                  <c:v>16</c:v>
                </c:pt>
                <c:pt idx="6">
                  <c:v>11</c:v>
                </c:pt>
                <c:pt idx="9">
                  <c:v>10</c:v>
                </c:pt>
                <c:pt idx="12">
                  <c:v>8</c:v>
                </c:pt>
              </c:numCache>
            </c:numRef>
          </c:val>
          <c:extLst>
            <c:ext xmlns:c16="http://schemas.microsoft.com/office/drawing/2014/chart" uri="{C3380CC4-5D6E-409C-BE32-E72D297353CC}">
              <c16:uniqueId val="{00000002-23A3-424A-8D94-2F3550E12767}"/>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データシート!$B$45:$P$45</c:f>
              <c:numCache>
                <c:formatCode>General</c:formatCode>
                <c:ptCount val="15"/>
                <c:pt idx="0">
                  <c:v>48</c:v>
                </c:pt>
                <c:pt idx="3">
                  <c:v>42</c:v>
                </c:pt>
                <c:pt idx="6">
                  <c:v>34</c:v>
                </c:pt>
                <c:pt idx="9">
                  <c:v>31</c:v>
                </c:pt>
                <c:pt idx="12">
                  <c:v>39</c:v>
                </c:pt>
              </c:numCache>
            </c:numRef>
          </c:val>
          <c:extLst>
            <c:ext xmlns:c16="http://schemas.microsoft.com/office/drawing/2014/chart" uri="{C3380CC4-5D6E-409C-BE32-E72D297353CC}">
              <c16:uniqueId val="{00000003-23A3-424A-8D94-2F3550E12767}"/>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データシート!$B$46:$P$46</c:f>
              <c:numCache>
                <c:formatCode>General</c:formatCode>
                <c:ptCount val="15"/>
                <c:pt idx="0">
                  <c:v>281</c:v>
                </c:pt>
                <c:pt idx="3">
                  <c:v>242</c:v>
                </c:pt>
                <c:pt idx="6">
                  <c:v>199</c:v>
                </c:pt>
                <c:pt idx="9">
                  <c:v>195</c:v>
                </c:pt>
                <c:pt idx="12">
                  <c:v>208</c:v>
                </c:pt>
              </c:numCache>
            </c:numRef>
          </c:val>
          <c:extLst>
            <c:ext xmlns:c16="http://schemas.microsoft.com/office/drawing/2014/chart" uri="{C3380CC4-5D6E-409C-BE32-E72D297353CC}">
              <c16:uniqueId val="{00000004-23A3-424A-8D94-2F3550E12767}"/>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データシート!$B$47:$P$47</c:f>
              <c:numCache>
                <c:formatCode>General</c:formatCode>
                <c:ptCount val="15"/>
                <c:pt idx="0">
                  <c:v>3</c:v>
                </c:pt>
                <c:pt idx="3">
                  <c:v>0</c:v>
                </c:pt>
                <c:pt idx="6">
                  <c:v>0</c:v>
                </c:pt>
                <c:pt idx="9">
                  <c:v>0</c:v>
                </c:pt>
                <c:pt idx="12">
                  <c:v>0</c:v>
                </c:pt>
              </c:numCache>
            </c:numRef>
          </c:val>
          <c:extLst>
            <c:ext xmlns:c16="http://schemas.microsoft.com/office/drawing/2014/chart" uri="{C3380CC4-5D6E-409C-BE32-E72D297353CC}">
              <c16:uniqueId val="{00000005-23A3-424A-8D94-2F3550E12767}"/>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23A3-424A-8D94-2F3550E12767}"/>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データシート!$B$49:$P$49</c:f>
              <c:numCache>
                <c:formatCode>General</c:formatCode>
                <c:ptCount val="15"/>
                <c:pt idx="0">
                  <c:v>2300</c:v>
                </c:pt>
                <c:pt idx="3">
                  <c:v>2400</c:v>
                </c:pt>
                <c:pt idx="6">
                  <c:v>2489</c:v>
                </c:pt>
                <c:pt idx="9">
                  <c:v>2486</c:v>
                </c:pt>
                <c:pt idx="12">
                  <c:v>2254</c:v>
                </c:pt>
              </c:numCache>
            </c:numRef>
          </c:val>
          <c:extLst>
            <c:ext xmlns:c16="http://schemas.microsoft.com/office/drawing/2014/chart" uri="{C3380CC4-5D6E-409C-BE32-E72D297353CC}">
              <c16:uniqueId val="{00000007-23A3-424A-8D94-2F3550E12767}"/>
            </c:ext>
          </c:extLst>
        </c:ser>
        <c:dLbls>
          <c:showLegendKey val="0"/>
          <c:showVal val="0"/>
          <c:showCatName val="0"/>
          <c:showSerName val="0"/>
          <c:showPercent val="0"/>
          <c:showBubbleSize val="0"/>
        </c:dLbls>
        <c:gapWidth val="100"/>
        <c:overlap val="100"/>
        <c:axId val="95984256"/>
        <c:axId val="9599052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R01</c:v>
                  </c:pt>
                  <c:pt idx="3">
                    <c:v>R02</c:v>
                  </c:pt>
                  <c:pt idx="6">
                    <c:v>R03</c:v>
                  </c:pt>
                  <c:pt idx="9">
                    <c:v>R04</c:v>
                  </c:pt>
                  <c:pt idx="12">
                    <c:v>R05</c:v>
                  </c:pt>
                </c:lvl>
              </c:multiLvlStrCache>
            </c:multiLvlStrRef>
          </c:cat>
          <c:val>
            <c:numRef>
              <c:f>データシート!$B$50:$P$50</c:f>
              <c:numCache>
                <c:formatCode>General</c:formatCode>
                <c:ptCount val="15"/>
                <c:pt idx="0">
                  <c:v>#N/A</c:v>
                </c:pt>
                <c:pt idx="1">
                  <c:v>812</c:v>
                </c:pt>
                <c:pt idx="2">
                  <c:v>#N/A</c:v>
                </c:pt>
                <c:pt idx="3">
                  <c:v>#N/A</c:v>
                </c:pt>
                <c:pt idx="4">
                  <c:v>876</c:v>
                </c:pt>
                <c:pt idx="5">
                  <c:v>#N/A</c:v>
                </c:pt>
                <c:pt idx="6">
                  <c:v>#N/A</c:v>
                </c:pt>
                <c:pt idx="7">
                  <c:v>913</c:v>
                </c:pt>
                <c:pt idx="8">
                  <c:v>#N/A</c:v>
                </c:pt>
                <c:pt idx="9">
                  <c:v>#N/A</c:v>
                </c:pt>
                <c:pt idx="10">
                  <c:v>1052</c:v>
                </c:pt>
                <c:pt idx="11">
                  <c:v>#N/A</c:v>
                </c:pt>
                <c:pt idx="12">
                  <c:v>#N/A</c:v>
                </c:pt>
                <c:pt idx="13">
                  <c:v>953</c:v>
                </c:pt>
                <c:pt idx="14">
                  <c:v>#N/A</c:v>
                </c:pt>
              </c:numCache>
            </c:numRef>
          </c:val>
          <c:smooth val="0"/>
          <c:extLst>
            <c:ext xmlns:c16="http://schemas.microsoft.com/office/drawing/2014/chart" uri="{C3380CC4-5D6E-409C-BE32-E72D297353CC}">
              <c16:uniqueId val="{00000008-23A3-424A-8D94-2F3550E12767}"/>
            </c:ext>
          </c:extLst>
        </c:ser>
        <c:dLbls>
          <c:showLegendKey val="0"/>
          <c:showVal val="0"/>
          <c:showCatName val="0"/>
          <c:showSerName val="0"/>
          <c:showPercent val="0"/>
          <c:showBubbleSize val="0"/>
        </c:dLbls>
        <c:marker val="1"/>
        <c:smooth val="0"/>
        <c:axId val="95984256"/>
        <c:axId val="95990528"/>
      </c:lineChart>
      <c:catAx>
        <c:axId val="959842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95990528"/>
        <c:crosses val="autoZero"/>
        <c:auto val="1"/>
        <c:lblAlgn val="ctr"/>
        <c:lblOffset val="100"/>
        <c:tickLblSkip val="1"/>
        <c:tickMarkSkip val="1"/>
        <c:noMultiLvlLbl val="0"/>
      </c:catAx>
      <c:valAx>
        <c:axId val="9599052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598425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データシート!$B$56:$P$56</c:f>
              <c:numCache>
                <c:formatCode>General</c:formatCode>
                <c:ptCount val="15"/>
                <c:pt idx="2">
                  <c:v>16100</c:v>
                </c:pt>
                <c:pt idx="5">
                  <c:v>15784</c:v>
                </c:pt>
                <c:pt idx="8">
                  <c:v>15350</c:v>
                </c:pt>
                <c:pt idx="11">
                  <c:v>14832</c:v>
                </c:pt>
                <c:pt idx="14">
                  <c:v>14076</c:v>
                </c:pt>
              </c:numCache>
            </c:numRef>
          </c:val>
          <c:extLst>
            <c:ext xmlns:c16="http://schemas.microsoft.com/office/drawing/2014/chart" uri="{C3380CC4-5D6E-409C-BE32-E72D297353CC}">
              <c16:uniqueId val="{00000000-2FB5-40A7-9479-5540AD05C968}"/>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データシート!$B$57:$P$57</c:f>
              <c:numCache>
                <c:formatCode>General</c:formatCode>
                <c:ptCount val="15"/>
                <c:pt idx="2">
                  <c:v>2330</c:v>
                </c:pt>
                <c:pt idx="5">
                  <c:v>2272</c:v>
                </c:pt>
                <c:pt idx="8">
                  <c:v>2054</c:v>
                </c:pt>
                <c:pt idx="11">
                  <c:v>1947</c:v>
                </c:pt>
                <c:pt idx="14">
                  <c:v>1966</c:v>
                </c:pt>
              </c:numCache>
            </c:numRef>
          </c:val>
          <c:extLst>
            <c:ext xmlns:c16="http://schemas.microsoft.com/office/drawing/2014/chart" uri="{C3380CC4-5D6E-409C-BE32-E72D297353CC}">
              <c16:uniqueId val="{00000001-2FB5-40A7-9479-5540AD05C968}"/>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データシート!$B$58:$P$58</c:f>
              <c:numCache>
                <c:formatCode>General</c:formatCode>
                <c:ptCount val="15"/>
                <c:pt idx="2">
                  <c:v>4754</c:v>
                </c:pt>
                <c:pt idx="5">
                  <c:v>5051</c:v>
                </c:pt>
                <c:pt idx="8">
                  <c:v>6559</c:v>
                </c:pt>
                <c:pt idx="11">
                  <c:v>7225</c:v>
                </c:pt>
                <c:pt idx="14">
                  <c:v>8213</c:v>
                </c:pt>
              </c:numCache>
            </c:numRef>
          </c:val>
          <c:extLst>
            <c:ext xmlns:c16="http://schemas.microsoft.com/office/drawing/2014/chart" uri="{C3380CC4-5D6E-409C-BE32-E72D297353CC}">
              <c16:uniqueId val="{00000002-2FB5-40A7-9479-5540AD05C968}"/>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2FB5-40A7-9479-5540AD05C968}"/>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2FB5-40A7-9479-5540AD05C968}"/>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データシート!$B$61:$P$61</c:f>
              <c:numCache>
                <c:formatCode>General</c:formatCode>
                <c:ptCount val="15"/>
                <c:pt idx="0">
                  <c:v>0</c:v>
                </c:pt>
                <c:pt idx="3">
                  <c:v>6</c:v>
                </c:pt>
                <c:pt idx="6">
                  <c:v>0</c:v>
                </c:pt>
                <c:pt idx="9">
                  <c:v>0</c:v>
                </c:pt>
                <c:pt idx="12">
                  <c:v>0</c:v>
                </c:pt>
              </c:numCache>
            </c:numRef>
          </c:val>
          <c:extLst>
            <c:ext xmlns:c16="http://schemas.microsoft.com/office/drawing/2014/chart" uri="{C3380CC4-5D6E-409C-BE32-E72D297353CC}">
              <c16:uniqueId val="{00000005-2FB5-40A7-9479-5540AD05C968}"/>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データシート!$B$62:$P$62</c:f>
              <c:numCache>
                <c:formatCode>General</c:formatCode>
                <c:ptCount val="15"/>
                <c:pt idx="0">
                  <c:v>1705</c:v>
                </c:pt>
                <c:pt idx="3">
                  <c:v>1702</c:v>
                </c:pt>
                <c:pt idx="6">
                  <c:v>1763</c:v>
                </c:pt>
                <c:pt idx="9">
                  <c:v>1604</c:v>
                </c:pt>
                <c:pt idx="12">
                  <c:v>1517</c:v>
                </c:pt>
              </c:numCache>
            </c:numRef>
          </c:val>
          <c:extLst>
            <c:ext xmlns:c16="http://schemas.microsoft.com/office/drawing/2014/chart" uri="{C3380CC4-5D6E-409C-BE32-E72D297353CC}">
              <c16:uniqueId val="{00000006-2FB5-40A7-9479-5540AD05C968}"/>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データシート!$B$63:$P$63</c:f>
              <c:numCache>
                <c:formatCode>General</c:formatCode>
                <c:ptCount val="15"/>
                <c:pt idx="0">
                  <c:v>59</c:v>
                </c:pt>
                <c:pt idx="3">
                  <c:v>91</c:v>
                </c:pt>
                <c:pt idx="6">
                  <c:v>85</c:v>
                </c:pt>
                <c:pt idx="9">
                  <c:v>74</c:v>
                </c:pt>
                <c:pt idx="12">
                  <c:v>62</c:v>
                </c:pt>
              </c:numCache>
            </c:numRef>
          </c:val>
          <c:extLst>
            <c:ext xmlns:c16="http://schemas.microsoft.com/office/drawing/2014/chart" uri="{C3380CC4-5D6E-409C-BE32-E72D297353CC}">
              <c16:uniqueId val="{00000007-2FB5-40A7-9479-5540AD05C968}"/>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データシート!$B$64:$P$64</c:f>
              <c:numCache>
                <c:formatCode>General</c:formatCode>
                <c:ptCount val="15"/>
                <c:pt idx="0">
                  <c:v>2118</c:v>
                </c:pt>
                <c:pt idx="3">
                  <c:v>1966</c:v>
                </c:pt>
                <c:pt idx="6">
                  <c:v>1733</c:v>
                </c:pt>
                <c:pt idx="9">
                  <c:v>1553</c:v>
                </c:pt>
                <c:pt idx="12">
                  <c:v>1527</c:v>
                </c:pt>
              </c:numCache>
            </c:numRef>
          </c:val>
          <c:extLst>
            <c:ext xmlns:c16="http://schemas.microsoft.com/office/drawing/2014/chart" uri="{C3380CC4-5D6E-409C-BE32-E72D297353CC}">
              <c16:uniqueId val="{00000008-2FB5-40A7-9479-5540AD05C968}"/>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データシート!$B$65:$P$65</c:f>
              <c:numCache>
                <c:formatCode>General</c:formatCode>
                <c:ptCount val="15"/>
                <c:pt idx="0">
                  <c:v>53</c:v>
                </c:pt>
                <c:pt idx="3">
                  <c:v>39</c:v>
                </c:pt>
                <c:pt idx="6">
                  <c:v>28</c:v>
                </c:pt>
                <c:pt idx="9">
                  <c:v>19</c:v>
                </c:pt>
                <c:pt idx="12">
                  <c:v>11</c:v>
                </c:pt>
              </c:numCache>
            </c:numRef>
          </c:val>
          <c:extLst>
            <c:ext xmlns:c16="http://schemas.microsoft.com/office/drawing/2014/chart" uri="{C3380CC4-5D6E-409C-BE32-E72D297353CC}">
              <c16:uniqueId val="{00000009-2FB5-40A7-9479-5540AD05C968}"/>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データシート!$B$66:$P$66</c:f>
              <c:numCache>
                <c:formatCode>General</c:formatCode>
                <c:ptCount val="15"/>
                <c:pt idx="0">
                  <c:v>22297</c:v>
                </c:pt>
                <c:pt idx="3">
                  <c:v>21480</c:v>
                </c:pt>
                <c:pt idx="6">
                  <c:v>20955</c:v>
                </c:pt>
                <c:pt idx="9">
                  <c:v>19418</c:v>
                </c:pt>
                <c:pt idx="12">
                  <c:v>18398</c:v>
                </c:pt>
              </c:numCache>
            </c:numRef>
          </c:val>
          <c:extLst>
            <c:ext xmlns:c16="http://schemas.microsoft.com/office/drawing/2014/chart" uri="{C3380CC4-5D6E-409C-BE32-E72D297353CC}">
              <c16:uniqueId val="{0000000A-2FB5-40A7-9479-5540AD05C968}"/>
            </c:ext>
          </c:extLst>
        </c:ser>
        <c:dLbls>
          <c:showLegendKey val="0"/>
          <c:showVal val="0"/>
          <c:showCatName val="0"/>
          <c:showSerName val="0"/>
          <c:showPercent val="0"/>
          <c:showBubbleSize val="0"/>
        </c:dLbls>
        <c:gapWidth val="100"/>
        <c:overlap val="100"/>
        <c:axId val="96097024"/>
        <c:axId val="96098944"/>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R01</c:v>
                  </c:pt>
                  <c:pt idx="3">
                    <c:v>R02</c:v>
                  </c:pt>
                  <c:pt idx="6">
                    <c:v>R03</c:v>
                  </c:pt>
                  <c:pt idx="9">
                    <c:v>R04</c:v>
                  </c:pt>
                  <c:pt idx="12">
                    <c:v>R05</c:v>
                  </c:pt>
                </c:lvl>
              </c:multiLvlStrCache>
            </c:multiLvlStrRef>
          </c:cat>
          <c:val>
            <c:numRef>
              <c:f>データシート!$B$67:$P$67</c:f>
              <c:numCache>
                <c:formatCode>General</c:formatCode>
                <c:ptCount val="15"/>
                <c:pt idx="0">
                  <c:v>#N/A</c:v>
                </c:pt>
                <c:pt idx="1">
                  <c:v>3049</c:v>
                </c:pt>
                <c:pt idx="2">
                  <c:v>#N/A</c:v>
                </c:pt>
                <c:pt idx="3">
                  <c:v>#N/A</c:v>
                </c:pt>
                <c:pt idx="4">
                  <c:v>2178</c:v>
                </c:pt>
                <c:pt idx="5">
                  <c:v>#N/A</c:v>
                </c:pt>
                <c:pt idx="6">
                  <c:v>#N/A</c:v>
                </c:pt>
                <c:pt idx="7">
                  <c:v>600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2FB5-40A7-9479-5540AD05C968}"/>
            </c:ext>
          </c:extLst>
        </c:ser>
        <c:dLbls>
          <c:showLegendKey val="0"/>
          <c:showVal val="0"/>
          <c:showCatName val="0"/>
          <c:showSerName val="0"/>
          <c:showPercent val="0"/>
          <c:showBubbleSize val="0"/>
        </c:dLbls>
        <c:marker val="1"/>
        <c:smooth val="0"/>
        <c:axId val="96097024"/>
        <c:axId val="96098944"/>
      </c:lineChart>
      <c:catAx>
        <c:axId val="960970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96098944"/>
        <c:crosses val="autoZero"/>
        <c:auto val="1"/>
        <c:lblAlgn val="ctr"/>
        <c:lblOffset val="100"/>
        <c:tickLblSkip val="1"/>
        <c:tickMarkSkip val="1"/>
        <c:noMultiLvlLbl val="0"/>
      </c:catAx>
      <c:valAx>
        <c:axId val="9609894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96097024"/>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データシート!$B$72:$D$72</c:f>
              <c:numCache>
                <c:formatCode>#,##0;"▲ "#,##0</c:formatCode>
                <c:ptCount val="3"/>
                <c:pt idx="0">
                  <c:v>2061</c:v>
                </c:pt>
                <c:pt idx="1">
                  <c:v>2074</c:v>
                </c:pt>
                <c:pt idx="2">
                  <c:v>2001</c:v>
                </c:pt>
              </c:numCache>
            </c:numRef>
          </c:val>
          <c:extLst>
            <c:ext xmlns:c16="http://schemas.microsoft.com/office/drawing/2014/chart" uri="{C3380CC4-5D6E-409C-BE32-E72D297353CC}">
              <c16:uniqueId val="{00000000-993F-4ABE-842C-5123389A54FF}"/>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R03</c:v>
                </c:pt>
                <c:pt idx="1">
                  <c:v>R04</c:v>
                </c:pt>
                <c:pt idx="2">
                  <c:v>R05</c:v>
                </c:pt>
              </c:strCache>
            </c:strRef>
          </c:cat>
          <c:val>
            <c:numRef>
              <c:f>データシート!$B$73:$D$73</c:f>
              <c:numCache>
                <c:formatCode>#,##0;"▲ "#,##0</c:formatCode>
                <c:ptCount val="3"/>
                <c:pt idx="0">
                  <c:v>944</c:v>
                </c:pt>
                <c:pt idx="1">
                  <c:v>864</c:v>
                </c:pt>
                <c:pt idx="2">
                  <c:v>889</c:v>
                </c:pt>
              </c:numCache>
            </c:numRef>
          </c:val>
          <c:extLst>
            <c:ext xmlns:c16="http://schemas.microsoft.com/office/drawing/2014/chart" uri="{C3380CC4-5D6E-409C-BE32-E72D297353CC}">
              <c16:uniqueId val="{00000001-993F-4ABE-842C-5123389A54FF}"/>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R03</c:v>
                </c:pt>
                <c:pt idx="1">
                  <c:v>R04</c:v>
                </c:pt>
                <c:pt idx="2">
                  <c:v>R05</c:v>
                </c:pt>
              </c:strCache>
            </c:strRef>
          </c:cat>
          <c:val>
            <c:numRef>
              <c:f>データシート!$B$74:$D$74</c:f>
              <c:numCache>
                <c:formatCode>#,##0;"▲ "#,##0</c:formatCode>
                <c:ptCount val="3"/>
                <c:pt idx="0">
                  <c:v>2729</c:v>
                </c:pt>
                <c:pt idx="1">
                  <c:v>3403</c:v>
                </c:pt>
                <c:pt idx="2">
                  <c:v>4418</c:v>
                </c:pt>
              </c:numCache>
            </c:numRef>
          </c:val>
          <c:extLst>
            <c:ext xmlns:c16="http://schemas.microsoft.com/office/drawing/2014/chart" uri="{C3380CC4-5D6E-409C-BE32-E72D297353CC}">
              <c16:uniqueId val="{00000002-993F-4ABE-842C-5123389A54FF}"/>
            </c:ext>
          </c:extLst>
        </c:ser>
        <c:dLbls>
          <c:showLegendKey val="0"/>
          <c:showVal val="0"/>
          <c:showCatName val="0"/>
          <c:showSerName val="0"/>
          <c:showPercent val="0"/>
          <c:showBubbleSize val="0"/>
        </c:dLbls>
        <c:gapWidth val="120"/>
        <c:overlap val="100"/>
        <c:axId val="319116760"/>
        <c:axId val="319117152"/>
      </c:barChart>
      <c:catAx>
        <c:axId val="31911676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19117152"/>
        <c:crosses val="autoZero"/>
        <c:auto val="1"/>
        <c:lblAlgn val="ctr"/>
        <c:lblOffset val="100"/>
        <c:tickLblSkip val="1"/>
        <c:tickMarkSkip val="1"/>
        <c:noMultiLvlLbl val="0"/>
      </c:catAx>
      <c:valAx>
        <c:axId val="319117152"/>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1911676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R01</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{604B4550-C21B-4CD5-837E-02379240231E}</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0-F74F-4037-827C-69B7ACD03575}"/>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{A9641589-C3CE-477B-8C55-65A5A18300DF}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F74F-4037-827C-69B7ACD03575}"/>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{532CA74D-C081-475C-8D3F-7BF0CAF2C2CA}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F74F-4037-827C-69B7ACD03575}"/>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{A9424A5B-7285-4297-A009-5BEC265805DC}</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F74F-4037-827C-69B7ACD03575}"/>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{B44A519A-64B0-4EB4-8D62-386D5DB7441D}</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F74F-4037-827C-69B7ACD03575}"/>
                </c:ext>
              </c:extLst>
            </c:dLbl>
            <c:dLbl>
              <c:idx val="8"/>
              <c:layout>
                <c:manualLayout>
                  <c:x val="-2.7070447203257766E-2"/>
                  <c:y val="-6.9746731077120261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{62731EB2-A134-4D2B-8260-D7A421D78B91}</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5-F74F-4037-827C-69B7ACD03575}"/>
                </c:ext>
              </c:extLst>
            </c:dLbl>
            <c:dLbl>
              <c:idx val="16"/>
              <c:layout>
                <c:manualLayout>
                  <c:x val="-3.6961054097210538E-2"/>
                  <c:y val="-6.4739042105865174E-2"/>
                </c:manualLayout>
              </c:layout>
              <c:tx>
                <c:strRef>
                  <c:f>公会計指標分析・財政指標組合せ分析表!$CF$50</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{0277126B-2C09-44D9-AADB-5969B4AB1208}</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06-F74F-4037-827C-69B7ACD035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{80F706FB-86EC-4CDE-AD16-26B3E5002A87}</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07-F74F-4037-827C-69B7ACD03575}"/>
                </c:ext>
              </c:extLst>
            </c:dLbl>
            <c:dLbl>
              <c:idx val="32"/>
              <c:tx>
                <c:strRef>
                  <c:f>公会計指標分析・財政指標組合せ分析表!$CV$50</c:f>
                  <c:strCache>
                    <c:ptCount val="1"/>
                    <c:pt idx="0">
                      <c:v>R05</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{32E38AC8-362F-4208-9519-2BDEE8D314B3}</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08-F74F-4037-827C-69B7ACD03575}"/>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公会計指標分析・財政指標組合せ分析表!$BP$53:$DC$53</c:f>
              <c:numCache>
                <c:formatCode>#,##0.0;"▲ "#,##0.0</c:formatCode>
                <c:ptCount val="40"/>
                <c:pt idx="0">
                  <c:v>61.1</c:v>
                </c:pt>
                <c:pt idx="8">
                  <c:v>62.9</c:v>
                </c:pt>
                <c:pt idx="16">
                  <c:v>64.7</c:v>
                </c:pt>
                <c:pt idx="24">
                  <c:v>66.599999999999994</c:v>
                </c:pt>
                <c:pt idx="32">
                  <c:v>67.8</c:v>
                </c:pt>
              </c:numCache>
            </c:numRef>
          </c:xVal>
          <c:yVal>
            <c:numRef>
              <c:f>公会計指標分析・財政指標組合せ分析表!$BP$51:$DC$51</c:f>
              <c:numCache>
                <c:formatCode>#,##0.0;"▲ "#,##0.0</c:formatCode>
                <c:ptCount val="40"/>
                <c:pt idx="0">
                  <c:v>27.1</c:v>
                </c:pt>
                <c:pt idx="8">
                  <c:v>18.899999999999999</c:v>
                </c:pt>
                <c:pt idx="16">
                  <c:v>4.8</c:v>
                </c:pt>
              </c:numCache>
            </c:numRef>
          </c:yVal>
          <c:smooth val="0"/>
          <c:extLst>
            <c:ext xmlns:c16="http://schemas.microsoft.com/office/drawing/2014/chart" uri="{C3380CC4-5D6E-409C-BE32-E72D297353CC}">
              <c16:uniqueId val="{00000009-F74F-4037-827C-69B7ACD03575}"/>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R01</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{687D410C-2A8F-4E47-A56E-C0EC2DECD0C9}</c15:txfldGUID>
                      <c15:f>公会計指標分析・財政指標組合せ分析表!$BP$50</c15:f>
                      <c15:dlblFieldTableCache>
                        <c:ptCount val="1"/>
                        <c:pt idx="0">
                          <c:v>R01</c:v>
                        </c:pt>
                      </c15:dlblFieldTableCache>
                    </c15:dlblFTEntry>
                  </c15:dlblFieldTable>
                  <c15:showDataLabelsRange val="0"/>
                </c:ext>
                <c:ext xmlns:c16="http://schemas.microsoft.com/office/drawing/2014/chart" uri="{C3380CC4-5D6E-409C-BE32-E72D297353CC}">
                  <c16:uniqueId val="{0000000A-F74F-4037-827C-69B7ACD03575}"/>
                </c:ext>
              </c:extLst>
            </c:dLbl>
            <c:dLbl>
              <c:idx val="1"/>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{F5C58E24-92FB-4BA2-A953-782221DAAF3F}</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F74F-4037-827C-69B7ACD03575}"/>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{58C93EB9-01DB-4AEF-94C4-AD2FD0FE38D8}</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F74F-4037-827C-69B7ACD03575}"/>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{31A27CC7-48A8-4F0C-BB3F-DD6425CB593A}</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F74F-4037-827C-69B7ACD03575}"/>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{0DF9E7CC-706C-4F43-8209-B00FC1B26192}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F74F-4037-827C-69B7ACD03575}"/>
                </c:ext>
              </c:extLst>
            </c:dLbl>
            <c:dLbl>
              <c:idx val="8"/>
              <c:layout>
                <c:manualLayout>
                  <c:x val="-3.6961054097210622E-2"/>
                  <c:y val="-5.9731353134610102E-2"/>
                </c:manualLayout>
              </c:layout>
              <c:tx>
                <c:strRef>
                  <c:f>公会計指標分析・財政指標組合せ分析表!$BX$50</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{8134AA6E-B215-42E7-96C9-E33D9BBEF9B6}</c15:txfldGUID>
                      <c15:f>公会計指標分析・財政指標組合せ分析表!$BX$50</c15:f>
                      <c15:dlblFieldTableCache>
                        <c:ptCount val="1"/>
                        <c:pt idx="0">
                          <c:v>R02</c:v>
                        </c:pt>
                      </c15:dlblFieldTableCache>
                    </c15:dlblFTEntry>
                  </c15:dlblFieldTable>
                  <c15:showDataLabelsRange val="0"/>
                </c:ext>
                <c:ext xmlns:c16="http://schemas.microsoft.com/office/drawing/2014/chart" uri="{C3380CC4-5D6E-409C-BE32-E72D297353CC}">
                  <c16:uniqueId val="{0000000F-F74F-4037-827C-69B7ACD03575}"/>
                </c:ext>
              </c:extLst>
            </c:dLbl>
            <c:dLbl>
              <c:idx val="16"/>
              <c:tx>
                <c:strRef>
                  <c:f>公会計指標分析・財政指標組合せ分析表!$CF$50</c:f>
                  <c:strCache>
                    <c:ptCount val="1"/>
                    <c:pt idx="0">
                      <c:v>R03</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{C35FCAD0-4A25-4591-9B69-D17938ABBCB4}</c15:txfldGUID>
                      <c15:f>公会計指標分析・財政指標組合せ分析表!$CF$50</c15:f>
                      <c15:dlblFieldTableCache>
                        <c:ptCount val="1"/>
                        <c:pt idx="0">
                          <c:v>R03</c:v>
                        </c:pt>
                      </c15:dlblFieldTableCache>
                    </c15:dlblFTEntry>
                  </c15:dlblFieldTable>
                  <c15:showDataLabelsRange val="0"/>
                </c:ext>
                <c:ext xmlns:c16="http://schemas.microsoft.com/office/drawing/2014/chart" uri="{C3380CC4-5D6E-409C-BE32-E72D297353CC}">
                  <c16:uniqueId val="{00000010-F74F-4037-827C-69B7ACD03575}"/>
                </c:ext>
              </c:extLst>
            </c:dLbl>
            <c:dLbl>
              <c:idx val="24"/>
              <c:tx>
                <c:strRef>
                  <c:f>公会計指標分析・財政指標組合せ分析表!$CN$50</c:f>
                  <c:strCache>
                    <c:ptCount val="1"/>
                    <c:pt idx="0">
                      <c:v>R04</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{1D3CCD6A-D8C2-4C79-A2C5-B5ED9609B36A}</c15:txfldGUID>
                      <c15:f>公会計指標分析・財政指標組合せ分析表!$CN$50</c15:f>
                      <c15:dlblFieldTableCache>
                        <c:ptCount val="1"/>
                        <c:pt idx="0">
                          <c:v>R04</c:v>
                        </c:pt>
                      </c15:dlblFieldTableCache>
                    </c15:dlblFTEntry>
                  </c15:dlblFieldTable>
                  <c15:showDataLabelsRange val="0"/>
                </c:ext>
                <c:ext xmlns:c16="http://schemas.microsoft.com/office/drawing/2014/chart" uri="{C3380CC4-5D6E-409C-BE32-E72D297353CC}">
                  <c16:uniqueId val="{00000011-F74F-4037-827C-69B7ACD03575}"/>
                </c:ext>
              </c:extLst>
            </c:dLbl>
            <c:dLbl>
              <c:idx val="32"/>
              <c:layout>
                <c:manualLayout>
                  <c:x val="-2.70704472032578E-2"/>
                  <c:y val="-6.4739042105865174E-2"/>
                </c:manualLayout>
              </c:layout>
              <c:tx>
                <c:strRef>
                  <c:f>公会計指標分析・財政指標組合せ分析表!$CV$50</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{3212FFE0-6058-4E46-9F47-0F86BA3860AC}</c15:txfldGUID>
                      <c15:f>公会計指標分析・財政指標組合せ分析表!$CV$50</c15:f>
                      <c15:dlblFieldTableCache>
                        <c:ptCount val="1"/>
                        <c:pt idx="0">
                          <c:v>R05</c:v>
                        </c:pt>
                      </c15:dlblFieldTableCache>
                    </c15:dlblFTEntry>
                  </c15:dlblFieldTable>
                  <c15:showDataLabelsRange val="0"/>
                </c:ext>
                <c:ext xmlns:c16="http://schemas.microsoft.com/office/drawing/2014/chart" uri="{C3380CC4-5D6E-409C-BE32-E72D297353CC}">
                  <c16:uniqueId val="{00000012-F74F-4037-827C-69B7ACD03575}"/>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公会計指標分析・財政指標組合せ分析表!$BP$57:$DC$57</c:f>
              <c:numCache>
                <c:formatCode>#,##0.0;"▲ "#,##0.0</c:formatCode>
                <c:ptCount val="40"/>
                <c:pt idx="0">
                  <c:v>61.5</c:v>
                </c:pt>
                <c:pt idx="8">
                  <c:v>63</c:v>
                </c:pt>
                <c:pt idx="16">
                  <c:v>63.7</c:v>
                </c:pt>
                <c:pt idx="24">
                  <c:v>64.099999999999994</c:v>
                </c:pt>
                <c:pt idx="32">
                  <c:v>64.599999999999994</c:v>
                </c:pt>
              </c:numCache>
            </c:numRef>
          </c:xVal>
          <c:yVal>
            <c:numRef>
              <c:f>公会計指標分析・財政指標組合せ分析表!$BP$55:$DC$55</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F74F-4037-827C-69B7ACD03575}"/>
            </c:ext>
          </c:extLst>
        </c:ser>
        <c:dLbls>
          <c:showLegendKey val="0"/>
          <c:showVal val="1"/>
          <c:showCatName val="0"/>
          <c:showSerName val="0"/>
          <c:showPercent val="0"/>
          <c:showBubbleSize val="0"/>
        </c:dLbls>
        <c:axId val="46179840"/>
        <c:axId val="46181760"/>
      </c:scatterChart>
      <c:valAx>
        <c:axId val="46179840"/>
        <c:scaling>
          <c:orientation val="maxMin"/>
          <c:max val="65"/>
          <c:min val="60"/>
        </c:scaling>
        <c:delete val="0"/>
        <c:axPos val="t"/>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6181760"/>
        <c:crosses val="autoZero"/>
        <c:crossBetween val="midCat"/>
      </c:valAx>
      <c:valAx>
        <c:axId val="4618176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46179840"/>
        <c:crosses val="autoZero"/>
        <c:crossBetween val="midCat"/>
        <c:majorUnit val="10"/>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R01</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{D36CCF19-F019-4D09-A41A-99300CACB50B}</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0-E1C4-4590-AB67-AFC498176741}"/>
                </c:ext>
              </c:extLst>
            </c:dLbl>
            <c:dLbl>
              <c:idx val="1"/>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{0781B425-AA76-4DB7-950E-56F4F556435B}</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1-E1C4-4590-AB67-AFC498176741}"/>
                </c:ext>
              </c:extLst>
            </c:dLbl>
            <c:dLbl>
              <c:idx val="2"/>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{5A8507CC-519D-45EA-9F1A-F3D29EBB2963}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2-E1C4-4590-AB67-AFC498176741}"/>
                </c:ext>
              </c:extLst>
            </c:dLbl>
            <c:dLbl>
              <c:idx val="3"/>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{47E07F7E-8FB4-433F-8DAE-C4AE185455F2}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3-E1C4-4590-AB67-AFC498176741}"/>
                </c:ext>
              </c:extLst>
            </c:dLbl>
            <c:dLbl>
              <c:idx val="4"/>
              <c:tx>
                <c:strRef>
                  <c:f>#REF!</c:f>
                  <c:strCache>
                    <c:ptCount val="1"/>
                    <c:pt idx="0">
                      <c:v>#REF!</c:v>
                    </c:pt>
                  </c:strCache>
                </c:strRef>
              </c:tx>
              <c:dLblPos val="t"/>
              <c:showLegendKey val="0"/>
              <c:showVal val="1"/>
              <c:showCatName val="0"/>
              <c:showSerName val="0"/>
              <c:showPercent val="0"/>
              <c:showBubbleSize val="0"/>
              <c:extLst>
                <c:ext xmlns:c15="http://schemas.microsoft.com/office/drawing/2012/chart" uri="{CE6537A1-D6FC-4f65-9D91-7224C49458BB}">
                  <c15:dlblFieldTable>
                    <c15:dlblFTEntry>
                      <c15:txfldGUID>{AF22A915-3C75-452C-843A-961D47CE7164}</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4-E1C4-4590-AB67-AFC49817674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{2E042195-313D-4B65-A8FD-9EB7DC960BFB}</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5-E1C4-4590-AB67-AFC49817674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{B35E4740-9F94-4C9F-81ED-3D7571BA69AF}</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06-E1C4-4590-AB67-AFC498176741}"/>
                </c:ext>
              </c:extLst>
            </c:dLbl>
            <c:dLbl>
              <c:idx val="24"/>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{4EBDF2E4-31E8-425C-A379-DDF12A1DF9B7}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07-E1C4-4590-AB67-AFC498176741}"/>
                </c:ext>
              </c:extLst>
            </c:dLbl>
            <c:dLbl>
              <c:idx val="32"/>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{80404824-F4A7-4DC8-81D2-A30F9F77C068}</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08-E1C4-4590-AB67-AFC498176741}"/>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7.3</c:v>
                </c:pt>
                <c:pt idx="8">
                  <c:v>7.4</c:v>
                </c:pt>
                <c:pt idx="16">
                  <c:v>7.3</c:v>
                </c:pt>
                <c:pt idx="24">
                  <c:v>7.9</c:v>
                </c:pt>
                <c:pt idx="32">
                  <c:v>7.9</c:v>
                </c:pt>
              </c:numCache>
            </c:numRef>
          </c:xVal>
          <c:yVal>
            <c:numRef>
              <c:f>公会計指標分析・財政指標組合せ分析表!$BP$73:$DC$73</c:f>
              <c:numCache>
                <c:formatCode>#,##0.0;"▲ "#,##0.0</c:formatCode>
                <c:ptCount val="40"/>
                <c:pt idx="0">
                  <c:v>27.1</c:v>
                </c:pt>
                <c:pt idx="8">
                  <c:v>18.899999999999999</c:v>
                </c:pt>
                <c:pt idx="16">
                  <c:v>4.8</c:v>
                </c:pt>
              </c:numCache>
            </c:numRef>
          </c:yVal>
          <c:smooth val="0"/>
          <c:extLst>
            <c:ext xmlns:c16="http://schemas.microsoft.com/office/drawing/2014/chart" uri="{C3380CC4-5D6E-409C-BE32-E72D297353CC}">
              <c16:uniqueId val="{00000009-E1C4-4590-AB67-AFC498176741}"/>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R01</c:v>
                    </c:pt>
                  </c:strCache>
                </c:strRef>
              </c:tx>
              <c:dLblPos val="r"/>
              <c:showLegendKey val="0"/>
              <c:showVal val="0"/>
              <c:showCatName val="0"/>
              <c:showSerName val="0"/>
              <c:showPercent val="0"/>
              <c:showBubbleSize val="0"/>
              <c:extLst>
                <c:ext xmlns:c15="http://schemas.microsoft.com/office/drawing/2012/chart" uri="{CE6537A1-D6FC-4f65-9D91-7224C49458BB}">
                  <c15:dlblFieldTable>
                    <c15:dlblFTEntry>
                      <c15:txfldGUID>{3C61A9FF-68DE-45FC-AEB3-83231AE82C37}</c15:txfldGUID>
                      <c15:f>公会計指標分析・財政指標組合せ分析表!$BP$72</c15:f>
                      <c15:dlblFieldTableCache>
                        <c:ptCount val="1"/>
                        <c:pt idx="0">
                          <c:v>R01</c:v>
                        </c:pt>
                      </c15:dlblFieldTableCache>
                    </c15:dlblFTEntry>
                  </c15:dlblFieldTable>
                  <c15:showDataLabelsRange val="0"/>
                </c:ext>
                <c:ext xmlns:c16="http://schemas.microsoft.com/office/drawing/2014/chart" uri="{C3380CC4-5D6E-409C-BE32-E72D297353CC}">
                  <c16:uniqueId val="{0000000A-E1C4-4590-AB67-AFC498176741}"/>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c:ext xmlns:c15="http://schemas.microsoft.com/office/drawing/2012/chart" uri="{CE6537A1-D6FC-4f65-9D91-7224C49458BB}">
                  <c15:dlblFieldTable>
                    <c15:dlblFTEntry>
                      <c15:txfldGUID>{4E71CB1D-2341-43EA-B603-7CB1FDD4A333}</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B-E1C4-4590-AB67-AFC498176741}"/>
                </c:ext>
              </c:extLst>
            </c:dLbl>
            <c:dLbl>
              <c:idx val="2"/>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{32F3DC9C-D09D-4109-8801-96631CDD8982}</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C-E1C4-4590-AB67-AFC498176741}"/>
                </c:ext>
              </c:extLst>
            </c:dLbl>
            <c:dLbl>
              <c:idx val="3"/>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{82630BB0-BDE7-4E02-A88C-5B360C8E55E0}</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D-E1C4-4590-AB67-AFC498176741}"/>
                </c:ext>
              </c:extLst>
            </c:dLbl>
            <c:dLbl>
              <c:idx val="4"/>
              <c:tx>
                <c:strRef>
                  <c:f>#REF!</c:f>
                  <c:strCache>
                    <c:ptCount val="1"/>
                    <c:pt idx="0">
                      <c:v>#REF!</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{A0651422-B147-4387-B960-3F5DF2F44EE9}</c15:txfldGUID>
                      <c15:f>#REF!</c15:f>
                      <c15:dlblFieldTableCache>
                        <c:ptCount val="1"/>
                        <c:pt idx="0">
                          <c:v>#REF!</c:v>
                        </c:pt>
                      </c15:dlblFieldTableCache>
                    </c15:dlblFTEntry>
                  </c15:dlblFieldTable>
                  <c15:showDataLabelsRange val="0"/>
                </c:ext>
                <c:ext xmlns:c16="http://schemas.microsoft.com/office/drawing/2014/chart" uri="{C3380CC4-5D6E-409C-BE32-E72D297353CC}">
                  <c16:uniqueId val="{0000000E-E1C4-4590-AB67-AFC498176741}"/>
                </c:ext>
              </c:extLst>
            </c:dLbl>
            <c:dLbl>
              <c:idx val="8"/>
              <c:tx>
                <c:strRef>
                  <c:f>公会計指標分析・財政指標組合せ分析表!$BX$72</c:f>
                  <c:strCache>
                    <c:ptCount val="1"/>
                    <c:pt idx="0">
                      <c:v>R02</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{8B39BB44-5767-453F-AFD3-5A1743DEB2F0}</c15:txfldGUID>
                      <c15:f>公会計指標分析・財政指標組合せ分析表!$BX$72</c15:f>
                      <c15:dlblFieldTableCache>
                        <c:ptCount val="1"/>
                        <c:pt idx="0">
                          <c:v>R02</c:v>
                        </c:pt>
                      </c15:dlblFieldTableCache>
                    </c15:dlblFTEntry>
                  </c15:dlblFieldTable>
                  <c15:showDataLabelsRange val="0"/>
                </c:ext>
                <c:ext xmlns:c16="http://schemas.microsoft.com/office/drawing/2014/chart" uri="{C3380CC4-5D6E-409C-BE32-E72D297353CC}">
                  <c16:uniqueId val="{0000000F-E1C4-4590-AB67-AFC498176741}"/>
                </c:ext>
              </c:extLst>
            </c:dLbl>
            <c:dLbl>
              <c:idx val="16"/>
              <c:tx>
                <c:strRef>
                  <c:f>公会計指標分析・財政指標組合せ分析表!$CF$72</c:f>
                  <c:strCache>
                    <c:ptCount val="1"/>
                    <c:pt idx="0">
                      <c:v>R03</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{3D6041A6-E3B0-41A7-A488-6B8B44CB9A96}</c15:txfldGUID>
                      <c15:f>公会計指標分析・財政指標組合せ分析表!$CF$72</c15:f>
                      <c15:dlblFieldTableCache>
                        <c:ptCount val="1"/>
                        <c:pt idx="0">
                          <c:v>R03</c:v>
                        </c:pt>
                      </c15:dlblFieldTableCache>
                    </c15:dlblFTEntry>
                  </c15:dlblFieldTable>
                  <c15:showDataLabelsRange val="0"/>
                </c:ext>
                <c:ext xmlns:c16="http://schemas.microsoft.com/office/drawing/2014/chart" uri="{C3380CC4-5D6E-409C-BE32-E72D297353CC}">
                  <c16:uniqueId val="{00000010-E1C4-4590-AB67-AFC498176741}"/>
                </c:ext>
              </c:extLst>
            </c:dLbl>
            <c:dLbl>
              <c:idx val="24"/>
              <c:layout>
                <c:manualLayout>
                  <c:x val="0"/>
                  <c:y val="1.5025272157746995E-2"/>
                </c:manualLayout>
              </c:layout>
              <c:tx>
                <c:strRef>
                  <c:f>公会計指標分析・財政指標組合せ分析表!$CN$72</c:f>
                  <c:strCache>
                    <c:ptCount val="1"/>
                    <c:pt idx="0">
                      <c:v>R04</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{D1641800-70E5-4AA0-949F-C75CB1506837}</c15:txfldGUID>
                      <c15:f>公会計指標分析・財政指標組合せ分析表!$CN$72</c15:f>
                      <c15:dlblFieldTableCache>
                        <c:ptCount val="1"/>
                        <c:pt idx="0">
                          <c:v>R04</c:v>
                        </c:pt>
                      </c15:dlblFieldTableCache>
                    </c15:dlblFTEntry>
                  </c15:dlblFieldTable>
                  <c15:showDataLabelsRange val="0"/>
                </c:ext>
                <c:ext xmlns:c16="http://schemas.microsoft.com/office/drawing/2014/chart" uri="{C3380CC4-5D6E-409C-BE32-E72D297353CC}">
                  <c16:uniqueId val="{00000011-E1C4-4590-AB67-AFC498176741}"/>
                </c:ext>
              </c:extLst>
            </c:dLbl>
            <c:dLbl>
              <c:idx val="32"/>
              <c:layout>
                <c:manualLayout>
                  <c:x val="0"/>
                  <c:y val="-1.5024929670177621E-2"/>
                </c:manualLayout>
              </c:layout>
              <c:tx>
                <c:strRef>
                  <c:f>公会計指標分析・財政指標組合せ分析表!$CV$72</c:f>
                  <c:strCache>
                    <c:ptCount val="1"/>
                    <c:pt idx="0">
                      <c:v>R05</c:v>
                    </c:pt>
                  </c:strCache>
                </c:strRef>
              </c:tx>
              <c:dLblPos val="r"/>
              <c:showLegendKey val="0"/>
              <c:showVal val="1"/>
              <c:showCatName val="0"/>
              <c:showSerName val="0"/>
              <c:showPercent val="0"/>
              <c:showBubbleSize val="0"/>
              <c:extLst>
                <c:ext xmlns:c15="http://schemas.microsoft.com/office/drawing/2012/chart" uri="{CE6537A1-D6FC-4f65-9D91-7224C49458BB}">
                  <c15:dlblFieldTable>
                    <c15:dlblFTEntry>
                      <c15:txfldGUID>{9D7F27AC-B635-4764-8C5B-547E6EBB87D0}</c15:txfldGUID>
                      <c15:f>公会計指標分析・財政指標組合せ分析表!$CV$72</c15:f>
                      <c15:dlblFieldTableCache>
                        <c:ptCount val="1"/>
                        <c:pt idx="0">
                          <c:v>R05</c:v>
                        </c:pt>
                      </c15:dlblFieldTableCache>
                    </c15:dlblFTEntry>
                  </c15:dlblFieldTable>
                  <c15:showDataLabelsRange val="0"/>
                </c:ext>
                <c:ext xmlns:c16="http://schemas.microsoft.com/office/drawing/2014/chart" uri="{C3380CC4-5D6E-409C-BE32-E72D297353CC}">
                  <c16:uniqueId val="{00000012-E1C4-4590-AB67-AFC498176741}"/>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6.3</c:v>
                </c:pt>
                <c:pt idx="8">
                  <c:v>6.2</c:v>
                </c:pt>
                <c:pt idx="16">
                  <c:v>5.7</c:v>
                </c:pt>
                <c:pt idx="24">
                  <c:v>5.8</c:v>
                </c:pt>
                <c:pt idx="32">
                  <c:v>5.8</c:v>
                </c:pt>
              </c:numCache>
            </c:numRef>
          </c:xVal>
          <c:yVal>
            <c:numRef>
              <c:f>公会計指標分析・財政指標組合せ分析表!$BP$77:$DC$77</c:f>
              <c:numCache>
                <c:formatCode>#,##0.0;"▲ "#,##0.0</c:formatCode>
                <c:ptCount val="40"/>
                <c:pt idx="0">
                  <c:v>22.1</c:v>
                </c:pt>
                <c:pt idx="8">
                  <c:v>20.399999999999999</c:v>
                </c:pt>
                <c:pt idx="16">
                  <c:v>11.2</c:v>
                </c:pt>
                <c:pt idx="24">
                  <c:v>4.5999999999999996</c:v>
                </c:pt>
                <c:pt idx="32">
                  <c:v>4.2</c:v>
                </c:pt>
              </c:numCache>
            </c:numRef>
          </c:yVal>
          <c:smooth val="0"/>
          <c:extLst>
            <c:ext xmlns:c16="http://schemas.microsoft.com/office/drawing/2014/chart" uri="{C3380CC4-5D6E-409C-BE32-E72D297353CC}">
              <c16:uniqueId val="{00000013-E1C4-4590-AB67-AFC498176741}"/>
            </c:ext>
          </c:extLst>
        </c:ser>
        <c:dLbls>
          <c:showLegendKey val="0"/>
          <c:showVal val="1"/>
          <c:showCatName val="0"/>
          <c:showSerName val="0"/>
          <c:showPercent val="0"/>
          <c:showBubbleSize val="0"/>
        </c:dLbls>
        <c:axId val="84219776"/>
        <c:axId val="84234240"/>
      </c:scatterChart>
      <c:valAx>
        <c:axId val="84219776"/>
        <c:scaling>
          <c:orientation val="maxMin"/>
          <c:max val="8"/>
          <c:min val="5"/>
        </c:scaling>
        <c:delete val="0"/>
        <c:axPos val="t"/>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high"/>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84234240"/>
        <c:crosses val="autoZero"/>
        <c:crossBetween val="midCat"/>
      </c:valAx>
      <c:valAx>
        <c:axId val="84234240"/>
        <c:scaling>
          <c:orientation val="maxMin"/>
          <c:max val="30"/>
          <c:min val="-10"/>
        </c:scaling>
        <c:delete val="0"/>
        <c:axPos val="r"/>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high"/>
        <c:spPr>
          <a:ln>
            <a:noFill/>
          </a:ln>
        </c:spPr>
        <c:txPr>
          <a:bodyPr/>
          <a:lstStyle/>
          <a:p>
            <a:pPr>
              <a:defRPr sz="800" baseline="0">
                <a:latin typeface="ＭＳ Ｐゴシック" pitchFamily="50" charset="-128"/>
              </a:defRPr>
            </a:pPr>
            <a:endParaRPr lang="ja-JP"/>
          </a:p>
        </c:txPr>
        <c:crossAx val="84219776"/>
        <c:crosses val="autoZero"/>
        <c:crossBetween val="midCat"/>
        <c:majorUnit val="10"/>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30</xdr:row>
      <xdr:rowOff>19050</xdr:rowOff>
    </xdr:from>
    <xdr:to>
      <xdr:col>47</xdr:col>
      <xdr:colOff>104775</xdr:colOff>
      <xdr:row>32</xdr:row>
      <xdr:rowOff>114300</xdr:rowOff>
    </xdr:to>
    <xdr:sp macro="" textlink="">
      <xdr:nvSpPr>
        <xdr:cNvPr id="2" name="AutoShape 1">
          <a:extLst>
            <a:ext uri="{FF2B5EF4-FFF2-40B4-BE49-F238E27FC236}">
              <a16:creationId xmlns:a16="http://schemas.microsoft.com/office/drawing/2014/main" id="{00000000-0008-0000-0000-000039080000}"/>
            </a:ext>
          </a:extLst>
        </xdr:cNvPr>
        <xdr:cNvSpPr>
          <a:spLocks noChangeArrowheads="1"/>
        </xdr:cNvSpPr>
      </xdr:nvSpPr>
      <xdr:spPr bwMode="auto">
        <a:xfrm rot="5400000">
          <a:off x="6757988" y="4624387"/>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39</xdr:row>
      <xdr:rowOff>28575</xdr:rowOff>
    </xdr:from>
    <xdr:to>
      <xdr:col>64</xdr:col>
      <xdr:colOff>9525</xdr:colOff>
      <xdr:row>42</xdr:row>
      <xdr:rowOff>0</xdr:rowOff>
    </xdr:to>
    <xdr:sp macro="" textlink="">
      <xdr:nvSpPr>
        <xdr:cNvPr id="3" name="AutoShape 2">
          <a:extLst>
            <a:ext uri="{FF2B5EF4-FFF2-40B4-BE49-F238E27FC236}">
              <a16:creationId xmlns:a16="http://schemas.microsoft.com/office/drawing/2014/main" id="{00000000-0008-0000-0000-00003A080000}"/>
            </a:ext>
          </a:extLst>
        </xdr:cNvPr>
        <xdr:cNvSpPr>
          <a:spLocks/>
        </xdr:cNvSpPr>
      </xdr:nvSpPr>
      <xdr:spPr bwMode="auto">
        <a:xfrm>
          <a:off x="8982075" y="5886450"/>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年度は実質公債費比率の分子が</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億５，</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００万円であり、前年度と比較すると、</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，９００万円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これは、算入公債費等が</a:t>
          </a:r>
          <a:r>
            <a:rPr kumimoji="1" lang="ja-JP" altLang="en-US" sz="1100">
              <a:solidFill>
                <a:schemeClr val="dk1"/>
              </a:solidFill>
              <a:effectLst/>
              <a:latin typeface="+mn-lt"/>
              <a:ea typeface="+mn-ea"/>
              <a:cs typeface="+mn-cs"/>
            </a:rPr>
            <a:t>減少したものの、元利償還金がその減少幅を超える</a:t>
          </a:r>
          <a:r>
            <a:rPr kumimoji="1" lang="ja-JP" altLang="ja-JP" sz="1100">
              <a:solidFill>
                <a:schemeClr val="dk1"/>
              </a:solidFill>
              <a:effectLst/>
              <a:latin typeface="+mn-lt"/>
              <a:ea typeface="+mn-ea"/>
              <a:cs typeface="+mn-cs"/>
            </a:rPr>
            <a:t>減となったことから、分子全体として</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したものである。</a:t>
          </a:r>
          <a:endParaRPr lang="ja-JP" altLang="ja-JP" sz="1400">
            <a:effectLst/>
          </a:endParaRPr>
        </a:p>
        <a:p>
          <a:r>
            <a:rPr kumimoji="1" lang="ja-JP" altLang="ja-JP" sz="1100">
              <a:solidFill>
                <a:schemeClr val="dk1"/>
              </a:solidFill>
              <a:effectLst/>
              <a:latin typeface="+mn-lt"/>
              <a:ea typeface="+mn-ea"/>
              <a:cs typeface="+mn-cs"/>
            </a:rPr>
            <a:t>　実質公債費比率は、市債の発行が大きな影響を与えることから、今後も市債の発行に当たっては財政的に有利なものを優先して活用するとともに、市債の発行量や残高を適正に管理しながら健全な財政運営に努めていく必要がある。</a:t>
          </a:r>
          <a:endParaRPr lang="ja-JP" altLang="ja-JP" sz="1400">
            <a:effectLst/>
          </a:endParaRPr>
        </a:p>
      </xdr:txBody>
    </xdr:sp>
    <xdr:clientData/>
  </xdr:twoCellAnchor>
  <xdr:twoCellAnchor>
    <xdr:from>
      <xdr:col>1</xdr:col>
      <xdr:colOff>0</xdr:colOff>
      <xdr:row>56</xdr:row>
      <xdr:rowOff>0</xdr:rowOff>
    </xdr:from>
    <xdr:to>
      <xdr:col>10</xdr:col>
      <xdr:colOff>0</xdr:colOff>
      <xdr:row>57</xdr:row>
      <xdr:rowOff>0</xdr:rowOff>
    </xdr:to>
    <xdr:sp macro="" textlink="">
      <xdr:nvSpPr>
        <xdr:cNvPr id="21" name="Line 22">
          <a:extLst>
            <a:ext uri="{FF2B5EF4-FFF2-40B4-BE49-F238E27FC236}">
              <a16:creationId xmlns:a16="http://schemas.microsoft.com/office/drawing/2014/main" id="{626833C2-7E5F-4C28-AACC-3B63D9560C6B}"/>
            </a:ext>
          </a:extLst>
        </xdr:cNvPr>
        <xdr:cNvSpPr>
          <a:spLocks noChangeShapeType="1"/>
        </xdr:cNvSpPr>
      </xdr:nvSpPr>
      <xdr:spPr bwMode="auto">
        <a:xfrm>
          <a:off x="504825" y="12411075"/>
          <a:ext cx="7448550" cy="400050"/>
        </a:xfrm>
        <a:prstGeom prst="line">
          <a:avLst/>
        </a:prstGeom>
        <a:noFill/>
        <a:ln w="19050">
          <a:solidFill>
            <a:srgbClr val="000000"/>
          </a:solidFill>
          <a:round/>
          <a:headEnd/>
          <a:tailEnd/>
        </a:ln>
      </xdr:spPr>
    </xdr:sp>
    <xdr:clientData/>
  </xdr:twoCellAnchor>
  <xdr:twoCellAnchor>
    <xdr:from>
      <xdr:col>15</xdr:col>
      <xdr:colOff>152400</xdr:colOff>
      <xdr:row>56</xdr:row>
      <xdr:rowOff>9525</xdr:rowOff>
    </xdr:from>
    <xdr:to>
      <xdr:col>20</xdr:col>
      <xdr:colOff>227240</xdr:colOff>
      <xdr:row>59</xdr:row>
      <xdr:rowOff>382361</xdr:rowOff>
    </xdr:to>
    <xdr:sp macro="" textlink="">
      <xdr:nvSpPr>
        <xdr:cNvPr id="22" name="Rectangle 87">
          <a:extLst>
            <a:ext uri="{FF2B5EF4-FFF2-40B4-BE49-F238E27FC236}">
              <a16:creationId xmlns:a16="http://schemas.microsoft.com/office/drawing/2014/main" id="{E0DD4BC7-70CF-49F3-87B2-CA004294D2D4}"/>
            </a:ext>
          </a:extLst>
        </xdr:cNvPr>
        <xdr:cNvSpPr>
          <a:spLocks noChangeArrowheads="1"/>
        </xdr:cNvSpPr>
      </xdr:nvSpPr>
      <xdr:spPr bwMode="auto">
        <a:xfrm>
          <a:off x="13106400" y="12420600"/>
          <a:ext cx="4456340" cy="1572986"/>
        </a:xfrm>
        <a:prstGeom prst="rect">
          <a:avLst/>
        </a:prstGeom>
        <a:solidFill>
          <a:srgbClr val="FFFFFF"/>
        </a:solidFill>
        <a:ln w="19050">
          <a:solidFill>
            <a:srgbClr val="000000"/>
          </a:solidFill>
          <a:miter lim="800000"/>
          <a:headEnd/>
          <a:tailEnd/>
        </a:ln>
      </xdr:spPr>
    </xdr:sp>
    <xdr:clientData/>
  </xdr:twoCellAnchor>
  <xdr:twoCellAnchor>
    <xdr:from>
      <xdr:col>15</xdr:col>
      <xdr:colOff>176893</xdr:colOff>
      <xdr:row>56</xdr:row>
      <xdr:rowOff>0</xdr:rowOff>
    </xdr:from>
    <xdr:to>
      <xdr:col>16</xdr:col>
      <xdr:colOff>115661</xdr:colOff>
      <xdr:row>56</xdr:row>
      <xdr:rowOff>257175</xdr:rowOff>
    </xdr:to>
    <xdr:sp macro="" textlink="">
      <xdr:nvSpPr>
        <xdr:cNvPr id="23" name="Rectangle 88">
          <a:extLst>
            <a:ext uri="{FF2B5EF4-FFF2-40B4-BE49-F238E27FC236}">
              <a16:creationId xmlns:a16="http://schemas.microsoft.com/office/drawing/2014/main" id="{871338EB-C707-4FDB-918A-00A3B92A5724}"/>
            </a:ext>
          </a:extLst>
        </xdr:cNvPr>
        <xdr:cNvSpPr>
          <a:spLocks noChangeArrowheads="1"/>
        </xdr:cNvSpPr>
      </xdr:nvSpPr>
      <xdr:spPr bwMode="auto">
        <a:xfrm>
          <a:off x="13130893" y="12411075"/>
          <a:ext cx="815068" cy="25717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100" b="1" i="0" u="none" strike="noStrike" baseline="0">
              <a:solidFill>
                <a:srgbClr val="000000"/>
              </a:solidFill>
              <a:latin typeface="ＭＳ ゴシック"/>
              <a:ea typeface="ＭＳ ゴシック"/>
            </a:rPr>
            <a:t>分析欄</a:t>
          </a:r>
        </a:p>
      </xdr:txBody>
    </xdr:sp>
    <xdr:clientData/>
  </xdr:twoCellAnchor>
  <xdr:twoCellAnchor>
    <xdr:from>
      <xdr:col>15</xdr:col>
      <xdr:colOff>257175</xdr:colOff>
      <xdr:row>56</xdr:row>
      <xdr:rowOff>219075</xdr:rowOff>
    </xdr:from>
    <xdr:to>
      <xdr:col>20</xdr:col>
      <xdr:colOff>125016</xdr:colOff>
      <xdr:row>59</xdr:row>
      <xdr:rowOff>334736</xdr:rowOff>
    </xdr:to>
    <xdr:sp macro="" textlink="" fLocksText="0">
      <xdr:nvSpPr>
        <xdr:cNvPr id="24" name="テキスト ボックス 23">
          <a:extLst>
            <a:ext uri="{FF2B5EF4-FFF2-40B4-BE49-F238E27FC236}">
              <a16:creationId xmlns:a16="http://schemas.microsoft.com/office/drawing/2014/main" id="{AB3CAAF1-C4D1-47CD-B60D-32856A3ADEAA}"/>
            </a:ext>
          </a:extLst>
        </xdr:cNvPr>
        <xdr:cNvSpPr txBox="1"/>
      </xdr:nvSpPr>
      <xdr:spPr>
        <a:xfrm>
          <a:off x="13211175" y="12630150"/>
          <a:ext cx="4249341" cy="1315811"/>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a:t>
          </a:r>
          <a:r>
            <a:rPr kumimoji="1" lang="ja-JP" altLang="ja-JP" sz="700">
              <a:solidFill>
                <a:schemeClr val="dk1"/>
              </a:solidFill>
              <a:effectLst/>
              <a:latin typeface="+mn-lt"/>
              <a:ea typeface="+mn-ea"/>
              <a:cs typeface="+mn-cs"/>
            </a:rPr>
            <a:t>減債基金</a:t>
          </a:r>
          <a:r>
            <a:rPr kumimoji="1" lang="ja-JP" altLang="ja-JP" sz="600">
              <a:solidFill>
                <a:schemeClr val="dk1"/>
              </a:solidFill>
              <a:effectLst/>
              <a:latin typeface="+mn-lt"/>
              <a:ea typeface="+mn-ea"/>
              <a:cs typeface="+mn-cs"/>
            </a:rPr>
            <a:t>積立</a:t>
          </a:r>
          <a:r>
            <a:rPr kumimoji="1" lang="ja-JP" altLang="ja-JP" sz="700">
              <a:solidFill>
                <a:schemeClr val="dk1"/>
              </a:solidFill>
              <a:effectLst/>
              <a:latin typeface="+mn-lt"/>
              <a:ea typeface="+mn-ea"/>
              <a:cs typeface="+mn-cs"/>
            </a:rPr>
            <a:t>相当額の積立ルールが３０年償還で毎年度の積立額を発行額の３０分の１として設定しているのに</a:t>
          </a:r>
          <a:r>
            <a:rPr kumimoji="1" lang="ja-JP" altLang="ja-JP" sz="800">
              <a:solidFill>
                <a:schemeClr val="dk1"/>
              </a:solidFill>
              <a:effectLst/>
              <a:latin typeface="+mn-lt"/>
              <a:ea typeface="+mn-ea"/>
              <a:cs typeface="+mn-cs"/>
            </a:rPr>
            <a:t>対し</a:t>
          </a:r>
          <a:r>
            <a:rPr kumimoji="1" lang="ja-JP" altLang="ja-JP" sz="700">
              <a:solidFill>
                <a:schemeClr val="dk1"/>
              </a:solidFill>
              <a:effectLst/>
              <a:latin typeface="+mn-lt"/>
              <a:ea typeface="+mn-ea"/>
              <a:cs typeface="+mn-cs"/>
            </a:rPr>
            <a:t>、本市においては５年償還で毎年度の積立額を発行額の５分の１として設定して</a:t>
          </a:r>
          <a:r>
            <a:rPr kumimoji="1" lang="ja-JP" altLang="ja-JP" sz="700">
              <a:solidFill>
                <a:schemeClr val="dk1"/>
              </a:solidFill>
              <a:effectLst/>
              <a:latin typeface="+mn-ea"/>
              <a:ea typeface="+mn-ea"/>
              <a:cs typeface="+mn-cs"/>
            </a:rPr>
            <a:t>いる</a:t>
          </a:r>
          <a:r>
            <a:rPr kumimoji="1" lang="ja-JP" altLang="ja-JP" sz="700">
              <a:solidFill>
                <a:schemeClr val="dk1"/>
              </a:solidFill>
              <a:effectLst/>
              <a:latin typeface="+mn-lt"/>
              <a:ea typeface="+mn-ea"/>
              <a:cs typeface="+mn-cs"/>
            </a:rPr>
            <a:t>ため、減債基金残高と減債基金積立相当額に乖離が生じている。</a:t>
          </a:r>
          <a:endParaRPr lang="ja-JP" altLang="ja-JP" sz="500">
            <a:effectLst/>
          </a:endParaRPr>
        </a:p>
        <a:p>
          <a:r>
            <a:rPr kumimoji="1" lang="ja-JP" altLang="ja-JP" sz="700">
              <a:solidFill>
                <a:schemeClr val="dk1"/>
              </a:solidFill>
              <a:effectLst/>
              <a:latin typeface="+mn-lt"/>
              <a:ea typeface="+mn-ea"/>
              <a:cs typeface="+mn-cs"/>
            </a:rPr>
            <a:t>　なお、平成２５年度及び平成２６年度に発行した児童館整備に係る市場公募債の満期一括償還は、それぞれ平成３０年度及び令和元年度において償還を終えている。</a:t>
          </a:r>
          <a:endParaRPr lang="ja-JP" altLang="ja-JP" sz="5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年度は将来負担比率の分子がマイナス</a:t>
          </a:r>
          <a:r>
            <a:rPr kumimoji="1" lang="ja-JP" altLang="en-US" sz="1100">
              <a:solidFill>
                <a:schemeClr val="dk1"/>
              </a:solidFill>
              <a:effectLst/>
              <a:latin typeface="+mn-lt"/>
              <a:ea typeface="+mn-ea"/>
              <a:cs typeface="+mn-cs"/>
            </a:rPr>
            <a:t>２７</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００万円であり、前年度と比較すると、約１</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億</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００万円の減となっている。</a:t>
          </a:r>
          <a:br>
            <a:rPr kumimoji="1" lang="ja-JP" altLang="ja-JP" sz="1100">
              <a:solidFill>
                <a:schemeClr val="dk1"/>
              </a:solidFill>
              <a:effectLst/>
              <a:latin typeface="+mn-lt"/>
              <a:ea typeface="+mn-ea"/>
              <a:cs typeface="+mn-cs"/>
            </a:rPr>
          </a:br>
          <a:r>
            <a:rPr kumimoji="1" lang="ja-JP" altLang="ja-JP" sz="1100">
              <a:solidFill>
                <a:schemeClr val="dk1"/>
              </a:solidFill>
              <a:effectLst/>
              <a:latin typeface="+mn-lt"/>
              <a:ea typeface="+mn-ea"/>
              <a:cs typeface="+mn-cs"/>
            </a:rPr>
            <a:t>　これは、庁舎建設事業等の大型事業が終了した平成２７年度以後は、市債の発行量を抑制をしたことで地方債現在高が減少傾向となったことに加え、財政調整基金を含む各基金への積み立てにより充当可能財源等が増加したことから、将来負担比率の分子が大幅に減となったものである。</a:t>
          </a:r>
          <a:endParaRPr lang="ja-JP" altLang="ja-JP" sz="1400">
            <a:effectLst/>
          </a:endParaRPr>
        </a:p>
        <a:p>
          <a:r>
            <a:rPr kumimoji="1" lang="ja-JP" altLang="ja-JP" sz="1100">
              <a:solidFill>
                <a:schemeClr val="dk1"/>
              </a:solidFill>
              <a:effectLst/>
              <a:latin typeface="+mn-lt"/>
              <a:ea typeface="+mn-ea"/>
              <a:cs typeface="+mn-cs"/>
            </a:rPr>
            <a:t>　将来負担比率は、市債の発行が大きな影響を与えることから、今後も市債の発行に当たっては財政的に有利なものを優先して活用するとともに、市債の発行量や残高を適正に管理しながら健全な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令和</a:t>
          </a:r>
          <a:r>
            <a:rPr lang="en-US" altLang="ja-JP" sz="1800" b="1">
              <a:solidFill>
                <a:schemeClr val="tx1"/>
              </a:solidFill>
              <a:latin typeface="ＭＳ ゴシック" pitchFamily="49" charset="-128"/>
              <a:ea typeface="ＭＳ ゴシック" pitchFamily="49" charset="-128"/>
            </a:rPr>
            <a:t>5</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埼玉県北本市</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平成２６年度までに実施した学校施設の耐震補強・大規模改修事業や庁舎建設事業等の償還開始による公債費の増額に伴い、減債基金から１億円取り崩した一方、ふるさと納税の好調によりふるさと応援基金に約６億５，１００万円積み立てたこと、また、</a:t>
          </a:r>
          <a:r>
            <a:rPr kumimoji="1" lang="ja-JP" altLang="en-US" sz="1300" b="0" i="0" u="none" strike="noStrike" kern="0" cap="none" spc="0" normalizeH="0" baseline="0" noProof="0">
              <a:ln>
                <a:noFill/>
              </a:ln>
              <a:solidFill>
                <a:prstClr val="black"/>
              </a:solidFill>
              <a:effectLst/>
              <a:uLnTx/>
              <a:uFillTx/>
              <a:latin typeface="ＭＳ ゴシック" panose="020B0609070205080204" pitchFamily="49" charset="-128"/>
              <a:ea typeface="ＭＳ ゴシック" panose="020B0609070205080204" pitchFamily="49" charset="-128"/>
              <a:cs typeface="+mn-cs"/>
            </a:rPr>
            <a:t>公共施設整備基金に北本市土地開発公社の解散による残余金等約５億３，２００万円を積み立てたこと等</a:t>
          </a:r>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により、令和５年度末の基金全体の残高は７３億９００万円となり、前年度末残高と比べ約１０億１，５００万円の増となった。</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ふるさと納税の好調を受け、ふるさと応援基金の残高が増加傾向であることに加え、新たなごみ処理施設の整備に備え、一般廃棄物基金の残高も増加している。また、臨時財政対策債償還基金費として令和６年度は減債基金を約４，７００万円取り崩しており、基金全体の残高は、令和６年度末で約７４億３，９００万円になる見込み。</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主な基金について</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・南部地域整備基金：南部地域における都市基盤の整備に要する経費の財源に充当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・ふるさと応援基金：寄附者の意向に沿った事業に要する経費の財源に充当</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・公共施設整備基金：公共施設整備事業に要する財源に充当</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令和４年度末残高と比べて令和５年度末残高の増減が大きかった主な基金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・公共施設整備基金：北本市土地開発公社の解散による残余金等により、約５億３，２００万円を積み立て、公共施設の整備に要する経費として、約１，０００万円を取り崩したことによるものである。</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ふるさと応援基金：民間のふるさと納税専用ポータルサイトを活用したＰＲや返礼品の充実により、当市へのふるさと納税に係る寄附金が前年度と比べ約８，６００万円増加したこと等により、約６億５，１００万円を積み立て、約３億６，０００万円取り崩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今後、増減が大きくなると見込まれる主な基金</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・一般廃棄物処理施設整備基金：新ごみ処理施設の整備のために平成２８年度に設置した基金である。今後の施設整備の負担に備えるため、計画的に積立を行う。</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・南部地域整備基金：南部地域における都市基盤の整備のために平成１４年度に設置した基金である。今後、南部地域の整備を推進するにあたり、計画的に取り崩しを行う。</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財政調整基金残高は２０億１００万円で、前年度末残高と比べ約７，３００万円の減となっている。これは、前述のとおり、決算剰余金等により約６億２，５００万円積み立てた一方で、約６億９，７００万円取り崩したことによるもの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標準財政規模に対する基金残高の割合はおおむね１５％前後を推移している。財政調整基金は財源が著しく不足する場合、その他財源の不足を生じたときの財源に充当するための基金であり、その基金残高が過度に減ることのないよう、また増大することのないよう適切に管理していく。</a:t>
          </a: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令和５年度末減債基金残高は８億８，９００万円で、前年度末残高と比べ約２，５００万円の増となっている。これは、平成２６年度までに実施した学校施設の耐震補強・大規模改修事業や庁舎建設事業等の償還開始による公債費の増額に伴い、政策的積立分より１億円の取り崩しを行った一方で、今後の公債費の償還に備えて５，０００万円、また、臨時財政対策債償還基金費として約７，５００万円の積み立てを行ったことによる増加である。</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　減債基金は市債の償還財源を確保し、及び市債の適正な管理を通じて将来にわたる財政の健全な運営に資するための基金であり、公債費の推移及び財政状況を勘案しながら積み立てていく。</a:t>
          </a:r>
        </a:p>
        <a:p>
          <a:endPar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id="{06CC4CC0-8A35-41E8-A98D-9B6D66B96C34}"/>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id="{7AFADA77-C779-4DB1-98D4-31E7DD3865D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91</xdr:col>
      <xdr:colOff>0</xdr:colOff>
      <xdr:row>50</xdr:row>
      <xdr:rowOff>0</xdr:rowOff>
    </xdr:from>
    <xdr:to>
      <xdr:col>99</xdr:col>
      <xdr:colOff>0</xdr:colOff>
      <xdr:row>52</xdr:row>
      <xdr:rowOff>0</xdr:rowOff>
    </xdr:to>
    <xdr:sp macro="" textlink="">
      <xdr:nvSpPr>
        <xdr:cNvPr id="4" name="正方形/長方形 3">
          <a:extLst>
            <a:ext uri="{FF2B5EF4-FFF2-40B4-BE49-F238E27FC236}">
              <a16:creationId xmlns:a16="http://schemas.microsoft.com/office/drawing/2014/main" id="{A9E0C1D8-6F01-493D-8F6D-75C844D422B6}"/>
            </a:ext>
          </a:extLst>
        </xdr:cNvPr>
        <xdr:cNvSpPr/>
      </xdr:nvSpPr>
      <xdr:spPr>
        <a:xfrm>
          <a:off x="158686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50</xdr:row>
      <xdr:rowOff>0</xdr:rowOff>
    </xdr:from>
    <xdr:to>
      <xdr:col>107</xdr:col>
      <xdr:colOff>0</xdr:colOff>
      <xdr:row>52</xdr:row>
      <xdr:rowOff>0</xdr:rowOff>
    </xdr:to>
    <xdr:sp macro="" textlink="">
      <xdr:nvSpPr>
        <xdr:cNvPr id="5" name="正方形/長方形 4">
          <a:extLst>
            <a:ext uri="{FF2B5EF4-FFF2-40B4-BE49-F238E27FC236}">
              <a16:creationId xmlns:a16="http://schemas.microsoft.com/office/drawing/2014/main" id="{79F8564E-8A9C-4571-83A0-38B68C19404A}"/>
            </a:ext>
          </a:extLst>
        </xdr:cNvPr>
        <xdr:cNvSpPr/>
      </xdr:nvSpPr>
      <xdr:spPr>
        <a:xfrm>
          <a:off x="17240250" y="85725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6" name="正方形/長方形 5">
          <a:extLst>
            <a:ext uri="{FF2B5EF4-FFF2-40B4-BE49-F238E27FC236}">
              <a16:creationId xmlns:a16="http://schemas.microsoft.com/office/drawing/2014/main" id="{BA9503D2-BDE3-4B62-878A-188E6F2F3197}"/>
            </a:ext>
          </a:extLst>
        </xdr:cNvPr>
        <xdr:cNvSpPr/>
      </xdr:nvSpPr>
      <xdr:spPr>
        <a:xfrm>
          <a:off x="158686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7" name="正方形/長方形 6">
          <a:extLst>
            <a:ext uri="{FF2B5EF4-FFF2-40B4-BE49-F238E27FC236}">
              <a16:creationId xmlns:a16="http://schemas.microsoft.com/office/drawing/2014/main" id="{CFE0345C-062E-47B6-850C-7F241C45B37C}"/>
            </a:ext>
          </a:extLst>
        </xdr:cNvPr>
        <xdr:cNvSpPr/>
      </xdr:nvSpPr>
      <xdr:spPr>
        <a:xfrm>
          <a:off x="17240250" y="12344400"/>
          <a:ext cx="13716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8" name="正方形/長方形 7">
          <a:extLst>
            <a:ext uri="{FF2B5EF4-FFF2-40B4-BE49-F238E27FC236}">
              <a16:creationId xmlns:a16="http://schemas.microsoft.com/office/drawing/2014/main" id="{1C75080D-BC4D-4616-B88B-088B11688F55}"/>
            </a:ext>
          </a:extLst>
        </xdr:cNvPr>
        <xdr:cNvSpPr/>
      </xdr:nvSpPr>
      <xdr:spPr>
        <a:xfrm>
          <a:off x="359410" y="59690"/>
          <a:ext cx="11391265" cy="26733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9" name="正方形/長方形 8">
          <a:extLst>
            <a:ext uri="{FF2B5EF4-FFF2-40B4-BE49-F238E27FC236}">
              <a16:creationId xmlns:a16="http://schemas.microsoft.com/office/drawing/2014/main" id="{F724E4C4-0767-4974-98F1-E36841F92C29}"/>
            </a:ext>
          </a:extLst>
        </xdr:cNvPr>
        <xdr:cNvSpPr/>
      </xdr:nvSpPr>
      <xdr:spPr>
        <a:xfrm>
          <a:off x="15346680" y="171450"/>
          <a:ext cx="355155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0" name="正方形/長方形 9">
          <a:extLst>
            <a:ext uri="{FF2B5EF4-FFF2-40B4-BE49-F238E27FC236}">
              <a16:creationId xmlns:a16="http://schemas.microsoft.com/office/drawing/2014/main" id="{B46A8FFC-5B2B-4C38-BDAC-2E9355259F96}"/>
            </a:ext>
          </a:extLst>
        </xdr:cNvPr>
        <xdr:cNvSpPr/>
      </xdr:nvSpPr>
      <xdr:spPr>
        <a:xfrm>
          <a:off x="15351125" y="173990"/>
          <a:ext cx="3524250"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1" name="正方形/長方形 10">
          <a:extLst>
            <a:ext uri="{FF2B5EF4-FFF2-40B4-BE49-F238E27FC236}">
              <a16:creationId xmlns:a16="http://schemas.microsoft.com/office/drawing/2014/main" id="{821C56B2-D48B-4B00-B285-08B801F68178}"/>
            </a:ext>
          </a:extLst>
        </xdr:cNvPr>
        <xdr:cNvSpPr/>
      </xdr:nvSpPr>
      <xdr:spPr>
        <a:xfrm>
          <a:off x="15372715" y="168910"/>
          <a:ext cx="3470910" cy="14351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2" name="正方形/長方形 11">
          <a:extLst>
            <a:ext uri="{FF2B5EF4-FFF2-40B4-BE49-F238E27FC236}">
              <a16:creationId xmlns:a16="http://schemas.microsoft.com/office/drawing/2014/main" id="{CBE20BD8-6366-4746-8F32-3DEA189DEAD8}"/>
            </a:ext>
          </a:extLst>
        </xdr:cNvPr>
        <xdr:cNvSpPr/>
      </xdr:nvSpPr>
      <xdr:spPr>
        <a:xfrm>
          <a:off x="12817475" y="171450"/>
          <a:ext cx="2392045" cy="172085"/>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3" name="正方形/長方形 12">
          <a:extLst>
            <a:ext uri="{FF2B5EF4-FFF2-40B4-BE49-F238E27FC236}">
              <a16:creationId xmlns:a16="http://schemas.microsoft.com/office/drawing/2014/main" id="{0CB993A2-F8F8-476F-B873-402ECA572A39}"/>
            </a:ext>
          </a:extLst>
        </xdr:cNvPr>
        <xdr:cNvSpPr/>
      </xdr:nvSpPr>
      <xdr:spPr>
        <a:xfrm>
          <a:off x="12839065" y="173990"/>
          <a:ext cx="2355215" cy="1670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4" name="正方形/長方形 13">
          <a:extLst>
            <a:ext uri="{FF2B5EF4-FFF2-40B4-BE49-F238E27FC236}">
              <a16:creationId xmlns:a16="http://schemas.microsoft.com/office/drawing/2014/main" id="{D54E4098-1AE1-4027-B76A-35F2E4806EA7}"/>
            </a:ext>
          </a:extLst>
        </xdr:cNvPr>
        <xdr:cNvSpPr/>
      </xdr:nvSpPr>
      <xdr:spPr>
        <a:xfrm>
          <a:off x="12870180" y="168910"/>
          <a:ext cx="2313305" cy="1581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5" name="正方形/長方形 14">
          <a:extLst>
            <a:ext uri="{FF2B5EF4-FFF2-40B4-BE49-F238E27FC236}">
              <a16:creationId xmlns:a16="http://schemas.microsoft.com/office/drawing/2014/main" id="{C68A7363-5250-4ED4-A17C-F6F229E94DF5}"/>
            </a:ext>
          </a:extLst>
        </xdr:cNvPr>
        <xdr:cNvSpPr/>
      </xdr:nvSpPr>
      <xdr:spPr>
        <a:xfrm>
          <a:off x="440690" y="361315"/>
          <a:ext cx="9081135" cy="162750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6" name="正方形/長方形 15">
          <a:extLst>
            <a:ext uri="{FF2B5EF4-FFF2-40B4-BE49-F238E27FC236}">
              <a16:creationId xmlns:a16="http://schemas.microsoft.com/office/drawing/2014/main" id="{0C89A88B-6A14-4828-A5CE-71375DF3A306}"/>
            </a:ext>
          </a:extLst>
        </xdr:cNvPr>
        <xdr:cNvSpPr/>
      </xdr:nvSpPr>
      <xdr:spPr>
        <a:xfrm>
          <a:off x="563880" y="400685"/>
          <a:ext cx="1242695"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7" name="正方形/長方形 16">
          <a:extLst>
            <a:ext uri="{FF2B5EF4-FFF2-40B4-BE49-F238E27FC236}">
              <a16:creationId xmlns:a16="http://schemas.microsoft.com/office/drawing/2014/main" id="{391DB5F7-DDD9-4D40-95A7-C260736C1784}"/>
            </a:ext>
          </a:extLst>
        </xdr:cNvPr>
        <xdr:cNvSpPr/>
      </xdr:nvSpPr>
      <xdr:spPr>
        <a:xfrm>
          <a:off x="1764030" y="400685"/>
          <a:ext cx="120015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65,403
64,500
19.82
26,647,857
25,333,866
1,171,377
13,522,026
18,389,616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8" name="正方形/長方形 17">
          <a:extLst>
            <a:ext uri="{FF2B5EF4-FFF2-40B4-BE49-F238E27FC236}">
              <a16:creationId xmlns:a16="http://schemas.microsoft.com/office/drawing/2014/main" id="{2C9B2A42-8F94-4207-8691-8FB0A40D5A9C}"/>
            </a:ext>
          </a:extLst>
        </xdr:cNvPr>
        <xdr:cNvSpPr/>
      </xdr:nvSpPr>
      <xdr:spPr>
        <a:xfrm>
          <a:off x="2964180" y="400685"/>
          <a:ext cx="1371600" cy="15582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19" name="正方形/長方形 18">
          <a:extLst>
            <a:ext uri="{FF2B5EF4-FFF2-40B4-BE49-F238E27FC236}">
              <a16:creationId xmlns:a16="http://schemas.microsoft.com/office/drawing/2014/main" id="{0861E747-630E-4E80-AFFD-CBE0E3FE7374}"/>
            </a:ext>
          </a:extLst>
        </xdr:cNvPr>
        <xdr:cNvSpPr/>
      </xdr:nvSpPr>
      <xdr:spPr>
        <a:xfrm>
          <a:off x="4335780" y="415925"/>
          <a:ext cx="1816735"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0" name="正方形/長方形 19">
          <a:extLst>
            <a:ext uri="{FF2B5EF4-FFF2-40B4-BE49-F238E27FC236}">
              <a16:creationId xmlns:a16="http://schemas.microsoft.com/office/drawing/2014/main" id="{84FF1FF3-4342-4449-9F68-C39C919BB348}"/>
            </a:ext>
          </a:extLst>
        </xdr:cNvPr>
        <xdr:cNvSpPr/>
      </xdr:nvSpPr>
      <xdr:spPr>
        <a:xfrm>
          <a:off x="6152515" y="415925"/>
          <a:ext cx="1140460" cy="7874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1" name="正方形/長方形 20">
          <a:extLst>
            <a:ext uri="{FF2B5EF4-FFF2-40B4-BE49-F238E27FC236}">
              <a16:creationId xmlns:a16="http://schemas.microsoft.com/office/drawing/2014/main" id="{4E6D43C8-BCCE-4304-95DC-8D4960727645}"/>
            </a:ext>
          </a:extLst>
        </xdr:cNvPr>
        <xdr:cNvSpPr/>
      </xdr:nvSpPr>
      <xdr:spPr>
        <a:xfrm>
          <a:off x="7352665" y="430530"/>
          <a:ext cx="583565" cy="7893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2" name="正方形/長方形 21">
          <a:extLst>
            <a:ext uri="{FF2B5EF4-FFF2-40B4-BE49-F238E27FC236}">
              <a16:creationId xmlns:a16="http://schemas.microsoft.com/office/drawing/2014/main" id="{E9967B9B-2E1D-4837-A3BF-49349EDC0FCB}"/>
            </a:ext>
          </a:extLst>
        </xdr:cNvPr>
        <xdr:cNvSpPr/>
      </xdr:nvSpPr>
      <xdr:spPr>
        <a:xfrm>
          <a:off x="4335780" y="1040130"/>
          <a:ext cx="181673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3" name="正方形/長方形 22">
          <a:extLst>
            <a:ext uri="{FF2B5EF4-FFF2-40B4-BE49-F238E27FC236}">
              <a16:creationId xmlns:a16="http://schemas.microsoft.com/office/drawing/2014/main" id="{4E836442-9B71-471E-9F76-4B3A4C48158A}"/>
            </a:ext>
          </a:extLst>
        </xdr:cNvPr>
        <xdr:cNvSpPr/>
      </xdr:nvSpPr>
      <xdr:spPr>
        <a:xfrm>
          <a:off x="6221730" y="1040130"/>
          <a:ext cx="330009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4" name="角丸四角形 23">
          <a:extLst>
            <a:ext uri="{FF2B5EF4-FFF2-40B4-BE49-F238E27FC236}">
              <a16:creationId xmlns:a16="http://schemas.microsoft.com/office/drawing/2014/main" id="{D073F1D1-82AA-474C-8D86-2DF5341330DF}"/>
            </a:ext>
          </a:extLst>
        </xdr:cNvPr>
        <xdr:cNvSpPr/>
      </xdr:nvSpPr>
      <xdr:spPr>
        <a:xfrm>
          <a:off x="9979025" y="361315"/>
          <a:ext cx="1371600" cy="112141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5" name="正方形/長方形 24">
          <a:extLst>
            <a:ext uri="{FF2B5EF4-FFF2-40B4-BE49-F238E27FC236}">
              <a16:creationId xmlns:a16="http://schemas.microsoft.com/office/drawing/2014/main" id="{F637A856-2B25-4348-B295-1480E562A41E}"/>
            </a:ext>
          </a:extLst>
        </xdr:cNvPr>
        <xdr:cNvSpPr/>
      </xdr:nvSpPr>
      <xdr:spPr>
        <a:xfrm>
          <a:off x="10208895" y="430530"/>
          <a:ext cx="1200150" cy="1035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6" name="正方形/長方形 25">
          <a:extLst>
            <a:ext uri="{FF2B5EF4-FFF2-40B4-BE49-F238E27FC236}">
              <a16:creationId xmlns:a16="http://schemas.microsoft.com/office/drawing/2014/main" id="{219ABF8D-E06D-4581-AD71-CCD0870A22AB}"/>
            </a:ext>
          </a:extLst>
        </xdr:cNvPr>
        <xdr:cNvSpPr/>
      </xdr:nvSpPr>
      <xdr:spPr>
        <a:xfrm>
          <a:off x="10208895" y="541020"/>
          <a:ext cx="1200150" cy="5226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7" name="正方形/長方形 26">
          <a:extLst>
            <a:ext uri="{FF2B5EF4-FFF2-40B4-BE49-F238E27FC236}">
              <a16:creationId xmlns:a16="http://schemas.microsoft.com/office/drawing/2014/main" id="{67124A7C-86C8-4A9B-9346-B338500CFAB1}"/>
            </a:ext>
          </a:extLst>
        </xdr:cNvPr>
        <xdr:cNvSpPr/>
      </xdr:nvSpPr>
      <xdr:spPr>
        <a:xfrm>
          <a:off x="10208895" y="883920"/>
          <a:ext cx="1319530" cy="65151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8" name="直線コネクタ 27">
          <a:extLst>
            <a:ext uri="{FF2B5EF4-FFF2-40B4-BE49-F238E27FC236}">
              <a16:creationId xmlns:a16="http://schemas.microsoft.com/office/drawing/2014/main" id="{D95D5942-842D-4911-84E0-8272F130CF04}"/>
            </a:ext>
          </a:extLst>
        </xdr:cNvPr>
        <xdr:cNvCxnSpPr/>
      </xdr:nvCxnSpPr>
      <xdr:spPr>
        <a:xfrm flipH="1">
          <a:off x="10042525" y="513715"/>
          <a:ext cx="18669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29" name="楕円 28">
          <a:extLst>
            <a:ext uri="{FF2B5EF4-FFF2-40B4-BE49-F238E27FC236}">
              <a16:creationId xmlns:a16="http://schemas.microsoft.com/office/drawing/2014/main" id="{55F5AD41-B2E6-42D4-B761-4F823AF73920}"/>
            </a:ext>
          </a:extLst>
        </xdr:cNvPr>
        <xdr:cNvSpPr/>
      </xdr:nvSpPr>
      <xdr:spPr>
        <a:xfrm>
          <a:off x="10092690" y="475615"/>
          <a:ext cx="107315" cy="4064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0" name="フローチャート: 判断 29">
          <a:extLst>
            <a:ext uri="{FF2B5EF4-FFF2-40B4-BE49-F238E27FC236}">
              <a16:creationId xmlns:a16="http://schemas.microsoft.com/office/drawing/2014/main" id="{CA19BBF2-9927-4B6F-B239-77C7E22D1E5E}"/>
            </a:ext>
          </a:extLst>
        </xdr:cNvPr>
        <xdr:cNvSpPr/>
      </xdr:nvSpPr>
      <xdr:spPr>
        <a:xfrm>
          <a:off x="10092690" y="631825"/>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1" name="直線コネクタ 30">
          <a:extLst>
            <a:ext uri="{FF2B5EF4-FFF2-40B4-BE49-F238E27FC236}">
              <a16:creationId xmlns:a16="http://schemas.microsoft.com/office/drawing/2014/main" id="{0EA30632-6A0B-4B2D-8A5A-D8F963CE6B0E}"/>
            </a:ext>
          </a:extLst>
        </xdr:cNvPr>
        <xdr:cNvCxnSpPr/>
      </xdr:nvCxnSpPr>
      <xdr:spPr>
        <a:xfrm>
          <a:off x="10137140" y="883920"/>
          <a:ext cx="0" cy="1454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2" name="直線コネクタ 31">
          <a:extLst>
            <a:ext uri="{FF2B5EF4-FFF2-40B4-BE49-F238E27FC236}">
              <a16:creationId xmlns:a16="http://schemas.microsoft.com/office/drawing/2014/main" id="{D1A158DD-F129-46C9-B2D3-0284C02715ED}"/>
            </a:ext>
          </a:extLst>
        </xdr:cNvPr>
        <xdr:cNvCxnSpPr/>
      </xdr:nvCxnSpPr>
      <xdr:spPr>
        <a:xfrm>
          <a:off x="10057765" y="883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3" name="直線コネクタ 32">
          <a:extLst>
            <a:ext uri="{FF2B5EF4-FFF2-40B4-BE49-F238E27FC236}">
              <a16:creationId xmlns:a16="http://schemas.microsoft.com/office/drawing/2014/main" id="{0EB3FEC6-8B7E-44BB-AAFA-B73558397E94}"/>
            </a:ext>
          </a:extLst>
        </xdr:cNvPr>
        <xdr:cNvCxnSpPr/>
      </xdr:nvCxnSpPr>
      <xdr:spPr>
        <a:xfrm flipV="1">
          <a:off x="10137140" y="112014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4" name="直線コネクタ 33">
          <a:extLst>
            <a:ext uri="{FF2B5EF4-FFF2-40B4-BE49-F238E27FC236}">
              <a16:creationId xmlns:a16="http://schemas.microsoft.com/office/drawing/2014/main" id="{270E7D1B-9828-47D3-BBE7-9B72DBD23664}"/>
            </a:ext>
          </a:extLst>
        </xdr:cNvPr>
        <xdr:cNvCxnSpPr/>
      </xdr:nvCxnSpPr>
      <xdr:spPr>
        <a:xfrm>
          <a:off x="10057765" y="1264920"/>
          <a:ext cx="15621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34925</xdr:rowOff>
    </xdr:from>
    <xdr:ext cx="8896666" cy="259045"/>
    <xdr:sp macro="" textlink="">
      <xdr:nvSpPr>
        <xdr:cNvPr id="35" name="テキスト ボックス 34">
          <a:extLst>
            <a:ext uri="{FF2B5EF4-FFF2-40B4-BE49-F238E27FC236}">
              <a16:creationId xmlns:a16="http://schemas.microsoft.com/office/drawing/2014/main" id="{4F452090-B602-49F7-903D-91AE8FA8DC23}"/>
            </a:ext>
          </a:extLst>
        </xdr:cNvPr>
        <xdr:cNvSpPr txBox="1"/>
      </xdr:nvSpPr>
      <xdr:spPr>
        <a:xfrm>
          <a:off x="419100" y="2092325"/>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104775</xdr:rowOff>
    </xdr:from>
    <xdr:ext cx="6046335" cy="259045"/>
    <xdr:sp macro="" textlink="">
      <xdr:nvSpPr>
        <xdr:cNvPr id="36" name="テキスト ボックス 35">
          <a:extLst>
            <a:ext uri="{FF2B5EF4-FFF2-40B4-BE49-F238E27FC236}">
              <a16:creationId xmlns:a16="http://schemas.microsoft.com/office/drawing/2014/main" id="{2AD137C8-C546-4FBB-897A-BDF69259F291}"/>
            </a:ext>
          </a:extLst>
        </xdr:cNvPr>
        <xdr:cNvSpPr txBox="1"/>
      </xdr:nvSpPr>
      <xdr:spPr>
        <a:xfrm>
          <a:off x="419100" y="233172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0</xdr:col>
      <xdr:colOff>419100</xdr:colOff>
      <xdr:row>15</xdr:row>
      <xdr:rowOff>3175</xdr:rowOff>
    </xdr:from>
    <xdr:ext cx="8231805" cy="259045"/>
    <xdr:sp macro="" textlink="">
      <xdr:nvSpPr>
        <xdr:cNvPr id="37" name="テキスト ボックス 36">
          <a:extLst>
            <a:ext uri="{FF2B5EF4-FFF2-40B4-BE49-F238E27FC236}">
              <a16:creationId xmlns:a16="http://schemas.microsoft.com/office/drawing/2014/main" id="{29274DA4-EF29-4293-8BA8-0CFAF11FC3CD}"/>
            </a:ext>
          </a:extLst>
        </xdr:cNvPr>
        <xdr:cNvSpPr txBox="1"/>
      </xdr:nvSpPr>
      <xdr:spPr>
        <a:xfrm>
          <a:off x="419100" y="2574925"/>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16</xdr:row>
      <xdr:rowOff>73025</xdr:rowOff>
    </xdr:from>
    <xdr:ext cx="4433650" cy="259045"/>
    <xdr:sp macro="" textlink="">
      <xdr:nvSpPr>
        <xdr:cNvPr id="38" name="テキスト ボックス 37">
          <a:extLst>
            <a:ext uri="{FF2B5EF4-FFF2-40B4-BE49-F238E27FC236}">
              <a16:creationId xmlns:a16="http://schemas.microsoft.com/office/drawing/2014/main" id="{817E7C8C-CF15-4BEF-8AC5-CC197CBFD671}"/>
            </a:ext>
          </a:extLst>
        </xdr:cNvPr>
        <xdr:cNvSpPr txBox="1"/>
      </xdr:nvSpPr>
      <xdr:spPr>
        <a:xfrm>
          <a:off x="419100" y="281622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oneCellAnchor>
    <xdr:from>
      <xdr:col>0</xdr:col>
      <xdr:colOff>419100</xdr:colOff>
      <xdr:row>17</xdr:row>
      <xdr:rowOff>142875</xdr:rowOff>
    </xdr:from>
    <xdr:ext cx="184731" cy="259045"/>
    <xdr:sp macro="" textlink="">
      <xdr:nvSpPr>
        <xdr:cNvPr id="39" name="テキスト ボックス 38">
          <a:extLst>
            <a:ext uri="{FF2B5EF4-FFF2-40B4-BE49-F238E27FC236}">
              <a16:creationId xmlns:a16="http://schemas.microsoft.com/office/drawing/2014/main" id="{82A1707C-E889-4FC0-B33F-3DF7BC571525}"/>
            </a:ext>
          </a:extLst>
        </xdr:cNvPr>
        <xdr:cNvSpPr txBox="1"/>
      </xdr:nvSpPr>
      <xdr:spPr>
        <a:xfrm>
          <a:off x="419100" y="305562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a:extLst>
            <a:ext uri="{FF2B5EF4-FFF2-40B4-BE49-F238E27FC236}">
              <a16:creationId xmlns:a16="http://schemas.microsoft.com/office/drawing/2014/main" id="{E7A01EB3-2D7A-42AC-BE2E-37B318A5BCBA}"/>
            </a:ext>
          </a:extLst>
        </xdr:cNvPr>
        <xdr:cNvSpPr/>
      </xdr:nvSpPr>
      <xdr:spPr>
        <a:xfrm>
          <a:off x="1142365" y="3578225"/>
          <a:ext cx="3826510"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a:extLst>
            <a:ext uri="{FF2B5EF4-FFF2-40B4-BE49-F238E27FC236}">
              <a16:creationId xmlns:a16="http://schemas.microsoft.com/office/drawing/2014/main" id="{F1FD5C61-7F69-4158-8C88-0496E64F0E90}"/>
            </a:ext>
          </a:extLst>
        </xdr:cNvPr>
        <xdr:cNvSpPr/>
      </xdr:nvSpPr>
      <xdr:spPr>
        <a:xfrm>
          <a:off x="1808974" y="3855022"/>
          <a:ext cx="1550316"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18</xdr:col>
      <xdr:colOff>102864</xdr:colOff>
      <xdr:row>22</xdr:row>
      <xdr:rowOff>64546</xdr:rowOff>
    </xdr:from>
    <xdr:to>
      <xdr:col>23</xdr:col>
      <xdr:colOff>5085</xdr:colOff>
      <xdr:row>24</xdr:row>
      <xdr:rowOff>30705</xdr:rowOff>
    </xdr:to>
    <xdr:sp macro="" textlink="">
      <xdr:nvSpPr>
        <xdr:cNvPr id="42" name="正方形/長方形 41">
          <a:extLst>
            <a:ext uri="{FF2B5EF4-FFF2-40B4-BE49-F238E27FC236}">
              <a16:creationId xmlns:a16="http://schemas.microsoft.com/office/drawing/2014/main" id="{9BA480A4-AABE-4C60-9C5D-7F6D38933AF6}"/>
            </a:ext>
          </a:extLst>
        </xdr:cNvPr>
        <xdr:cNvSpPr/>
      </xdr:nvSpPr>
      <xdr:spPr>
        <a:xfrm>
          <a:off x="3451854" y="3832636"/>
          <a:ext cx="765186"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[ 67.8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a:extLst>
            <a:ext uri="{FF2B5EF4-FFF2-40B4-BE49-F238E27FC236}">
              <a16:creationId xmlns:a16="http://schemas.microsoft.com/office/drawing/2014/main" id="{53F145BC-D1F9-43A3-A163-9F5F46AFD2E6}"/>
            </a:ext>
          </a:extLst>
        </xdr:cNvPr>
        <xdr:cNvSpPr/>
      </xdr:nvSpPr>
      <xdr:spPr>
        <a:xfrm>
          <a:off x="49142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a:extLst>
            <a:ext uri="{FF2B5EF4-FFF2-40B4-BE49-F238E27FC236}">
              <a16:creationId xmlns:a16="http://schemas.microsoft.com/office/drawing/2014/main" id="{4CEF3ED1-515A-4CFC-AF82-4FEE6B434BA8}"/>
            </a:ext>
          </a:extLst>
        </xdr:cNvPr>
        <xdr:cNvSpPr/>
      </xdr:nvSpPr>
      <xdr:spPr>
        <a:xfrm>
          <a:off x="49142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a:extLst>
            <a:ext uri="{FF2B5EF4-FFF2-40B4-BE49-F238E27FC236}">
              <a16:creationId xmlns:a16="http://schemas.microsoft.com/office/drawing/2014/main" id="{6AB8F4C8-FAA9-4653-A38B-97C0DF7EDDBF}"/>
            </a:ext>
          </a:extLst>
        </xdr:cNvPr>
        <xdr:cNvSpPr/>
      </xdr:nvSpPr>
      <xdr:spPr>
        <a:xfrm>
          <a:off x="628586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a:extLst>
            <a:ext uri="{FF2B5EF4-FFF2-40B4-BE49-F238E27FC236}">
              <a16:creationId xmlns:a16="http://schemas.microsoft.com/office/drawing/2014/main" id="{D86F3334-5087-4EC9-9D4B-EF6A9D181901}"/>
            </a:ext>
          </a:extLst>
        </xdr:cNvPr>
        <xdr:cNvSpPr/>
      </xdr:nvSpPr>
      <xdr:spPr>
        <a:xfrm>
          <a:off x="628586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a:extLst>
            <a:ext uri="{FF2B5EF4-FFF2-40B4-BE49-F238E27FC236}">
              <a16:creationId xmlns:a16="http://schemas.microsoft.com/office/drawing/2014/main" id="{587EE8D6-1581-4A0C-82F4-64D5F1EA5136}"/>
            </a:ext>
          </a:extLst>
        </xdr:cNvPr>
        <xdr:cNvSpPr/>
      </xdr:nvSpPr>
      <xdr:spPr>
        <a:xfrm>
          <a:off x="77882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a:extLst>
            <a:ext uri="{FF2B5EF4-FFF2-40B4-BE49-F238E27FC236}">
              <a16:creationId xmlns:a16="http://schemas.microsoft.com/office/drawing/2014/main" id="{381FF779-A0DE-42CB-9663-CE2FF1749FF6}"/>
            </a:ext>
          </a:extLst>
        </xdr:cNvPr>
        <xdr:cNvSpPr/>
      </xdr:nvSpPr>
      <xdr:spPr>
        <a:xfrm>
          <a:off x="77882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a:extLst>
            <a:ext uri="{FF2B5EF4-FFF2-40B4-BE49-F238E27FC236}">
              <a16:creationId xmlns:a16="http://schemas.microsoft.com/office/drawing/2014/main" id="{89132653-B4E7-49A7-9532-A869FFCF31E6}"/>
            </a:ext>
          </a:extLst>
        </xdr:cNvPr>
        <xdr:cNvSpPr/>
      </xdr:nvSpPr>
      <xdr:spPr>
        <a:xfrm>
          <a:off x="1142365" y="4179570"/>
          <a:ext cx="3826510"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a:extLst>
            <a:ext uri="{FF2B5EF4-FFF2-40B4-BE49-F238E27FC236}">
              <a16:creationId xmlns:a16="http://schemas.microsoft.com/office/drawing/2014/main" id="{F2DC0AB1-6594-412D-AB94-45CAB3F27B46}"/>
            </a:ext>
          </a:extLst>
        </xdr:cNvPr>
        <xdr:cNvSpPr/>
      </xdr:nvSpPr>
      <xdr:spPr>
        <a:xfrm>
          <a:off x="5216525"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a:extLst>
            <a:ext uri="{FF2B5EF4-FFF2-40B4-BE49-F238E27FC236}">
              <a16:creationId xmlns:a16="http://schemas.microsoft.com/office/drawing/2014/main" id="{56A52A9A-CBD9-4621-95C0-D44ACD0B6CEC}"/>
            </a:ext>
          </a:extLst>
        </xdr:cNvPr>
        <xdr:cNvSpPr/>
      </xdr:nvSpPr>
      <xdr:spPr>
        <a:xfrm>
          <a:off x="5216525"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a:extLst>
            <a:ext uri="{FF2B5EF4-FFF2-40B4-BE49-F238E27FC236}">
              <a16:creationId xmlns:a16="http://schemas.microsoft.com/office/drawing/2014/main" id="{5A5F210A-DCBB-4705-8DDA-659A00375C77}"/>
            </a:ext>
          </a:extLst>
        </xdr:cNvPr>
        <xdr:cNvSpPr txBox="1"/>
      </xdr:nvSpPr>
      <xdr:spPr>
        <a:xfrm>
          <a:off x="5273675" y="4477385"/>
          <a:ext cx="4098290"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上昇傾向にあり、令和２年度までは類似団体の平均を下回っていたが、令和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３</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に類似団体平均を上回った。これは、平成２６年度までに老朽化していた市役所庁舎の建て替えや児童館の新設を行ったが、近年は普通建設事業費を抑制していた影響等によるものと考えられる。当市では、平成２９年３月に公共施設等総合管理計画を策定し、公共施設の延べ床面積を今後４０年間で５０％削減する目標を定めた。また、施設規模の最適化を行うための適正配置計画を策定の上、個別計画を策定した。これらの計画をもとに、施設を継続的・安定的に更新・管理していくことで、将来にわたって健全で安全な施設運営を行っ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4</xdr:col>
      <xdr:colOff>174625</xdr:colOff>
      <xdr:row>23</xdr:row>
      <xdr:rowOff>47625</xdr:rowOff>
    </xdr:from>
    <xdr:ext cx="349839" cy="225703"/>
    <xdr:sp macro="" textlink="">
      <xdr:nvSpPr>
        <xdr:cNvPr id="53" name="テキスト ボックス 52">
          <a:extLst>
            <a:ext uri="{FF2B5EF4-FFF2-40B4-BE49-F238E27FC236}">
              <a16:creationId xmlns:a16="http://schemas.microsoft.com/office/drawing/2014/main" id="{C74A7F92-1918-439D-8C2F-500FCF2742F6}"/>
            </a:ext>
          </a:extLst>
        </xdr:cNvPr>
        <xdr:cNvSpPr txBox="1"/>
      </xdr:nvSpPr>
      <xdr:spPr>
        <a:xfrm>
          <a:off x="112331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36</xdr:row>
      <xdr:rowOff>168275</xdr:rowOff>
    </xdr:from>
    <xdr:to>
      <xdr:col>27</xdr:col>
      <xdr:colOff>73025</xdr:colOff>
      <xdr:row>36</xdr:row>
      <xdr:rowOff>168275</xdr:rowOff>
    </xdr:to>
    <xdr:cxnSp macro="">
      <xdr:nvCxnSpPr>
        <xdr:cNvPr id="54" name="直線コネクタ 53">
          <a:extLst>
            <a:ext uri="{FF2B5EF4-FFF2-40B4-BE49-F238E27FC236}">
              <a16:creationId xmlns:a16="http://schemas.microsoft.com/office/drawing/2014/main" id="{857B179D-4404-48F8-9024-0E995A5915FE}"/>
            </a:ext>
          </a:extLst>
        </xdr:cNvPr>
        <xdr:cNvCxnSpPr/>
      </xdr:nvCxnSpPr>
      <xdr:spPr>
        <a:xfrm>
          <a:off x="1142365" y="634428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36</xdr:row>
      <xdr:rowOff>74474</xdr:rowOff>
    </xdr:from>
    <xdr:ext cx="359394" cy="225703"/>
    <xdr:sp macro="" textlink="">
      <xdr:nvSpPr>
        <xdr:cNvPr id="55" name="テキスト ボックス 54">
          <a:extLst>
            <a:ext uri="{FF2B5EF4-FFF2-40B4-BE49-F238E27FC236}">
              <a16:creationId xmlns:a16="http://schemas.microsoft.com/office/drawing/2014/main" id="{DCFF7B3E-7ADF-4EAE-85C7-DCEF965A7244}"/>
            </a:ext>
          </a:extLst>
        </xdr:cNvPr>
        <xdr:cNvSpPr txBox="1"/>
      </xdr:nvSpPr>
      <xdr:spPr>
        <a:xfrm>
          <a:off x="784241" y="624667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34</xdr:row>
      <xdr:rowOff>151342</xdr:rowOff>
    </xdr:from>
    <xdr:to>
      <xdr:col>27</xdr:col>
      <xdr:colOff>73025</xdr:colOff>
      <xdr:row>34</xdr:row>
      <xdr:rowOff>151342</xdr:rowOff>
    </xdr:to>
    <xdr:cxnSp macro="">
      <xdr:nvCxnSpPr>
        <xdr:cNvPr id="56" name="直線コネクタ 55">
          <a:extLst>
            <a:ext uri="{FF2B5EF4-FFF2-40B4-BE49-F238E27FC236}">
              <a16:creationId xmlns:a16="http://schemas.microsoft.com/office/drawing/2014/main" id="{FFC28CDA-F376-4FDA-A808-60AA905EAFD5}"/>
            </a:ext>
          </a:extLst>
        </xdr:cNvPr>
        <xdr:cNvCxnSpPr/>
      </xdr:nvCxnSpPr>
      <xdr:spPr>
        <a:xfrm>
          <a:off x="1142365" y="598064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34</xdr:row>
      <xdr:rowOff>57541</xdr:rowOff>
    </xdr:from>
    <xdr:ext cx="359394" cy="225703"/>
    <xdr:sp macro="" textlink="">
      <xdr:nvSpPr>
        <xdr:cNvPr id="57" name="テキスト ボックス 56">
          <a:extLst>
            <a:ext uri="{FF2B5EF4-FFF2-40B4-BE49-F238E27FC236}">
              <a16:creationId xmlns:a16="http://schemas.microsoft.com/office/drawing/2014/main" id="{050FB508-90CA-4451-9D9F-F6B81A8A6906}"/>
            </a:ext>
          </a:extLst>
        </xdr:cNvPr>
        <xdr:cNvSpPr txBox="1"/>
      </xdr:nvSpPr>
      <xdr:spPr>
        <a:xfrm>
          <a:off x="784241" y="5883031"/>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80.0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32</xdr:row>
      <xdr:rowOff>134408</xdr:rowOff>
    </xdr:from>
    <xdr:to>
      <xdr:col>27</xdr:col>
      <xdr:colOff>73025</xdr:colOff>
      <xdr:row>32</xdr:row>
      <xdr:rowOff>134408</xdr:rowOff>
    </xdr:to>
    <xdr:cxnSp macro="">
      <xdr:nvCxnSpPr>
        <xdr:cNvPr id="58" name="直線コネクタ 57">
          <a:extLst>
            <a:ext uri="{FF2B5EF4-FFF2-40B4-BE49-F238E27FC236}">
              <a16:creationId xmlns:a16="http://schemas.microsoft.com/office/drawing/2014/main" id="{AA7F9D3A-6C7D-4F8C-97F8-4182242022AC}"/>
            </a:ext>
          </a:extLst>
        </xdr:cNvPr>
        <xdr:cNvCxnSpPr/>
      </xdr:nvCxnSpPr>
      <xdr:spPr>
        <a:xfrm>
          <a:off x="1142365" y="5616998"/>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32</xdr:row>
      <xdr:rowOff>40607</xdr:rowOff>
    </xdr:from>
    <xdr:ext cx="359394" cy="225703"/>
    <xdr:sp macro="" textlink="">
      <xdr:nvSpPr>
        <xdr:cNvPr id="59" name="テキスト ボックス 58">
          <a:extLst>
            <a:ext uri="{FF2B5EF4-FFF2-40B4-BE49-F238E27FC236}">
              <a16:creationId xmlns:a16="http://schemas.microsoft.com/office/drawing/2014/main" id="{D3E1C745-EBB0-4A40-AEA9-6BD90B18B0E5}"/>
            </a:ext>
          </a:extLst>
        </xdr:cNvPr>
        <xdr:cNvSpPr txBox="1"/>
      </xdr:nvSpPr>
      <xdr:spPr>
        <a:xfrm>
          <a:off x="784241" y="5527007"/>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70.0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30</xdr:row>
      <xdr:rowOff>117475</xdr:rowOff>
    </xdr:from>
    <xdr:to>
      <xdr:col>27</xdr:col>
      <xdr:colOff>73025</xdr:colOff>
      <xdr:row>30</xdr:row>
      <xdr:rowOff>117475</xdr:rowOff>
    </xdr:to>
    <xdr:cxnSp macro="">
      <xdr:nvCxnSpPr>
        <xdr:cNvPr id="60" name="直線コネクタ 59">
          <a:extLst>
            <a:ext uri="{FF2B5EF4-FFF2-40B4-BE49-F238E27FC236}">
              <a16:creationId xmlns:a16="http://schemas.microsoft.com/office/drawing/2014/main" id="{1049A4A1-FE20-443B-9C97-5A9A54731089}"/>
            </a:ext>
          </a:extLst>
        </xdr:cNvPr>
        <xdr:cNvCxnSpPr/>
      </xdr:nvCxnSpPr>
      <xdr:spPr>
        <a:xfrm>
          <a:off x="1142365" y="5260975"/>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30</xdr:row>
      <xdr:rowOff>23674</xdr:rowOff>
    </xdr:from>
    <xdr:ext cx="359394" cy="225703"/>
    <xdr:sp macro="" textlink="">
      <xdr:nvSpPr>
        <xdr:cNvPr id="61" name="テキスト ボックス 60">
          <a:extLst>
            <a:ext uri="{FF2B5EF4-FFF2-40B4-BE49-F238E27FC236}">
              <a16:creationId xmlns:a16="http://schemas.microsoft.com/office/drawing/2014/main" id="{64F9F6D5-6C18-4347-92C9-1766E10D33E4}"/>
            </a:ext>
          </a:extLst>
        </xdr:cNvPr>
        <xdr:cNvSpPr txBox="1"/>
      </xdr:nvSpPr>
      <xdr:spPr>
        <a:xfrm>
          <a:off x="784241" y="5163364"/>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28</xdr:row>
      <xdr:rowOff>100542</xdr:rowOff>
    </xdr:from>
    <xdr:to>
      <xdr:col>27</xdr:col>
      <xdr:colOff>73025</xdr:colOff>
      <xdr:row>28</xdr:row>
      <xdr:rowOff>100542</xdr:rowOff>
    </xdr:to>
    <xdr:cxnSp macro="">
      <xdr:nvCxnSpPr>
        <xdr:cNvPr id="62" name="直線コネクタ 61">
          <a:extLst>
            <a:ext uri="{FF2B5EF4-FFF2-40B4-BE49-F238E27FC236}">
              <a16:creationId xmlns:a16="http://schemas.microsoft.com/office/drawing/2014/main" id="{06CCF373-C0A8-4195-B413-8B3B1FA7B415}"/>
            </a:ext>
          </a:extLst>
        </xdr:cNvPr>
        <xdr:cNvCxnSpPr/>
      </xdr:nvCxnSpPr>
      <xdr:spPr>
        <a:xfrm>
          <a:off x="1142365" y="4897332"/>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28</xdr:row>
      <xdr:rowOff>6741</xdr:rowOff>
    </xdr:from>
    <xdr:ext cx="359394" cy="225703"/>
    <xdr:sp macro="" textlink="">
      <xdr:nvSpPr>
        <xdr:cNvPr id="63" name="テキスト ボックス 62">
          <a:extLst>
            <a:ext uri="{FF2B5EF4-FFF2-40B4-BE49-F238E27FC236}">
              <a16:creationId xmlns:a16="http://schemas.microsoft.com/office/drawing/2014/main" id="{7DF7E743-30C5-4203-95F0-E6CE5AB1D432}"/>
            </a:ext>
          </a:extLst>
        </xdr:cNvPr>
        <xdr:cNvSpPr txBox="1"/>
      </xdr:nvSpPr>
      <xdr:spPr>
        <a:xfrm>
          <a:off x="784241" y="4809246"/>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50.0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26</xdr:row>
      <xdr:rowOff>83608</xdr:rowOff>
    </xdr:from>
    <xdr:to>
      <xdr:col>27</xdr:col>
      <xdr:colOff>73025</xdr:colOff>
      <xdr:row>26</xdr:row>
      <xdr:rowOff>83608</xdr:rowOff>
    </xdr:to>
    <xdr:cxnSp macro="">
      <xdr:nvCxnSpPr>
        <xdr:cNvPr id="64" name="直線コネクタ 63">
          <a:extLst>
            <a:ext uri="{FF2B5EF4-FFF2-40B4-BE49-F238E27FC236}">
              <a16:creationId xmlns:a16="http://schemas.microsoft.com/office/drawing/2014/main" id="{883494E2-E03D-472F-91EA-EC5FC3ADF02F}"/>
            </a:ext>
          </a:extLst>
        </xdr:cNvPr>
        <xdr:cNvCxnSpPr/>
      </xdr:nvCxnSpPr>
      <xdr:spPr>
        <a:xfrm>
          <a:off x="1142365" y="4543213"/>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25</xdr:row>
      <xdr:rowOff>161257</xdr:rowOff>
    </xdr:from>
    <xdr:ext cx="359394" cy="225703"/>
    <xdr:sp macro="" textlink="">
      <xdr:nvSpPr>
        <xdr:cNvPr id="65" name="テキスト ボックス 64">
          <a:extLst>
            <a:ext uri="{FF2B5EF4-FFF2-40B4-BE49-F238E27FC236}">
              <a16:creationId xmlns:a16="http://schemas.microsoft.com/office/drawing/2014/main" id="{BBF5D79C-C2BF-42EE-9E5E-5DE75AC64929}"/>
            </a:ext>
          </a:extLst>
        </xdr:cNvPr>
        <xdr:cNvSpPr txBox="1"/>
      </xdr:nvSpPr>
      <xdr:spPr>
        <a:xfrm>
          <a:off x="784241" y="444941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40.0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24</xdr:row>
      <xdr:rowOff>66675</xdr:rowOff>
    </xdr:to>
    <xdr:cxnSp macro="">
      <xdr:nvCxnSpPr>
        <xdr:cNvPr id="66" name="直線コネクタ 65">
          <a:extLst>
            <a:ext uri="{FF2B5EF4-FFF2-40B4-BE49-F238E27FC236}">
              <a16:creationId xmlns:a16="http://schemas.microsoft.com/office/drawing/2014/main" id="{B64F0EAC-495F-4510-A2A3-2751EB8F811F}"/>
            </a:ext>
          </a:extLst>
        </xdr:cNvPr>
        <xdr:cNvCxnSpPr/>
      </xdr:nvCxnSpPr>
      <xdr:spPr>
        <a:xfrm>
          <a:off x="1142365" y="4179570"/>
          <a:ext cx="382651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170831</xdr:colOff>
      <xdr:row>23</xdr:row>
      <xdr:rowOff>144324</xdr:rowOff>
    </xdr:from>
    <xdr:ext cx="359394" cy="225703"/>
    <xdr:sp macro="" textlink="">
      <xdr:nvSpPr>
        <xdr:cNvPr id="67" name="テキスト ボックス 66">
          <a:extLst>
            <a:ext uri="{FF2B5EF4-FFF2-40B4-BE49-F238E27FC236}">
              <a16:creationId xmlns:a16="http://schemas.microsoft.com/office/drawing/2014/main" id="{E68BECA3-42D1-49D9-936D-CB7E309CD8D1}"/>
            </a:ext>
          </a:extLst>
        </xdr:cNvPr>
        <xdr:cNvSpPr txBox="1"/>
      </xdr:nvSpPr>
      <xdr:spPr>
        <a:xfrm>
          <a:off x="784241" y="408576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24</xdr:row>
      <xdr:rowOff>66675</xdr:rowOff>
    </xdr:from>
    <xdr:to>
      <xdr:col>27</xdr:col>
      <xdr:colOff>73025</xdr:colOff>
      <xdr:row>36</xdr:row>
      <xdr:rowOff>168275</xdr:rowOff>
    </xdr:to>
    <xdr:sp macro="" textlink="">
      <xdr:nvSpPr>
        <xdr:cNvPr id="68" name="有形固定資産減価償却率グラフ枠">
          <a:extLst>
            <a:ext uri="{FF2B5EF4-FFF2-40B4-BE49-F238E27FC236}">
              <a16:creationId xmlns:a16="http://schemas.microsoft.com/office/drawing/2014/main" id="{3665A4B7-E1D5-42EE-AE8D-F29689AC7DD6}"/>
            </a:ext>
          </a:extLst>
        </xdr:cNvPr>
        <xdr:cNvSpPr/>
      </xdr:nvSpPr>
      <xdr:spPr>
        <a:xfrm>
          <a:off x="1142365" y="4179570"/>
          <a:ext cx="3826510"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83820</xdr:colOff>
      <xdr:row>25</xdr:row>
      <xdr:rowOff>154305</xdr:rowOff>
    </xdr:from>
    <xdr:to>
      <xdr:col>23</xdr:col>
      <xdr:colOff>85090</xdr:colOff>
      <xdr:row>34</xdr:row>
      <xdr:rowOff>126154</xdr:rowOff>
    </xdr:to>
    <xdr:cxnSp macro="">
      <xdr:nvCxnSpPr>
        <xdr:cNvPr id="69" name="直線コネクタ 68">
          <a:extLst>
            <a:ext uri="{FF2B5EF4-FFF2-40B4-BE49-F238E27FC236}">
              <a16:creationId xmlns:a16="http://schemas.microsoft.com/office/drawing/2014/main" id="{F2CFEAE7-DEEA-4888-8417-A366A4487575}"/>
            </a:ext>
          </a:extLst>
        </xdr:cNvPr>
        <xdr:cNvCxnSpPr/>
      </xdr:nvCxnSpPr>
      <xdr:spPr>
        <a:xfrm flipV="1">
          <a:off x="4295775" y="4440555"/>
          <a:ext cx="1270" cy="15187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34</xdr:row>
      <xdr:rowOff>129981</xdr:rowOff>
    </xdr:from>
    <xdr:ext cx="405111" cy="259045"/>
    <xdr:sp macro="" textlink="">
      <xdr:nvSpPr>
        <xdr:cNvPr id="70" name="有形固定資産減価償却率最小値テキスト">
          <a:extLst>
            <a:ext uri="{FF2B5EF4-FFF2-40B4-BE49-F238E27FC236}">
              <a16:creationId xmlns:a16="http://schemas.microsoft.com/office/drawing/2014/main" id="{F0D60C84-9EFB-4C88-A187-838A7EBC23CD}"/>
            </a:ext>
          </a:extLst>
        </xdr:cNvPr>
        <xdr:cNvSpPr txBox="1"/>
      </xdr:nvSpPr>
      <xdr:spPr>
        <a:xfrm>
          <a:off x="4342765" y="59630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34</xdr:row>
      <xdr:rowOff>126154</xdr:rowOff>
    </xdr:from>
    <xdr:to>
      <xdr:col>23</xdr:col>
      <xdr:colOff>174625</xdr:colOff>
      <xdr:row>34</xdr:row>
      <xdr:rowOff>126154</xdr:rowOff>
    </xdr:to>
    <xdr:cxnSp macro="">
      <xdr:nvCxnSpPr>
        <xdr:cNvPr id="71" name="直線コネクタ 70">
          <a:extLst>
            <a:ext uri="{FF2B5EF4-FFF2-40B4-BE49-F238E27FC236}">
              <a16:creationId xmlns:a16="http://schemas.microsoft.com/office/drawing/2014/main" id="{9B974379-3037-4C11-AECE-D8F50131014B}"/>
            </a:ext>
          </a:extLst>
        </xdr:cNvPr>
        <xdr:cNvCxnSpPr/>
      </xdr:nvCxnSpPr>
      <xdr:spPr>
        <a:xfrm>
          <a:off x="4206875" y="5959264"/>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24</xdr:row>
      <xdr:rowOff>100982</xdr:rowOff>
    </xdr:from>
    <xdr:ext cx="405111" cy="259045"/>
    <xdr:sp macro="" textlink="">
      <xdr:nvSpPr>
        <xdr:cNvPr id="72" name="有形固定資産減価償却率最大値テキスト">
          <a:extLst>
            <a:ext uri="{FF2B5EF4-FFF2-40B4-BE49-F238E27FC236}">
              <a16:creationId xmlns:a16="http://schemas.microsoft.com/office/drawing/2014/main" id="{112E9951-C92F-42A0-AE49-753DA1AB11BA}"/>
            </a:ext>
          </a:extLst>
        </xdr:cNvPr>
        <xdr:cNvSpPr txBox="1"/>
      </xdr:nvSpPr>
      <xdr:spPr>
        <a:xfrm>
          <a:off x="4342765" y="4211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187325</xdr:colOff>
      <xdr:row>25</xdr:row>
      <xdr:rowOff>154305</xdr:rowOff>
    </xdr:from>
    <xdr:to>
      <xdr:col>23</xdr:col>
      <xdr:colOff>174625</xdr:colOff>
      <xdr:row>25</xdr:row>
      <xdr:rowOff>154305</xdr:rowOff>
    </xdr:to>
    <xdr:cxnSp macro="">
      <xdr:nvCxnSpPr>
        <xdr:cNvPr id="73" name="直線コネクタ 72">
          <a:extLst>
            <a:ext uri="{FF2B5EF4-FFF2-40B4-BE49-F238E27FC236}">
              <a16:creationId xmlns:a16="http://schemas.microsoft.com/office/drawing/2014/main" id="{A8E5192A-1538-4B25-9FDB-124AFE5078D8}"/>
            </a:ext>
          </a:extLst>
        </xdr:cNvPr>
        <xdr:cNvCxnSpPr/>
      </xdr:nvCxnSpPr>
      <xdr:spPr>
        <a:xfrm>
          <a:off x="4206875" y="4440555"/>
          <a:ext cx="17399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136525</xdr:colOff>
      <xdr:row>30</xdr:row>
      <xdr:rowOff>83625</xdr:rowOff>
    </xdr:from>
    <xdr:ext cx="405111" cy="259045"/>
    <xdr:sp macro="" textlink="">
      <xdr:nvSpPr>
        <xdr:cNvPr id="74" name="有形固定資産減価償却率平均値テキスト">
          <a:extLst>
            <a:ext uri="{FF2B5EF4-FFF2-40B4-BE49-F238E27FC236}">
              <a16:creationId xmlns:a16="http://schemas.microsoft.com/office/drawing/2014/main" id="{452BCB6C-76D9-4A15-BFFB-57F1EC3FAF5A}"/>
            </a:ext>
          </a:extLst>
        </xdr:cNvPr>
        <xdr:cNvSpPr txBox="1"/>
      </xdr:nvSpPr>
      <xdr:spPr>
        <a:xfrm>
          <a:off x="4342765" y="52290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31</xdr:row>
      <xdr:rowOff>60748</xdr:rowOff>
    </xdr:from>
    <xdr:to>
      <xdr:col>23</xdr:col>
      <xdr:colOff>136525</xdr:colOff>
      <xdr:row>31</xdr:row>
      <xdr:rowOff>162348</xdr:rowOff>
    </xdr:to>
    <xdr:sp macro="" textlink="">
      <xdr:nvSpPr>
        <xdr:cNvPr id="75" name="フローチャート: 判断 74">
          <a:extLst>
            <a:ext uri="{FF2B5EF4-FFF2-40B4-BE49-F238E27FC236}">
              <a16:creationId xmlns:a16="http://schemas.microsoft.com/office/drawing/2014/main" id="{96378BD6-F916-46D2-9A87-3D018B20F7BE}"/>
            </a:ext>
          </a:extLst>
        </xdr:cNvPr>
        <xdr:cNvSpPr/>
      </xdr:nvSpPr>
      <xdr:spPr>
        <a:xfrm>
          <a:off x="4244975" y="5371888"/>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85725</xdr:colOff>
      <xdr:row>31</xdr:row>
      <xdr:rowOff>42757</xdr:rowOff>
    </xdr:from>
    <xdr:to>
      <xdr:col>19</xdr:col>
      <xdr:colOff>187325</xdr:colOff>
      <xdr:row>31</xdr:row>
      <xdr:rowOff>144357</xdr:rowOff>
    </xdr:to>
    <xdr:sp macro="" textlink="">
      <xdr:nvSpPr>
        <xdr:cNvPr id="76" name="フローチャート: 判断 75">
          <a:extLst>
            <a:ext uri="{FF2B5EF4-FFF2-40B4-BE49-F238E27FC236}">
              <a16:creationId xmlns:a16="http://schemas.microsoft.com/office/drawing/2014/main" id="{0FA5B23E-D9A0-4265-B783-C3E2A7512D9C}"/>
            </a:ext>
          </a:extLst>
        </xdr:cNvPr>
        <xdr:cNvSpPr/>
      </xdr:nvSpPr>
      <xdr:spPr>
        <a:xfrm>
          <a:off x="3611880" y="5359612"/>
          <a:ext cx="80645"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85725</xdr:colOff>
      <xdr:row>31</xdr:row>
      <xdr:rowOff>28363</xdr:rowOff>
    </xdr:from>
    <xdr:to>
      <xdr:col>15</xdr:col>
      <xdr:colOff>187325</xdr:colOff>
      <xdr:row>31</xdr:row>
      <xdr:rowOff>129963</xdr:rowOff>
    </xdr:to>
    <xdr:sp macro="" textlink="">
      <xdr:nvSpPr>
        <xdr:cNvPr id="77" name="フローチャート: 判断 76">
          <a:extLst>
            <a:ext uri="{FF2B5EF4-FFF2-40B4-BE49-F238E27FC236}">
              <a16:creationId xmlns:a16="http://schemas.microsoft.com/office/drawing/2014/main" id="{374BB1B0-7B85-44C0-AA89-9FB5D61856F4}"/>
            </a:ext>
          </a:extLst>
        </xdr:cNvPr>
        <xdr:cNvSpPr/>
      </xdr:nvSpPr>
      <xdr:spPr>
        <a:xfrm>
          <a:off x="2926080" y="5341408"/>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85725</xdr:colOff>
      <xdr:row>31</xdr:row>
      <xdr:rowOff>3175</xdr:rowOff>
    </xdr:from>
    <xdr:to>
      <xdr:col>11</xdr:col>
      <xdr:colOff>187325</xdr:colOff>
      <xdr:row>31</xdr:row>
      <xdr:rowOff>104775</xdr:rowOff>
    </xdr:to>
    <xdr:sp macro="" textlink="">
      <xdr:nvSpPr>
        <xdr:cNvPr id="78" name="フローチャート: 判断 77">
          <a:extLst>
            <a:ext uri="{FF2B5EF4-FFF2-40B4-BE49-F238E27FC236}">
              <a16:creationId xmlns:a16="http://schemas.microsoft.com/office/drawing/2014/main" id="{357B20C0-18D7-439C-BBF2-56956C6A289D}"/>
            </a:ext>
          </a:extLst>
        </xdr:cNvPr>
        <xdr:cNvSpPr/>
      </xdr:nvSpPr>
      <xdr:spPr>
        <a:xfrm>
          <a:off x="2240280" y="5318125"/>
          <a:ext cx="80645"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85725</xdr:colOff>
      <xdr:row>30</xdr:row>
      <xdr:rowOff>120650</xdr:rowOff>
    </xdr:from>
    <xdr:to>
      <xdr:col>7</xdr:col>
      <xdr:colOff>187325</xdr:colOff>
      <xdr:row>31</xdr:row>
      <xdr:rowOff>50800</xdr:rowOff>
    </xdr:to>
    <xdr:sp macro="" textlink="">
      <xdr:nvSpPr>
        <xdr:cNvPr id="79" name="フローチャート: 判断 78">
          <a:extLst>
            <a:ext uri="{FF2B5EF4-FFF2-40B4-BE49-F238E27FC236}">
              <a16:creationId xmlns:a16="http://schemas.microsoft.com/office/drawing/2014/main" id="{032CC0F6-E73D-4086-8085-9B4B266AF44D}"/>
            </a:ext>
          </a:extLst>
        </xdr:cNvPr>
        <xdr:cNvSpPr/>
      </xdr:nvSpPr>
      <xdr:spPr>
        <a:xfrm>
          <a:off x="1554480" y="5266055"/>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98425</xdr:colOff>
      <xdr:row>37</xdr:row>
      <xdr:rowOff>42724</xdr:rowOff>
    </xdr:from>
    <xdr:ext cx="762000" cy="225703"/>
    <xdr:sp macro="" textlink="">
      <xdr:nvSpPr>
        <xdr:cNvPr id="80" name="テキスト ボックス 79">
          <a:extLst>
            <a:ext uri="{FF2B5EF4-FFF2-40B4-BE49-F238E27FC236}">
              <a16:creationId xmlns:a16="http://schemas.microsoft.com/office/drawing/2014/main" id="{6BF41810-2FE5-4C78-9977-EE1664A5EA73}"/>
            </a:ext>
          </a:extLst>
        </xdr:cNvPr>
        <xdr:cNvSpPr txBox="1"/>
      </xdr:nvSpPr>
      <xdr:spPr>
        <a:xfrm>
          <a:off x="413321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149225</xdr:colOff>
      <xdr:row>37</xdr:row>
      <xdr:rowOff>42724</xdr:rowOff>
    </xdr:from>
    <xdr:ext cx="762000" cy="225703"/>
    <xdr:sp macro="" textlink="">
      <xdr:nvSpPr>
        <xdr:cNvPr id="81" name="テキスト ボックス 80">
          <a:extLst>
            <a:ext uri="{FF2B5EF4-FFF2-40B4-BE49-F238E27FC236}">
              <a16:creationId xmlns:a16="http://schemas.microsoft.com/office/drawing/2014/main" id="{18909B30-E346-4EAA-9184-F3E9A4C96350}"/>
            </a:ext>
          </a:extLst>
        </xdr:cNvPr>
        <xdr:cNvSpPr txBox="1"/>
      </xdr:nvSpPr>
      <xdr:spPr>
        <a:xfrm>
          <a:off x="35020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149225</xdr:colOff>
      <xdr:row>37</xdr:row>
      <xdr:rowOff>42724</xdr:rowOff>
    </xdr:from>
    <xdr:ext cx="762000" cy="225703"/>
    <xdr:sp macro="" textlink="">
      <xdr:nvSpPr>
        <xdr:cNvPr id="82" name="テキスト ボックス 81">
          <a:extLst>
            <a:ext uri="{FF2B5EF4-FFF2-40B4-BE49-F238E27FC236}">
              <a16:creationId xmlns:a16="http://schemas.microsoft.com/office/drawing/2014/main" id="{6D556F03-1156-4F41-AAF4-B5802474C82D}"/>
            </a:ext>
          </a:extLst>
        </xdr:cNvPr>
        <xdr:cNvSpPr txBox="1"/>
      </xdr:nvSpPr>
      <xdr:spPr>
        <a:xfrm>
          <a:off x="28162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149225</xdr:colOff>
      <xdr:row>37</xdr:row>
      <xdr:rowOff>42724</xdr:rowOff>
    </xdr:from>
    <xdr:ext cx="762000" cy="225703"/>
    <xdr:sp macro="" textlink="">
      <xdr:nvSpPr>
        <xdr:cNvPr id="83" name="テキスト ボックス 82">
          <a:extLst>
            <a:ext uri="{FF2B5EF4-FFF2-40B4-BE49-F238E27FC236}">
              <a16:creationId xmlns:a16="http://schemas.microsoft.com/office/drawing/2014/main" id="{D0EA8E6D-5DE9-406C-AF15-813140CC7E26}"/>
            </a:ext>
          </a:extLst>
        </xdr:cNvPr>
        <xdr:cNvSpPr txBox="1"/>
      </xdr:nvSpPr>
      <xdr:spPr>
        <a:xfrm>
          <a:off x="21304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149225</xdr:colOff>
      <xdr:row>37</xdr:row>
      <xdr:rowOff>42724</xdr:rowOff>
    </xdr:from>
    <xdr:ext cx="762000" cy="225703"/>
    <xdr:sp macro="" textlink="">
      <xdr:nvSpPr>
        <xdr:cNvPr id="84" name="テキスト ボックス 83">
          <a:extLst>
            <a:ext uri="{FF2B5EF4-FFF2-40B4-BE49-F238E27FC236}">
              <a16:creationId xmlns:a16="http://schemas.microsoft.com/office/drawing/2014/main" id="{C30FDFCF-5288-4196-B6A8-3A8D605CF1CB}"/>
            </a:ext>
          </a:extLst>
        </xdr:cNvPr>
        <xdr:cNvSpPr txBox="1"/>
      </xdr:nvSpPr>
      <xdr:spPr>
        <a:xfrm>
          <a:off x="144462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34925</xdr:colOff>
      <xdr:row>32</xdr:row>
      <xdr:rowOff>4445</xdr:rowOff>
    </xdr:from>
    <xdr:to>
      <xdr:col>23</xdr:col>
      <xdr:colOff>136525</xdr:colOff>
      <xdr:row>32</xdr:row>
      <xdr:rowOff>106045</xdr:rowOff>
    </xdr:to>
    <xdr:sp macro="" textlink="">
      <xdr:nvSpPr>
        <xdr:cNvPr id="85" name="楕円 84">
          <a:extLst>
            <a:ext uri="{FF2B5EF4-FFF2-40B4-BE49-F238E27FC236}">
              <a16:creationId xmlns:a16="http://schemas.microsoft.com/office/drawing/2014/main" id="{2083629C-9DB9-4A1F-BDF6-FC20A7D2550C}"/>
            </a:ext>
          </a:extLst>
        </xdr:cNvPr>
        <xdr:cNvSpPr/>
      </xdr:nvSpPr>
      <xdr:spPr>
        <a:xfrm>
          <a:off x="4244975" y="54927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136525</xdr:colOff>
      <xdr:row>31</xdr:row>
      <xdr:rowOff>154322</xdr:rowOff>
    </xdr:from>
    <xdr:ext cx="405111" cy="259045"/>
    <xdr:sp macro="" textlink="">
      <xdr:nvSpPr>
        <xdr:cNvPr id="86" name="有形固定資産減価償却率該当値テキスト">
          <a:extLst>
            <a:ext uri="{FF2B5EF4-FFF2-40B4-BE49-F238E27FC236}">
              <a16:creationId xmlns:a16="http://schemas.microsoft.com/office/drawing/2014/main" id="{F756059F-366E-426D-8A1D-787B70DCE0D6}"/>
            </a:ext>
          </a:extLst>
        </xdr:cNvPr>
        <xdr:cNvSpPr txBox="1"/>
      </xdr:nvSpPr>
      <xdr:spPr>
        <a:xfrm>
          <a:off x="4342765" y="5469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85725</xdr:colOff>
      <xdr:row>31</xdr:row>
      <xdr:rowOff>132715</xdr:rowOff>
    </xdr:from>
    <xdr:to>
      <xdr:col>19</xdr:col>
      <xdr:colOff>187325</xdr:colOff>
      <xdr:row>32</xdr:row>
      <xdr:rowOff>62865</xdr:rowOff>
    </xdr:to>
    <xdr:sp macro="" textlink="">
      <xdr:nvSpPr>
        <xdr:cNvPr id="87" name="楕円 86">
          <a:extLst>
            <a:ext uri="{FF2B5EF4-FFF2-40B4-BE49-F238E27FC236}">
              <a16:creationId xmlns:a16="http://schemas.microsoft.com/office/drawing/2014/main" id="{AD0C0125-015D-4C3E-8931-7BFCA281772F}"/>
            </a:ext>
          </a:extLst>
        </xdr:cNvPr>
        <xdr:cNvSpPr/>
      </xdr:nvSpPr>
      <xdr:spPr>
        <a:xfrm>
          <a:off x="3611880" y="5451475"/>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136525</xdr:colOff>
      <xdr:row>32</xdr:row>
      <xdr:rowOff>12065</xdr:rowOff>
    </xdr:from>
    <xdr:to>
      <xdr:col>23</xdr:col>
      <xdr:colOff>85725</xdr:colOff>
      <xdr:row>32</xdr:row>
      <xdr:rowOff>55245</xdr:rowOff>
    </xdr:to>
    <xdr:cxnSp macro="">
      <xdr:nvCxnSpPr>
        <xdr:cNvPr id="88" name="直線コネクタ 87">
          <a:extLst>
            <a:ext uri="{FF2B5EF4-FFF2-40B4-BE49-F238E27FC236}">
              <a16:creationId xmlns:a16="http://schemas.microsoft.com/office/drawing/2014/main" id="{D0190F79-8FB8-4FC1-BAC8-DF1A56F29339}"/>
            </a:ext>
          </a:extLst>
        </xdr:cNvPr>
        <xdr:cNvCxnSpPr/>
      </xdr:nvCxnSpPr>
      <xdr:spPr>
        <a:xfrm>
          <a:off x="3656965" y="5502275"/>
          <a:ext cx="640715" cy="431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85725</xdr:colOff>
      <xdr:row>31</xdr:row>
      <xdr:rowOff>64347</xdr:rowOff>
    </xdr:from>
    <xdr:to>
      <xdr:col>15</xdr:col>
      <xdr:colOff>187325</xdr:colOff>
      <xdr:row>31</xdr:row>
      <xdr:rowOff>165947</xdr:rowOff>
    </xdr:to>
    <xdr:sp macro="" textlink="">
      <xdr:nvSpPr>
        <xdr:cNvPr id="89" name="楕円 88">
          <a:extLst>
            <a:ext uri="{FF2B5EF4-FFF2-40B4-BE49-F238E27FC236}">
              <a16:creationId xmlns:a16="http://schemas.microsoft.com/office/drawing/2014/main" id="{AA15D17F-BDFB-4151-958A-BE3F589CE160}"/>
            </a:ext>
          </a:extLst>
        </xdr:cNvPr>
        <xdr:cNvSpPr/>
      </xdr:nvSpPr>
      <xdr:spPr>
        <a:xfrm>
          <a:off x="2926080" y="5375487"/>
          <a:ext cx="80645"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136525</xdr:colOff>
      <xdr:row>31</xdr:row>
      <xdr:rowOff>115147</xdr:rowOff>
    </xdr:from>
    <xdr:to>
      <xdr:col>19</xdr:col>
      <xdr:colOff>136525</xdr:colOff>
      <xdr:row>32</xdr:row>
      <xdr:rowOff>12065</xdr:rowOff>
    </xdr:to>
    <xdr:cxnSp macro="">
      <xdr:nvCxnSpPr>
        <xdr:cNvPr id="90" name="直線コネクタ 89">
          <a:extLst>
            <a:ext uri="{FF2B5EF4-FFF2-40B4-BE49-F238E27FC236}">
              <a16:creationId xmlns:a16="http://schemas.microsoft.com/office/drawing/2014/main" id="{28D948F0-2610-4B31-85EC-F0DF1FAAACF9}"/>
            </a:ext>
          </a:extLst>
        </xdr:cNvPr>
        <xdr:cNvCxnSpPr/>
      </xdr:nvCxnSpPr>
      <xdr:spPr>
        <a:xfrm>
          <a:off x="2971165" y="5430097"/>
          <a:ext cx="685800" cy="72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85725</xdr:colOff>
      <xdr:row>30</xdr:row>
      <xdr:rowOff>171027</xdr:rowOff>
    </xdr:from>
    <xdr:to>
      <xdr:col>11</xdr:col>
      <xdr:colOff>187325</xdr:colOff>
      <xdr:row>31</xdr:row>
      <xdr:rowOff>101177</xdr:rowOff>
    </xdr:to>
    <xdr:sp macro="" textlink="">
      <xdr:nvSpPr>
        <xdr:cNvPr id="91" name="楕円 90">
          <a:extLst>
            <a:ext uri="{FF2B5EF4-FFF2-40B4-BE49-F238E27FC236}">
              <a16:creationId xmlns:a16="http://schemas.microsoft.com/office/drawing/2014/main" id="{9A63B98E-D4C6-4A50-A798-53333EDD60CB}"/>
            </a:ext>
          </a:extLst>
        </xdr:cNvPr>
        <xdr:cNvSpPr/>
      </xdr:nvSpPr>
      <xdr:spPr>
        <a:xfrm>
          <a:off x="2240280" y="5318337"/>
          <a:ext cx="8064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136525</xdr:colOff>
      <xdr:row>31</xdr:row>
      <xdr:rowOff>50377</xdr:rowOff>
    </xdr:from>
    <xdr:to>
      <xdr:col>15</xdr:col>
      <xdr:colOff>136525</xdr:colOff>
      <xdr:row>31</xdr:row>
      <xdr:rowOff>115147</xdr:rowOff>
    </xdr:to>
    <xdr:cxnSp macro="">
      <xdr:nvCxnSpPr>
        <xdr:cNvPr id="92" name="直線コネクタ 91">
          <a:extLst>
            <a:ext uri="{FF2B5EF4-FFF2-40B4-BE49-F238E27FC236}">
              <a16:creationId xmlns:a16="http://schemas.microsoft.com/office/drawing/2014/main" id="{351A761D-CABE-4E71-9EF1-8BE6FE57666D}"/>
            </a:ext>
          </a:extLst>
        </xdr:cNvPr>
        <xdr:cNvCxnSpPr/>
      </xdr:nvCxnSpPr>
      <xdr:spPr>
        <a:xfrm>
          <a:off x="2285365" y="5369137"/>
          <a:ext cx="6858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xdr:col>
      <xdr:colOff>85725</xdr:colOff>
      <xdr:row>30</xdr:row>
      <xdr:rowOff>106257</xdr:rowOff>
    </xdr:from>
    <xdr:to>
      <xdr:col>7</xdr:col>
      <xdr:colOff>187325</xdr:colOff>
      <xdr:row>31</xdr:row>
      <xdr:rowOff>36407</xdr:rowOff>
    </xdr:to>
    <xdr:sp macro="" textlink="">
      <xdr:nvSpPr>
        <xdr:cNvPr id="93" name="楕円 92">
          <a:extLst>
            <a:ext uri="{FF2B5EF4-FFF2-40B4-BE49-F238E27FC236}">
              <a16:creationId xmlns:a16="http://schemas.microsoft.com/office/drawing/2014/main" id="{B4FD0BEC-458B-4638-A052-ED72A6A72D62}"/>
            </a:ext>
          </a:extLst>
        </xdr:cNvPr>
        <xdr:cNvSpPr/>
      </xdr:nvSpPr>
      <xdr:spPr>
        <a:xfrm>
          <a:off x="1554480" y="5247852"/>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136525</xdr:colOff>
      <xdr:row>30</xdr:row>
      <xdr:rowOff>157057</xdr:rowOff>
    </xdr:from>
    <xdr:to>
      <xdr:col>11</xdr:col>
      <xdr:colOff>136525</xdr:colOff>
      <xdr:row>31</xdr:row>
      <xdr:rowOff>50377</xdr:rowOff>
    </xdr:to>
    <xdr:cxnSp macro="">
      <xdr:nvCxnSpPr>
        <xdr:cNvPr id="94" name="直線コネクタ 93">
          <a:extLst>
            <a:ext uri="{FF2B5EF4-FFF2-40B4-BE49-F238E27FC236}">
              <a16:creationId xmlns:a16="http://schemas.microsoft.com/office/drawing/2014/main" id="{0C50B9B4-FAA2-48DC-97AB-BEF5BFA422E8}"/>
            </a:ext>
          </a:extLst>
        </xdr:cNvPr>
        <xdr:cNvCxnSpPr/>
      </xdr:nvCxnSpPr>
      <xdr:spPr>
        <a:xfrm>
          <a:off x="1599565" y="5302462"/>
          <a:ext cx="685800" cy="666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111769</xdr:colOff>
      <xdr:row>29</xdr:row>
      <xdr:rowOff>160884</xdr:rowOff>
    </xdr:from>
    <xdr:ext cx="405111" cy="259045"/>
    <xdr:sp macro="" textlink="">
      <xdr:nvSpPr>
        <xdr:cNvPr id="95" name="n_1aveValue有形固定資産減価償却率">
          <a:extLst>
            <a:ext uri="{FF2B5EF4-FFF2-40B4-BE49-F238E27FC236}">
              <a16:creationId xmlns:a16="http://schemas.microsoft.com/office/drawing/2014/main" id="{E5DF39C5-05E4-4E35-962A-22772601C38C}"/>
            </a:ext>
          </a:extLst>
        </xdr:cNvPr>
        <xdr:cNvSpPr txBox="1"/>
      </xdr:nvSpPr>
      <xdr:spPr>
        <a:xfrm>
          <a:off x="3464569" y="513483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29</xdr:row>
      <xdr:rowOff>146490</xdr:rowOff>
    </xdr:from>
    <xdr:ext cx="405111" cy="259045"/>
    <xdr:sp macro="" textlink="">
      <xdr:nvSpPr>
        <xdr:cNvPr id="96" name="n_2aveValue有形固定資産減価償却率">
          <a:extLst>
            <a:ext uri="{FF2B5EF4-FFF2-40B4-BE49-F238E27FC236}">
              <a16:creationId xmlns:a16="http://schemas.microsoft.com/office/drawing/2014/main" id="{4EE85477-AE5D-4378-9AC1-64095457D5CA}"/>
            </a:ext>
          </a:extLst>
        </xdr:cNvPr>
        <xdr:cNvSpPr txBox="1"/>
      </xdr:nvSpPr>
      <xdr:spPr>
        <a:xfrm>
          <a:off x="2793374" y="51166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31</xdr:row>
      <xdr:rowOff>95902</xdr:rowOff>
    </xdr:from>
    <xdr:ext cx="405111" cy="259045"/>
    <xdr:sp macro="" textlink="">
      <xdr:nvSpPr>
        <xdr:cNvPr id="97" name="n_3aveValue有形固定資産減価償却率">
          <a:extLst>
            <a:ext uri="{FF2B5EF4-FFF2-40B4-BE49-F238E27FC236}">
              <a16:creationId xmlns:a16="http://schemas.microsoft.com/office/drawing/2014/main" id="{08162E86-EDA1-473D-B0E1-533A3CA732E3}"/>
            </a:ext>
          </a:extLst>
        </xdr:cNvPr>
        <xdr:cNvSpPr txBox="1"/>
      </xdr:nvSpPr>
      <xdr:spPr>
        <a:xfrm>
          <a:off x="2107574" y="54070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31</xdr:row>
      <xdr:rowOff>41927</xdr:rowOff>
    </xdr:from>
    <xdr:ext cx="405111" cy="259045"/>
    <xdr:sp macro="" textlink="">
      <xdr:nvSpPr>
        <xdr:cNvPr id="98" name="n_4aveValue有形固定資産減価償却率">
          <a:extLst>
            <a:ext uri="{FF2B5EF4-FFF2-40B4-BE49-F238E27FC236}">
              <a16:creationId xmlns:a16="http://schemas.microsoft.com/office/drawing/2014/main" id="{A4F5CF86-2ED7-46DF-B8BD-837C52014311}"/>
            </a:ext>
          </a:extLst>
        </xdr:cNvPr>
        <xdr:cNvSpPr txBox="1"/>
      </xdr:nvSpPr>
      <xdr:spPr>
        <a:xfrm>
          <a:off x="1421774" y="53587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111769</xdr:colOff>
      <xdr:row>32</xdr:row>
      <xdr:rowOff>53992</xdr:rowOff>
    </xdr:from>
    <xdr:ext cx="405111" cy="259045"/>
    <xdr:sp macro="" textlink="">
      <xdr:nvSpPr>
        <xdr:cNvPr id="99" name="n_1mainValue有形固定資産減価償却率">
          <a:extLst>
            <a:ext uri="{FF2B5EF4-FFF2-40B4-BE49-F238E27FC236}">
              <a16:creationId xmlns:a16="http://schemas.microsoft.com/office/drawing/2014/main" id="{50EB8D0D-A3A7-4151-85B7-3F96EC1FA9B3}"/>
            </a:ext>
          </a:extLst>
        </xdr:cNvPr>
        <xdr:cNvSpPr txBox="1"/>
      </xdr:nvSpPr>
      <xdr:spPr>
        <a:xfrm>
          <a:off x="3464569" y="55442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124469</xdr:colOff>
      <xdr:row>31</xdr:row>
      <xdr:rowOff>157074</xdr:rowOff>
    </xdr:from>
    <xdr:ext cx="405111" cy="259045"/>
    <xdr:sp macro="" textlink="">
      <xdr:nvSpPr>
        <xdr:cNvPr id="100" name="n_2mainValue有形固定資産減価償却率">
          <a:extLst>
            <a:ext uri="{FF2B5EF4-FFF2-40B4-BE49-F238E27FC236}">
              <a16:creationId xmlns:a16="http://schemas.microsoft.com/office/drawing/2014/main" id="{D56D9006-9B1D-4DE3-933E-6932FFA57095}"/>
            </a:ext>
          </a:extLst>
        </xdr:cNvPr>
        <xdr:cNvSpPr txBox="1"/>
      </xdr:nvSpPr>
      <xdr:spPr>
        <a:xfrm>
          <a:off x="2793374" y="54739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124469</xdr:colOff>
      <xdr:row>29</xdr:row>
      <xdr:rowOff>117704</xdr:rowOff>
    </xdr:from>
    <xdr:ext cx="405111" cy="259045"/>
    <xdr:sp macro="" textlink="">
      <xdr:nvSpPr>
        <xdr:cNvPr id="101" name="n_3mainValue有形固定資産減価償却率">
          <a:extLst>
            <a:ext uri="{FF2B5EF4-FFF2-40B4-BE49-F238E27FC236}">
              <a16:creationId xmlns:a16="http://schemas.microsoft.com/office/drawing/2014/main" id="{55DED81A-0EB6-46BD-BCE1-B373D36EE4EE}"/>
            </a:ext>
          </a:extLst>
        </xdr:cNvPr>
        <xdr:cNvSpPr txBox="1"/>
      </xdr:nvSpPr>
      <xdr:spPr>
        <a:xfrm>
          <a:off x="2107574" y="50897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xdr:col>
      <xdr:colOff>124469</xdr:colOff>
      <xdr:row>29</xdr:row>
      <xdr:rowOff>52934</xdr:rowOff>
    </xdr:from>
    <xdr:ext cx="405111" cy="259045"/>
    <xdr:sp macro="" textlink="">
      <xdr:nvSpPr>
        <xdr:cNvPr id="102" name="n_4mainValue有形固定資産減価償却率">
          <a:extLst>
            <a:ext uri="{FF2B5EF4-FFF2-40B4-BE49-F238E27FC236}">
              <a16:creationId xmlns:a16="http://schemas.microsoft.com/office/drawing/2014/main" id="{5C306893-341C-4768-AD4A-32570918B8EE}"/>
            </a:ext>
          </a:extLst>
        </xdr:cNvPr>
        <xdr:cNvSpPr txBox="1"/>
      </xdr:nvSpPr>
      <xdr:spPr>
        <a:xfrm>
          <a:off x="1421774" y="502879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20</xdr:row>
      <xdr:rowOff>149225</xdr:rowOff>
    </xdr:from>
    <xdr:to>
      <xdr:col>80</xdr:col>
      <xdr:colOff>9525</xdr:colOff>
      <xdr:row>22</xdr:row>
      <xdr:rowOff>28575</xdr:rowOff>
    </xdr:to>
    <xdr:sp macro="" textlink="">
      <xdr:nvSpPr>
        <xdr:cNvPr id="103" name="正方形/長方形 102">
          <a:extLst>
            <a:ext uri="{FF2B5EF4-FFF2-40B4-BE49-F238E27FC236}">
              <a16:creationId xmlns:a16="http://schemas.microsoft.com/office/drawing/2014/main" id="{57B0F3A8-C857-470D-9B8C-99DE443D8D6A}"/>
            </a:ext>
          </a:extLst>
        </xdr:cNvPr>
        <xdr:cNvSpPr/>
      </xdr:nvSpPr>
      <xdr:spPr>
        <a:xfrm>
          <a:off x="10188575" y="3578225"/>
          <a:ext cx="3805555" cy="22034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（参考）債務償還比率</a:t>
          </a:r>
        </a:p>
      </xdr:txBody>
    </xdr:sp>
    <xdr:clientData/>
  </xdr:twoCellAnchor>
  <xdr:twoCellAnchor>
    <xdr:from>
      <xdr:col>63</xdr:col>
      <xdr:colOff>76468</xdr:colOff>
      <xdr:row>22</xdr:row>
      <xdr:rowOff>81217</xdr:rowOff>
    </xdr:from>
    <xdr:to>
      <xdr:col>68</xdr:col>
      <xdr:colOff>158482</xdr:colOff>
      <xdr:row>24</xdr:row>
      <xdr:rowOff>14034</xdr:rowOff>
    </xdr:to>
    <xdr:sp macro="" textlink="">
      <xdr:nvSpPr>
        <xdr:cNvPr id="104" name="正方形/長方形 103">
          <a:extLst>
            <a:ext uri="{FF2B5EF4-FFF2-40B4-BE49-F238E27FC236}">
              <a16:creationId xmlns:a16="http://schemas.microsoft.com/office/drawing/2014/main" id="{4DFAEECB-2760-41E1-8366-666457D044DE}"/>
            </a:ext>
          </a:extLst>
        </xdr:cNvPr>
        <xdr:cNvSpPr/>
      </xdr:nvSpPr>
      <xdr:spPr>
        <a:xfrm>
          <a:off x="11144518" y="3855022"/>
          <a:ext cx="941169" cy="277622"/>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債務償還比率</a:t>
          </a:r>
        </a:p>
      </xdr:txBody>
    </xdr:sp>
    <xdr:clientData/>
  </xdr:twoCellAnchor>
  <xdr:twoCellAnchor>
    <xdr:from>
      <xdr:col>70</xdr:col>
      <xdr:colOff>187865</xdr:colOff>
      <xdr:row>22</xdr:row>
      <xdr:rowOff>64546</xdr:rowOff>
    </xdr:from>
    <xdr:to>
      <xdr:col>75</xdr:col>
      <xdr:colOff>174084</xdr:colOff>
      <xdr:row>24</xdr:row>
      <xdr:rowOff>30705</xdr:rowOff>
    </xdr:to>
    <xdr:sp macro="" textlink="">
      <xdr:nvSpPr>
        <xdr:cNvPr id="105" name="正方形/長方形 104">
          <a:extLst>
            <a:ext uri="{FF2B5EF4-FFF2-40B4-BE49-F238E27FC236}">
              <a16:creationId xmlns:a16="http://schemas.microsoft.com/office/drawing/2014/main" id="{33F58A24-0745-440D-A157-7C855B2DB505}"/>
            </a:ext>
          </a:extLst>
        </xdr:cNvPr>
        <xdr:cNvSpPr/>
      </xdr:nvSpPr>
      <xdr:spPr>
        <a:xfrm>
          <a:off x="12437015" y="3832636"/>
          <a:ext cx="858709" cy="310964"/>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[ 324.2</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106" name="正方形/長方形 105">
          <a:extLst>
            <a:ext uri="{FF2B5EF4-FFF2-40B4-BE49-F238E27FC236}">
              <a16:creationId xmlns:a16="http://schemas.microsoft.com/office/drawing/2014/main" id="{DFD447CA-A60F-4374-B0F4-C757615A1490}"/>
            </a:ext>
          </a:extLst>
        </xdr:cNvPr>
        <xdr:cNvSpPr/>
      </xdr:nvSpPr>
      <xdr:spPr>
        <a:xfrm>
          <a:off x="139604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107" name="正方形/長方形 106">
          <a:extLst>
            <a:ext uri="{FF2B5EF4-FFF2-40B4-BE49-F238E27FC236}">
              <a16:creationId xmlns:a16="http://schemas.microsoft.com/office/drawing/2014/main" id="{1D781E3C-348D-43E9-9AC8-E5C66F524D4B}"/>
            </a:ext>
          </a:extLst>
        </xdr:cNvPr>
        <xdr:cNvSpPr/>
      </xdr:nvSpPr>
      <xdr:spPr>
        <a:xfrm>
          <a:off x="139604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108" name="正方形/長方形 107">
          <a:extLst>
            <a:ext uri="{FF2B5EF4-FFF2-40B4-BE49-F238E27FC236}">
              <a16:creationId xmlns:a16="http://schemas.microsoft.com/office/drawing/2014/main" id="{CC2CA106-F136-4910-81B1-2494BDF6075C}"/>
            </a:ext>
          </a:extLst>
        </xdr:cNvPr>
        <xdr:cNvSpPr/>
      </xdr:nvSpPr>
      <xdr:spPr>
        <a:xfrm>
          <a:off x="15332075"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109" name="正方形/長方形 108">
          <a:extLst>
            <a:ext uri="{FF2B5EF4-FFF2-40B4-BE49-F238E27FC236}">
              <a16:creationId xmlns:a16="http://schemas.microsoft.com/office/drawing/2014/main" id="{A6BE18A6-90D4-46B1-892F-31EA82B4C31D}"/>
            </a:ext>
          </a:extLst>
        </xdr:cNvPr>
        <xdr:cNvSpPr/>
      </xdr:nvSpPr>
      <xdr:spPr>
        <a:xfrm>
          <a:off x="15332075"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110" name="正方形/長方形 109">
          <a:extLst>
            <a:ext uri="{FF2B5EF4-FFF2-40B4-BE49-F238E27FC236}">
              <a16:creationId xmlns:a16="http://schemas.microsoft.com/office/drawing/2014/main" id="{C72E351D-F72B-408E-981E-3EA6BAE9F01C}"/>
            </a:ext>
          </a:extLst>
        </xdr:cNvPr>
        <xdr:cNvSpPr/>
      </xdr:nvSpPr>
      <xdr:spPr>
        <a:xfrm>
          <a:off x="16813530" y="3653790"/>
          <a:ext cx="1371600" cy="21399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111" name="正方形/長方形 110">
          <a:extLst>
            <a:ext uri="{FF2B5EF4-FFF2-40B4-BE49-F238E27FC236}">
              <a16:creationId xmlns:a16="http://schemas.microsoft.com/office/drawing/2014/main" id="{91017ACF-373D-44AB-A0E3-B90532C4B56D}"/>
            </a:ext>
          </a:extLst>
        </xdr:cNvPr>
        <xdr:cNvSpPr/>
      </xdr:nvSpPr>
      <xdr:spPr>
        <a:xfrm>
          <a:off x="16813530" y="379857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112" name="正方形/長方形 111">
          <a:extLst>
            <a:ext uri="{FF2B5EF4-FFF2-40B4-BE49-F238E27FC236}">
              <a16:creationId xmlns:a16="http://schemas.microsoft.com/office/drawing/2014/main" id="{1A88332C-FA71-4FEC-9F3C-7E35A6A32AC6}"/>
            </a:ext>
          </a:extLst>
        </xdr:cNvPr>
        <xdr:cNvSpPr/>
      </xdr:nvSpPr>
      <xdr:spPr>
        <a:xfrm>
          <a:off x="10188575" y="4179570"/>
          <a:ext cx="3805555" cy="2164715"/>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113" name="正方形/長方形 112">
          <a:extLst>
            <a:ext uri="{FF2B5EF4-FFF2-40B4-BE49-F238E27FC236}">
              <a16:creationId xmlns:a16="http://schemas.microsoft.com/office/drawing/2014/main" id="{BBDEB2DE-9696-41B8-BD12-F60E795B41A6}"/>
            </a:ext>
          </a:extLst>
        </xdr:cNvPr>
        <xdr:cNvSpPr/>
      </xdr:nvSpPr>
      <xdr:spPr>
        <a:xfrm>
          <a:off x="14241780" y="4179570"/>
          <a:ext cx="4286250" cy="2164715"/>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114" name="正方形/長方形 113">
          <a:extLst>
            <a:ext uri="{FF2B5EF4-FFF2-40B4-BE49-F238E27FC236}">
              <a16:creationId xmlns:a16="http://schemas.microsoft.com/office/drawing/2014/main" id="{5B7A6E57-70E7-43D5-801E-9398576040FA}"/>
            </a:ext>
          </a:extLst>
        </xdr:cNvPr>
        <xdr:cNvSpPr/>
      </xdr:nvSpPr>
      <xdr:spPr>
        <a:xfrm>
          <a:off x="14241780" y="4248785"/>
          <a:ext cx="41148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債務償還比率の分析欄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115" name="テキスト ボックス 114">
          <a:extLst>
            <a:ext uri="{FF2B5EF4-FFF2-40B4-BE49-F238E27FC236}">
              <a16:creationId xmlns:a16="http://schemas.microsoft.com/office/drawing/2014/main" id="{8020EB3D-F50B-400D-8513-ECBAFFA7DC36}"/>
            </a:ext>
          </a:extLst>
        </xdr:cNvPr>
        <xdr:cNvSpPr txBox="1"/>
      </xdr:nvSpPr>
      <xdr:spPr>
        <a:xfrm>
          <a:off x="14317980" y="4477385"/>
          <a:ext cx="4100195" cy="177419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令和</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５</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年度は前年度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から３５．７ポイントの減少</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と</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なり</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継続して</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類似団体と比較して低い水準である。主な要因としては、平成</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２６</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年度</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に完了した</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庁舎建設事業</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後、</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地方債の発行を抑制</a:t>
          </a:r>
          <a:r>
            <a:rPr kumimoji="1" lang="ja-JP" altLang="en-US" sz="1000">
              <a:solidFill>
                <a:schemeClr val="dk1"/>
              </a:solidFill>
              <a:effectLst/>
              <a:latin typeface="ＭＳ Ｐゴシック" panose="020B0600070205080204" pitchFamily="50" charset="-128"/>
              <a:ea typeface="ＭＳ Ｐゴシック" panose="020B0600070205080204" pitchFamily="50" charset="-128"/>
              <a:cs typeface="+mn-cs"/>
            </a:rPr>
            <a:t>し</a:t>
          </a:r>
          <a:r>
            <a:rPr kumimoji="1" lang="ja-JP" altLang="ja-JP" sz="1000">
              <a:solidFill>
                <a:schemeClr val="dk1"/>
              </a:solidFill>
              <a:effectLst/>
              <a:latin typeface="ＭＳ Ｐゴシック" panose="020B0600070205080204" pitchFamily="50" charset="-128"/>
              <a:ea typeface="ＭＳ Ｐゴシック" panose="020B0600070205080204" pitchFamily="50" charset="-128"/>
              <a:cs typeface="+mn-cs"/>
            </a:rPr>
            <a:t>、着実に償還を行ったことが挙げられる。今後、公共施設等総合管理計画、公共施設適正配置計画及び個別施設計画により、計画的に施設の整備・改修等を実施する予定であり、債務償還比率も上昇していくことが見込まれるため、市債の発行量や残高を適正に管理していく。</a:t>
          </a:r>
          <a:endParaRPr lang="ja-JP" altLang="ja-JP" sz="1000">
            <a:effectLst/>
            <a:latin typeface="ＭＳ Ｐゴシック" panose="020B0600070205080204" pitchFamily="50" charset="-128"/>
            <a:ea typeface="ＭＳ Ｐゴシック" panose="020B0600070205080204" pitchFamily="50" charset="-128"/>
          </a:endParaRPr>
        </a:p>
      </xdr:txBody>
    </xdr:sp>
    <xdr:clientData/>
  </xdr:twoCellAnchor>
  <xdr:oneCellAnchor>
    <xdr:from>
      <xdr:col>57</xdr:col>
      <xdr:colOff>111125</xdr:colOff>
      <xdr:row>23</xdr:row>
      <xdr:rowOff>47625</xdr:rowOff>
    </xdr:from>
    <xdr:ext cx="349839" cy="225703"/>
    <xdr:sp macro="" textlink="">
      <xdr:nvSpPr>
        <xdr:cNvPr id="116" name="テキスト ボックス 115">
          <a:extLst>
            <a:ext uri="{FF2B5EF4-FFF2-40B4-BE49-F238E27FC236}">
              <a16:creationId xmlns:a16="http://schemas.microsoft.com/office/drawing/2014/main" id="{587226BD-367F-4862-A40A-43D03DC4ACAE}"/>
            </a:ext>
          </a:extLst>
        </xdr:cNvPr>
        <xdr:cNvSpPr txBox="1"/>
      </xdr:nvSpPr>
      <xdr:spPr>
        <a:xfrm>
          <a:off x="10150475" y="399288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117" name="直線コネクタ 116">
          <a:extLst>
            <a:ext uri="{FF2B5EF4-FFF2-40B4-BE49-F238E27FC236}">
              <a16:creationId xmlns:a16="http://schemas.microsoft.com/office/drawing/2014/main" id="{75C4B007-7258-48F7-B3F4-9252BEC12E79}"/>
            </a:ext>
          </a:extLst>
        </xdr:cNvPr>
        <xdr:cNvCxnSpPr/>
      </xdr:nvCxnSpPr>
      <xdr:spPr>
        <a:xfrm>
          <a:off x="10188575" y="634428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36</xdr:row>
      <xdr:rowOff>74474</xdr:rowOff>
    </xdr:from>
    <xdr:ext cx="482824" cy="225703"/>
    <xdr:sp macro="" textlink="">
      <xdr:nvSpPr>
        <xdr:cNvPr id="118" name="テキスト ボックス 117">
          <a:extLst>
            <a:ext uri="{FF2B5EF4-FFF2-40B4-BE49-F238E27FC236}">
              <a16:creationId xmlns:a16="http://schemas.microsoft.com/office/drawing/2014/main" id="{1BFB5CC8-23A9-4302-943E-E1D85E2192FA}"/>
            </a:ext>
          </a:extLst>
        </xdr:cNvPr>
        <xdr:cNvSpPr txBox="1"/>
      </xdr:nvSpPr>
      <xdr:spPr>
        <a:xfrm>
          <a:off x="9695591" y="6246674"/>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34</xdr:row>
      <xdr:rowOff>151342</xdr:rowOff>
    </xdr:from>
    <xdr:to>
      <xdr:col>80</xdr:col>
      <xdr:colOff>9525</xdr:colOff>
      <xdr:row>34</xdr:row>
      <xdr:rowOff>151342</xdr:rowOff>
    </xdr:to>
    <xdr:cxnSp macro="">
      <xdr:nvCxnSpPr>
        <xdr:cNvPr id="119" name="直線コネクタ 118">
          <a:extLst>
            <a:ext uri="{FF2B5EF4-FFF2-40B4-BE49-F238E27FC236}">
              <a16:creationId xmlns:a16="http://schemas.microsoft.com/office/drawing/2014/main" id="{B66E20AF-5D30-4369-BEF9-BE0BAAA89164}"/>
            </a:ext>
          </a:extLst>
        </xdr:cNvPr>
        <xdr:cNvCxnSpPr/>
      </xdr:nvCxnSpPr>
      <xdr:spPr>
        <a:xfrm>
          <a:off x="10188575" y="598064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54</xdr:col>
      <xdr:colOff>174401</xdr:colOff>
      <xdr:row>34</xdr:row>
      <xdr:rowOff>57541</xdr:rowOff>
    </xdr:from>
    <xdr:ext cx="482824" cy="225703"/>
    <xdr:sp macro="" textlink="">
      <xdr:nvSpPr>
        <xdr:cNvPr id="120" name="テキスト ボックス 119">
          <a:extLst>
            <a:ext uri="{FF2B5EF4-FFF2-40B4-BE49-F238E27FC236}">
              <a16:creationId xmlns:a16="http://schemas.microsoft.com/office/drawing/2014/main" id="{03F6297E-0B4B-4D61-B342-F84F543F655B}"/>
            </a:ext>
          </a:extLst>
        </xdr:cNvPr>
        <xdr:cNvSpPr txBox="1"/>
      </xdr:nvSpPr>
      <xdr:spPr>
        <a:xfrm>
          <a:off x="9695591" y="5883031"/>
          <a:ext cx="48282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121" name="直線コネクタ 120">
          <a:extLst>
            <a:ext uri="{FF2B5EF4-FFF2-40B4-BE49-F238E27FC236}">
              <a16:creationId xmlns:a16="http://schemas.microsoft.com/office/drawing/2014/main" id="{A1D2B0CF-A9BF-4CC9-B2C1-AA3D2ECA2784}"/>
            </a:ext>
          </a:extLst>
        </xdr:cNvPr>
        <xdr:cNvCxnSpPr/>
      </xdr:nvCxnSpPr>
      <xdr:spPr>
        <a:xfrm>
          <a:off x="10188575" y="5616998"/>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32</xdr:row>
      <xdr:rowOff>40607</xdr:rowOff>
    </xdr:from>
    <xdr:ext cx="410689" cy="225703"/>
    <xdr:sp macro="" textlink="">
      <xdr:nvSpPr>
        <xdr:cNvPr id="122" name="テキスト ボックス 121">
          <a:extLst>
            <a:ext uri="{FF2B5EF4-FFF2-40B4-BE49-F238E27FC236}">
              <a16:creationId xmlns:a16="http://schemas.microsoft.com/office/drawing/2014/main" id="{FDFC9FAA-7ACF-486F-842E-12F20D29B4B8}"/>
            </a:ext>
          </a:extLst>
        </xdr:cNvPr>
        <xdr:cNvSpPr txBox="1"/>
      </xdr:nvSpPr>
      <xdr:spPr>
        <a:xfrm>
          <a:off x="9756296" y="5527007"/>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123" name="直線コネクタ 122">
          <a:extLst>
            <a:ext uri="{FF2B5EF4-FFF2-40B4-BE49-F238E27FC236}">
              <a16:creationId xmlns:a16="http://schemas.microsoft.com/office/drawing/2014/main" id="{11CADA5A-544D-42DB-9F3E-8B7325941F78}"/>
            </a:ext>
          </a:extLst>
        </xdr:cNvPr>
        <xdr:cNvCxnSpPr/>
      </xdr:nvCxnSpPr>
      <xdr:spPr>
        <a:xfrm>
          <a:off x="10188575" y="5260975"/>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30</xdr:row>
      <xdr:rowOff>23674</xdr:rowOff>
    </xdr:from>
    <xdr:ext cx="410689" cy="225703"/>
    <xdr:sp macro="" textlink="">
      <xdr:nvSpPr>
        <xdr:cNvPr id="124" name="テキスト ボックス 123">
          <a:extLst>
            <a:ext uri="{FF2B5EF4-FFF2-40B4-BE49-F238E27FC236}">
              <a16:creationId xmlns:a16="http://schemas.microsoft.com/office/drawing/2014/main" id="{5F898782-F58D-48B6-8E8A-DE2FFC6DA910}"/>
            </a:ext>
          </a:extLst>
        </xdr:cNvPr>
        <xdr:cNvSpPr txBox="1"/>
      </xdr:nvSpPr>
      <xdr:spPr>
        <a:xfrm>
          <a:off x="9756296" y="5163364"/>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125" name="直線コネクタ 124">
          <a:extLst>
            <a:ext uri="{FF2B5EF4-FFF2-40B4-BE49-F238E27FC236}">
              <a16:creationId xmlns:a16="http://schemas.microsoft.com/office/drawing/2014/main" id="{193E49F4-2832-4C74-A5AD-B918F99341A0}"/>
            </a:ext>
          </a:extLst>
        </xdr:cNvPr>
        <xdr:cNvCxnSpPr/>
      </xdr:nvCxnSpPr>
      <xdr:spPr>
        <a:xfrm>
          <a:off x="10188575" y="4897332"/>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56036</xdr:colOff>
      <xdr:row>28</xdr:row>
      <xdr:rowOff>6741</xdr:rowOff>
    </xdr:from>
    <xdr:ext cx="410689" cy="225703"/>
    <xdr:sp macro="" textlink="">
      <xdr:nvSpPr>
        <xdr:cNvPr id="126" name="テキスト ボックス 125">
          <a:extLst>
            <a:ext uri="{FF2B5EF4-FFF2-40B4-BE49-F238E27FC236}">
              <a16:creationId xmlns:a16="http://schemas.microsoft.com/office/drawing/2014/main" id="{30BEB775-0B34-4CD6-A292-A338C88D801E}"/>
            </a:ext>
          </a:extLst>
        </xdr:cNvPr>
        <xdr:cNvSpPr txBox="1"/>
      </xdr:nvSpPr>
      <xdr:spPr>
        <a:xfrm>
          <a:off x="9756296" y="4809246"/>
          <a:ext cx="41068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127" name="直線コネクタ 126">
          <a:extLst>
            <a:ext uri="{FF2B5EF4-FFF2-40B4-BE49-F238E27FC236}">
              <a16:creationId xmlns:a16="http://schemas.microsoft.com/office/drawing/2014/main" id="{DC7EC246-668A-4655-995B-2B277431FAAC}"/>
            </a:ext>
          </a:extLst>
        </xdr:cNvPr>
        <xdr:cNvCxnSpPr/>
      </xdr:nvCxnSpPr>
      <xdr:spPr>
        <a:xfrm>
          <a:off x="10188575" y="4543213"/>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25</xdr:row>
      <xdr:rowOff>161257</xdr:rowOff>
    </xdr:from>
    <xdr:ext cx="308097" cy="225703"/>
    <xdr:sp macro="" textlink="">
      <xdr:nvSpPr>
        <xdr:cNvPr id="128" name="テキスト ボックス 127">
          <a:extLst>
            <a:ext uri="{FF2B5EF4-FFF2-40B4-BE49-F238E27FC236}">
              <a16:creationId xmlns:a16="http://schemas.microsoft.com/office/drawing/2014/main" id="{74987A20-D500-4274-9A9B-37CD0D693722}"/>
            </a:ext>
          </a:extLst>
        </xdr:cNvPr>
        <xdr:cNvSpPr txBox="1"/>
      </xdr:nvSpPr>
      <xdr:spPr>
        <a:xfrm>
          <a:off x="9856983" y="444941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129" name="直線コネクタ 128">
          <a:extLst>
            <a:ext uri="{FF2B5EF4-FFF2-40B4-BE49-F238E27FC236}">
              <a16:creationId xmlns:a16="http://schemas.microsoft.com/office/drawing/2014/main" id="{52759492-389B-498C-ABEA-9DFA14C25FFD}"/>
            </a:ext>
          </a:extLst>
        </xdr:cNvPr>
        <xdr:cNvCxnSpPr/>
      </xdr:nvCxnSpPr>
      <xdr:spPr>
        <a:xfrm>
          <a:off x="10188575" y="4179570"/>
          <a:ext cx="3805555"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24</xdr:row>
      <xdr:rowOff>66675</xdr:rowOff>
    </xdr:from>
    <xdr:to>
      <xdr:col>80</xdr:col>
      <xdr:colOff>9525</xdr:colOff>
      <xdr:row>36</xdr:row>
      <xdr:rowOff>168275</xdr:rowOff>
    </xdr:to>
    <xdr:sp macro="" textlink="">
      <xdr:nvSpPr>
        <xdr:cNvPr id="130" name="債務償還比率グラフ枠">
          <a:extLst>
            <a:ext uri="{FF2B5EF4-FFF2-40B4-BE49-F238E27FC236}">
              <a16:creationId xmlns:a16="http://schemas.microsoft.com/office/drawing/2014/main" id="{4D10A6C8-F78A-4314-BE41-479967ADA4F0}"/>
            </a:ext>
          </a:extLst>
        </xdr:cNvPr>
        <xdr:cNvSpPr/>
      </xdr:nvSpPr>
      <xdr:spPr>
        <a:xfrm>
          <a:off x="10188575" y="4179570"/>
          <a:ext cx="3805555" cy="2164715"/>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26</xdr:row>
      <xdr:rowOff>83608</xdr:rowOff>
    </xdr:from>
    <xdr:to>
      <xdr:col>76</xdr:col>
      <xdr:colOff>21589</xdr:colOff>
      <xdr:row>33</xdr:row>
      <xdr:rowOff>130161</xdr:rowOff>
    </xdr:to>
    <xdr:cxnSp macro="">
      <xdr:nvCxnSpPr>
        <xdr:cNvPr id="131" name="直線コネクタ 130">
          <a:extLst>
            <a:ext uri="{FF2B5EF4-FFF2-40B4-BE49-F238E27FC236}">
              <a16:creationId xmlns:a16="http://schemas.microsoft.com/office/drawing/2014/main" id="{7B430C1A-28D0-464D-9C86-E5463213E328}"/>
            </a:ext>
          </a:extLst>
        </xdr:cNvPr>
        <xdr:cNvCxnSpPr/>
      </xdr:nvCxnSpPr>
      <xdr:spPr>
        <a:xfrm flipV="1">
          <a:off x="13313410" y="4543213"/>
          <a:ext cx="1269" cy="12486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33</xdr:row>
      <xdr:rowOff>133988</xdr:rowOff>
    </xdr:from>
    <xdr:ext cx="560923" cy="259045"/>
    <xdr:sp macro="" textlink="">
      <xdr:nvSpPr>
        <xdr:cNvPr id="132" name="債務償還比率最小値テキスト">
          <a:extLst>
            <a:ext uri="{FF2B5EF4-FFF2-40B4-BE49-F238E27FC236}">
              <a16:creationId xmlns:a16="http://schemas.microsoft.com/office/drawing/2014/main" id="{72BFFC55-11DA-4C3A-9130-AB850CA4C4F0}"/>
            </a:ext>
          </a:extLst>
        </xdr:cNvPr>
        <xdr:cNvSpPr txBox="1"/>
      </xdr:nvSpPr>
      <xdr:spPr>
        <a:xfrm>
          <a:off x="13369925" y="5788028"/>
          <a:ext cx="56092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33</xdr:row>
      <xdr:rowOff>130161</xdr:rowOff>
    </xdr:from>
    <xdr:to>
      <xdr:col>76</xdr:col>
      <xdr:colOff>111125</xdr:colOff>
      <xdr:row>33</xdr:row>
      <xdr:rowOff>130161</xdr:rowOff>
    </xdr:to>
    <xdr:cxnSp macro="">
      <xdr:nvCxnSpPr>
        <xdr:cNvPr id="133" name="直線コネクタ 132">
          <a:extLst>
            <a:ext uri="{FF2B5EF4-FFF2-40B4-BE49-F238E27FC236}">
              <a16:creationId xmlns:a16="http://schemas.microsoft.com/office/drawing/2014/main" id="{C87352E2-2858-4C40-83AF-9A72C520709F}"/>
            </a:ext>
          </a:extLst>
        </xdr:cNvPr>
        <xdr:cNvCxnSpPr/>
      </xdr:nvCxnSpPr>
      <xdr:spPr>
        <a:xfrm>
          <a:off x="13251180" y="5791821"/>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25</xdr:row>
      <xdr:rowOff>30285</xdr:rowOff>
    </xdr:from>
    <xdr:ext cx="340478" cy="259045"/>
    <xdr:sp macro="" textlink="">
      <xdr:nvSpPr>
        <xdr:cNvPr id="134" name="債務償還比率最大値テキスト">
          <a:extLst>
            <a:ext uri="{FF2B5EF4-FFF2-40B4-BE49-F238E27FC236}">
              <a16:creationId xmlns:a16="http://schemas.microsoft.com/office/drawing/2014/main" id="{A4E966A5-08B2-4720-8166-683F01B628A9}"/>
            </a:ext>
          </a:extLst>
        </xdr:cNvPr>
        <xdr:cNvSpPr txBox="1"/>
      </xdr:nvSpPr>
      <xdr:spPr>
        <a:xfrm>
          <a:off x="13369925" y="431463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26</xdr:row>
      <xdr:rowOff>83608</xdr:rowOff>
    </xdr:from>
    <xdr:to>
      <xdr:col>76</xdr:col>
      <xdr:colOff>111125</xdr:colOff>
      <xdr:row>26</xdr:row>
      <xdr:rowOff>83608</xdr:rowOff>
    </xdr:to>
    <xdr:cxnSp macro="">
      <xdr:nvCxnSpPr>
        <xdr:cNvPr id="135" name="直線コネクタ 134">
          <a:extLst>
            <a:ext uri="{FF2B5EF4-FFF2-40B4-BE49-F238E27FC236}">
              <a16:creationId xmlns:a16="http://schemas.microsoft.com/office/drawing/2014/main" id="{DE550906-9862-4505-9D61-5332AB38569A}"/>
            </a:ext>
          </a:extLst>
        </xdr:cNvPr>
        <xdr:cNvCxnSpPr/>
      </xdr:nvCxnSpPr>
      <xdr:spPr>
        <a:xfrm>
          <a:off x="13251180" y="4543213"/>
          <a:ext cx="156845"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29</xdr:row>
      <xdr:rowOff>116998</xdr:rowOff>
    </xdr:from>
    <xdr:ext cx="469744" cy="259045"/>
    <xdr:sp macro="" textlink="">
      <xdr:nvSpPr>
        <xdr:cNvPr id="136" name="債務償還比率平均値テキスト">
          <a:extLst>
            <a:ext uri="{FF2B5EF4-FFF2-40B4-BE49-F238E27FC236}">
              <a16:creationId xmlns:a16="http://schemas.microsoft.com/office/drawing/2014/main" id="{E25429D2-6AF3-4C3E-828F-9CB04966D63E}"/>
            </a:ext>
          </a:extLst>
        </xdr:cNvPr>
        <xdr:cNvSpPr txBox="1"/>
      </xdr:nvSpPr>
      <xdr:spPr>
        <a:xfrm>
          <a:off x="13369925" y="508904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29</xdr:row>
      <xdr:rowOff>138571</xdr:rowOff>
    </xdr:from>
    <xdr:to>
      <xdr:col>76</xdr:col>
      <xdr:colOff>73025</xdr:colOff>
      <xdr:row>30</xdr:row>
      <xdr:rowOff>68721</xdr:rowOff>
    </xdr:to>
    <xdr:sp macro="" textlink="">
      <xdr:nvSpPr>
        <xdr:cNvPr id="137" name="フローチャート: 判断 136">
          <a:extLst>
            <a:ext uri="{FF2B5EF4-FFF2-40B4-BE49-F238E27FC236}">
              <a16:creationId xmlns:a16="http://schemas.microsoft.com/office/drawing/2014/main" id="{B418A96F-FDFE-418D-A512-A1F3A72801BB}"/>
            </a:ext>
          </a:extLst>
        </xdr:cNvPr>
        <xdr:cNvSpPr/>
      </xdr:nvSpPr>
      <xdr:spPr>
        <a:xfrm>
          <a:off x="13289280" y="5106811"/>
          <a:ext cx="8064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22225</xdr:colOff>
      <xdr:row>29</xdr:row>
      <xdr:rowOff>117221</xdr:rowOff>
    </xdr:from>
    <xdr:to>
      <xdr:col>72</xdr:col>
      <xdr:colOff>123825</xdr:colOff>
      <xdr:row>30</xdr:row>
      <xdr:rowOff>47371</xdr:rowOff>
    </xdr:to>
    <xdr:sp macro="" textlink="">
      <xdr:nvSpPr>
        <xdr:cNvPr id="138" name="フローチャート: 判断 137">
          <a:extLst>
            <a:ext uri="{FF2B5EF4-FFF2-40B4-BE49-F238E27FC236}">
              <a16:creationId xmlns:a16="http://schemas.microsoft.com/office/drawing/2014/main" id="{BACB1A61-1998-4CF4-B8A6-A057DD2058B0}"/>
            </a:ext>
          </a:extLst>
        </xdr:cNvPr>
        <xdr:cNvSpPr/>
      </xdr:nvSpPr>
      <xdr:spPr>
        <a:xfrm>
          <a:off x="12629515" y="5089271"/>
          <a:ext cx="107315"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22225</xdr:colOff>
      <xdr:row>29</xdr:row>
      <xdr:rowOff>63965</xdr:rowOff>
    </xdr:from>
    <xdr:to>
      <xdr:col>68</xdr:col>
      <xdr:colOff>123825</xdr:colOff>
      <xdr:row>29</xdr:row>
      <xdr:rowOff>165565</xdr:rowOff>
    </xdr:to>
    <xdr:sp macro="" textlink="">
      <xdr:nvSpPr>
        <xdr:cNvPr id="139" name="フローチャート: 判断 138">
          <a:extLst>
            <a:ext uri="{FF2B5EF4-FFF2-40B4-BE49-F238E27FC236}">
              <a16:creationId xmlns:a16="http://schemas.microsoft.com/office/drawing/2014/main" id="{9B89EFDE-5AAA-4967-B64D-8F97F1775D4C}"/>
            </a:ext>
          </a:extLst>
        </xdr:cNvPr>
        <xdr:cNvSpPr/>
      </xdr:nvSpPr>
      <xdr:spPr>
        <a:xfrm>
          <a:off x="11943715" y="5032205"/>
          <a:ext cx="107315"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22225</xdr:colOff>
      <xdr:row>30</xdr:row>
      <xdr:rowOff>94862</xdr:rowOff>
    </xdr:from>
    <xdr:to>
      <xdr:col>64</xdr:col>
      <xdr:colOff>123825</xdr:colOff>
      <xdr:row>31</xdr:row>
      <xdr:rowOff>25012</xdr:rowOff>
    </xdr:to>
    <xdr:sp macro="" textlink="">
      <xdr:nvSpPr>
        <xdr:cNvPr id="140" name="フローチャート: 判断 139">
          <a:extLst>
            <a:ext uri="{FF2B5EF4-FFF2-40B4-BE49-F238E27FC236}">
              <a16:creationId xmlns:a16="http://schemas.microsoft.com/office/drawing/2014/main" id="{FA901107-C91E-48B5-9C87-35CF8D63E48B}"/>
            </a:ext>
          </a:extLst>
        </xdr:cNvPr>
        <xdr:cNvSpPr/>
      </xdr:nvSpPr>
      <xdr:spPr>
        <a:xfrm>
          <a:off x="11257915" y="5242172"/>
          <a:ext cx="107315"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22225</xdr:colOff>
      <xdr:row>30</xdr:row>
      <xdr:rowOff>111534</xdr:rowOff>
    </xdr:from>
    <xdr:to>
      <xdr:col>60</xdr:col>
      <xdr:colOff>123825</xdr:colOff>
      <xdr:row>31</xdr:row>
      <xdr:rowOff>41684</xdr:rowOff>
    </xdr:to>
    <xdr:sp macro="" textlink="">
      <xdr:nvSpPr>
        <xdr:cNvPr id="141" name="フローチャート: 判断 140">
          <a:extLst>
            <a:ext uri="{FF2B5EF4-FFF2-40B4-BE49-F238E27FC236}">
              <a16:creationId xmlns:a16="http://schemas.microsoft.com/office/drawing/2014/main" id="{EC54350F-A3FE-4EC8-9F43-80CE08998F2E}"/>
            </a:ext>
          </a:extLst>
        </xdr:cNvPr>
        <xdr:cNvSpPr/>
      </xdr:nvSpPr>
      <xdr:spPr>
        <a:xfrm>
          <a:off x="10572115" y="5255034"/>
          <a:ext cx="107315"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142" name="テキスト ボックス 141">
          <a:extLst>
            <a:ext uri="{FF2B5EF4-FFF2-40B4-BE49-F238E27FC236}">
              <a16:creationId xmlns:a16="http://schemas.microsoft.com/office/drawing/2014/main" id="{B970F876-4E5D-47C1-93DF-0954CFA04535}"/>
            </a:ext>
          </a:extLst>
        </xdr:cNvPr>
        <xdr:cNvSpPr txBox="1"/>
      </xdr:nvSpPr>
      <xdr:spPr>
        <a:xfrm>
          <a:off x="13160375"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143" name="テキスト ボックス 142">
          <a:extLst>
            <a:ext uri="{FF2B5EF4-FFF2-40B4-BE49-F238E27FC236}">
              <a16:creationId xmlns:a16="http://schemas.microsoft.com/office/drawing/2014/main" id="{CA5FB8A6-D5B1-43A5-8EFC-9FDA36F7BACF}"/>
            </a:ext>
          </a:extLst>
        </xdr:cNvPr>
        <xdr:cNvSpPr txBox="1"/>
      </xdr:nvSpPr>
      <xdr:spPr>
        <a:xfrm>
          <a:off x="125272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R04</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144" name="テキスト ボックス 143">
          <a:extLst>
            <a:ext uri="{FF2B5EF4-FFF2-40B4-BE49-F238E27FC236}">
              <a16:creationId xmlns:a16="http://schemas.microsoft.com/office/drawing/2014/main" id="{5115492E-CDBB-4EB3-A90D-44CE6AF65763}"/>
            </a:ext>
          </a:extLst>
        </xdr:cNvPr>
        <xdr:cNvSpPr txBox="1"/>
      </xdr:nvSpPr>
      <xdr:spPr>
        <a:xfrm>
          <a:off x="118414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R03</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145" name="テキスト ボックス 144">
          <a:extLst>
            <a:ext uri="{FF2B5EF4-FFF2-40B4-BE49-F238E27FC236}">
              <a16:creationId xmlns:a16="http://schemas.microsoft.com/office/drawing/2014/main" id="{28F906C0-791D-439C-B554-E9D28FD3BA96}"/>
            </a:ext>
          </a:extLst>
        </xdr:cNvPr>
        <xdr:cNvSpPr txBox="1"/>
      </xdr:nvSpPr>
      <xdr:spPr>
        <a:xfrm>
          <a:off x="111556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R02</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146" name="テキスト ボックス 145">
          <a:extLst>
            <a:ext uri="{FF2B5EF4-FFF2-40B4-BE49-F238E27FC236}">
              <a16:creationId xmlns:a16="http://schemas.microsoft.com/office/drawing/2014/main" id="{9329746C-52A7-4696-9F40-B21D4CA6FAE7}"/>
            </a:ext>
          </a:extLst>
        </xdr:cNvPr>
        <xdr:cNvSpPr txBox="1"/>
      </xdr:nvSpPr>
      <xdr:spPr>
        <a:xfrm>
          <a:off x="10469880" y="638827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R01</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28</xdr:row>
      <xdr:rowOff>78768</xdr:rowOff>
    </xdr:from>
    <xdr:to>
      <xdr:col>76</xdr:col>
      <xdr:colOff>73025</xdr:colOff>
      <xdr:row>29</xdr:row>
      <xdr:rowOff>8918</xdr:rowOff>
    </xdr:to>
    <xdr:sp macro="" textlink="">
      <xdr:nvSpPr>
        <xdr:cNvPr id="147" name="楕円 146">
          <a:extLst>
            <a:ext uri="{FF2B5EF4-FFF2-40B4-BE49-F238E27FC236}">
              <a16:creationId xmlns:a16="http://schemas.microsoft.com/office/drawing/2014/main" id="{92777568-C7A9-4387-9A9C-8374C8DA09D1}"/>
            </a:ext>
          </a:extLst>
        </xdr:cNvPr>
        <xdr:cNvSpPr/>
      </xdr:nvSpPr>
      <xdr:spPr>
        <a:xfrm>
          <a:off x="13289280" y="4879368"/>
          <a:ext cx="8064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27</xdr:row>
      <xdr:rowOff>101645</xdr:rowOff>
    </xdr:from>
    <xdr:ext cx="469744" cy="259045"/>
    <xdr:sp macro="" textlink="">
      <xdr:nvSpPr>
        <xdr:cNvPr id="148" name="債務償還比率該当値テキスト">
          <a:extLst>
            <a:ext uri="{FF2B5EF4-FFF2-40B4-BE49-F238E27FC236}">
              <a16:creationId xmlns:a16="http://schemas.microsoft.com/office/drawing/2014/main" id="{6F90CEAC-265A-4379-A54B-15DE440100EA}"/>
            </a:ext>
          </a:extLst>
        </xdr:cNvPr>
        <xdr:cNvSpPr txBox="1"/>
      </xdr:nvSpPr>
      <xdr:spPr>
        <a:xfrm>
          <a:off x="13369925" y="47269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22225</xdr:colOff>
      <xdr:row>28</xdr:row>
      <xdr:rowOff>121588</xdr:rowOff>
    </xdr:from>
    <xdr:to>
      <xdr:col>72</xdr:col>
      <xdr:colOff>123825</xdr:colOff>
      <xdr:row>29</xdr:row>
      <xdr:rowOff>51738</xdr:rowOff>
    </xdr:to>
    <xdr:sp macro="" textlink="">
      <xdr:nvSpPr>
        <xdr:cNvPr id="149" name="楕円 148">
          <a:extLst>
            <a:ext uri="{FF2B5EF4-FFF2-40B4-BE49-F238E27FC236}">
              <a16:creationId xmlns:a16="http://schemas.microsoft.com/office/drawing/2014/main" id="{77AB4AEE-79E0-4678-9DB7-E0C5C988282C}"/>
            </a:ext>
          </a:extLst>
        </xdr:cNvPr>
        <xdr:cNvSpPr/>
      </xdr:nvSpPr>
      <xdr:spPr>
        <a:xfrm>
          <a:off x="12629515" y="4924093"/>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73025</xdr:colOff>
      <xdr:row>28</xdr:row>
      <xdr:rowOff>129568</xdr:rowOff>
    </xdr:from>
    <xdr:to>
      <xdr:col>76</xdr:col>
      <xdr:colOff>22225</xdr:colOff>
      <xdr:row>29</xdr:row>
      <xdr:rowOff>938</xdr:rowOff>
    </xdr:to>
    <xdr:cxnSp macro="">
      <xdr:nvCxnSpPr>
        <xdr:cNvPr id="150" name="直線コネクタ 149">
          <a:extLst>
            <a:ext uri="{FF2B5EF4-FFF2-40B4-BE49-F238E27FC236}">
              <a16:creationId xmlns:a16="http://schemas.microsoft.com/office/drawing/2014/main" id="{939BFD88-FB32-429F-8EAC-3978EB033A98}"/>
            </a:ext>
          </a:extLst>
        </xdr:cNvPr>
        <xdr:cNvCxnSpPr/>
      </xdr:nvCxnSpPr>
      <xdr:spPr>
        <a:xfrm flipV="1">
          <a:off x="12684125" y="4933978"/>
          <a:ext cx="631190" cy="39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22225</xdr:colOff>
      <xdr:row>28</xdr:row>
      <xdr:rowOff>91602</xdr:rowOff>
    </xdr:from>
    <xdr:to>
      <xdr:col>68</xdr:col>
      <xdr:colOff>123825</xdr:colOff>
      <xdr:row>29</xdr:row>
      <xdr:rowOff>21752</xdr:rowOff>
    </xdr:to>
    <xdr:sp macro="" textlink="">
      <xdr:nvSpPr>
        <xdr:cNvPr id="151" name="楕円 150">
          <a:extLst>
            <a:ext uri="{FF2B5EF4-FFF2-40B4-BE49-F238E27FC236}">
              <a16:creationId xmlns:a16="http://schemas.microsoft.com/office/drawing/2014/main" id="{3B3852EC-F6E7-4A6F-8DD4-7C932758105E}"/>
            </a:ext>
          </a:extLst>
        </xdr:cNvPr>
        <xdr:cNvSpPr/>
      </xdr:nvSpPr>
      <xdr:spPr>
        <a:xfrm>
          <a:off x="11943715" y="4896012"/>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68</xdr:col>
      <xdr:colOff>73025</xdr:colOff>
      <xdr:row>28</xdr:row>
      <xdr:rowOff>142402</xdr:rowOff>
    </xdr:from>
    <xdr:to>
      <xdr:col>72</xdr:col>
      <xdr:colOff>73025</xdr:colOff>
      <xdr:row>29</xdr:row>
      <xdr:rowOff>938</xdr:rowOff>
    </xdr:to>
    <xdr:cxnSp macro="">
      <xdr:nvCxnSpPr>
        <xdr:cNvPr id="152" name="直線コネクタ 151">
          <a:extLst>
            <a:ext uri="{FF2B5EF4-FFF2-40B4-BE49-F238E27FC236}">
              <a16:creationId xmlns:a16="http://schemas.microsoft.com/office/drawing/2014/main" id="{08EC9A6F-9321-4248-95F0-3248B1D9940B}"/>
            </a:ext>
          </a:extLst>
        </xdr:cNvPr>
        <xdr:cNvCxnSpPr/>
      </xdr:nvCxnSpPr>
      <xdr:spPr>
        <a:xfrm>
          <a:off x="11998325" y="4941097"/>
          <a:ext cx="685800" cy="318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64</xdr:col>
      <xdr:colOff>22225</xdr:colOff>
      <xdr:row>29</xdr:row>
      <xdr:rowOff>92632</xdr:rowOff>
    </xdr:from>
    <xdr:to>
      <xdr:col>64</xdr:col>
      <xdr:colOff>123825</xdr:colOff>
      <xdr:row>30</xdr:row>
      <xdr:rowOff>22782</xdr:rowOff>
    </xdr:to>
    <xdr:sp macro="" textlink="">
      <xdr:nvSpPr>
        <xdr:cNvPr id="153" name="楕円 152">
          <a:extLst>
            <a:ext uri="{FF2B5EF4-FFF2-40B4-BE49-F238E27FC236}">
              <a16:creationId xmlns:a16="http://schemas.microsoft.com/office/drawing/2014/main" id="{57D75198-547F-4D7F-A637-A783F9DB8EA9}"/>
            </a:ext>
          </a:extLst>
        </xdr:cNvPr>
        <xdr:cNvSpPr/>
      </xdr:nvSpPr>
      <xdr:spPr>
        <a:xfrm>
          <a:off x="11257915" y="5068492"/>
          <a:ext cx="107315"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73025</xdr:colOff>
      <xdr:row>28</xdr:row>
      <xdr:rowOff>142402</xdr:rowOff>
    </xdr:from>
    <xdr:to>
      <xdr:col>68</xdr:col>
      <xdr:colOff>73025</xdr:colOff>
      <xdr:row>29</xdr:row>
      <xdr:rowOff>143432</xdr:rowOff>
    </xdr:to>
    <xdr:cxnSp macro="">
      <xdr:nvCxnSpPr>
        <xdr:cNvPr id="154" name="直線コネクタ 153">
          <a:extLst>
            <a:ext uri="{FF2B5EF4-FFF2-40B4-BE49-F238E27FC236}">
              <a16:creationId xmlns:a16="http://schemas.microsoft.com/office/drawing/2014/main" id="{0AFC2929-7884-4082-91D0-AF42DF667DEF}"/>
            </a:ext>
          </a:extLst>
        </xdr:cNvPr>
        <xdr:cNvCxnSpPr/>
      </xdr:nvCxnSpPr>
      <xdr:spPr>
        <a:xfrm flipV="1">
          <a:off x="11312525" y="4941097"/>
          <a:ext cx="685800" cy="172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60</xdr:col>
      <xdr:colOff>22225</xdr:colOff>
      <xdr:row>29</xdr:row>
      <xdr:rowOff>140370</xdr:rowOff>
    </xdr:from>
    <xdr:to>
      <xdr:col>60</xdr:col>
      <xdr:colOff>123825</xdr:colOff>
      <xdr:row>30</xdr:row>
      <xdr:rowOff>70520</xdr:rowOff>
    </xdr:to>
    <xdr:sp macro="" textlink="">
      <xdr:nvSpPr>
        <xdr:cNvPr id="155" name="楕円 154">
          <a:extLst>
            <a:ext uri="{FF2B5EF4-FFF2-40B4-BE49-F238E27FC236}">
              <a16:creationId xmlns:a16="http://schemas.microsoft.com/office/drawing/2014/main" id="{BC9FB9D2-02A8-451E-9D6D-A34FA914144C}"/>
            </a:ext>
          </a:extLst>
        </xdr:cNvPr>
        <xdr:cNvSpPr/>
      </xdr:nvSpPr>
      <xdr:spPr>
        <a:xfrm>
          <a:off x="10572115" y="5108610"/>
          <a:ext cx="107315"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60</xdr:col>
      <xdr:colOff>73025</xdr:colOff>
      <xdr:row>29</xdr:row>
      <xdr:rowOff>143432</xdr:rowOff>
    </xdr:from>
    <xdr:to>
      <xdr:col>64</xdr:col>
      <xdr:colOff>73025</xdr:colOff>
      <xdr:row>30</xdr:row>
      <xdr:rowOff>19720</xdr:rowOff>
    </xdr:to>
    <xdr:cxnSp macro="">
      <xdr:nvCxnSpPr>
        <xdr:cNvPr id="156" name="直線コネクタ 155">
          <a:extLst>
            <a:ext uri="{FF2B5EF4-FFF2-40B4-BE49-F238E27FC236}">
              <a16:creationId xmlns:a16="http://schemas.microsoft.com/office/drawing/2014/main" id="{ADB881A6-E71A-4743-9F4D-B9FE5D1C15F4}"/>
            </a:ext>
          </a:extLst>
        </xdr:cNvPr>
        <xdr:cNvCxnSpPr/>
      </xdr:nvCxnSpPr>
      <xdr:spPr>
        <a:xfrm flipV="1">
          <a:off x="10626725" y="5113577"/>
          <a:ext cx="685800" cy="45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71</xdr:col>
      <xdr:colOff>15952</xdr:colOff>
      <xdr:row>30</xdr:row>
      <xdr:rowOff>38498</xdr:rowOff>
    </xdr:from>
    <xdr:ext cx="469744" cy="259045"/>
    <xdr:sp macro="" textlink="">
      <xdr:nvSpPr>
        <xdr:cNvPr id="157" name="n_1aveValue債務償還比率">
          <a:extLst>
            <a:ext uri="{FF2B5EF4-FFF2-40B4-BE49-F238E27FC236}">
              <a16:creationId xmlns:a16="http://schemas.microsoft.com/office/drawing/2014/main" id="{B3D23F57-1422-4BA4-8FAF-CF5764CB7405}"/>
            </a:ext>
          </a:extLst>
        </xdr:cNvPr>
        <xdr:cNvSpPr txBox="1"/>
      </xdr:nvSpPr>
      <xdr:spPr>
        <a:xfrm>
          <a:off x="12459412" y="51819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29</xdr:row>
      <xdr:rowOff>156692</xdr:rowOff>
    </xdr:from>
    <xdr:ext cx="469744" cy="259045"/>
    <xdr:sp macro="" textlink="">
      <xdr:nvSpPr>
        <xdr:cNvPr id="158" name="n_2aveValue債務償還比率">
          <a:extLst>
            <a:ext uri="{FF2B5EF4-FFF2-40B4-BE49-F238E27FC236}">
              <a16:creationId xmlns:a16="http://schemas.microsoft.com/office/drawing/2014/main" id="{3F3AAEDD-9A79-4E68-84D1-C1EAC43988BC}"/>
            </a:ext>
          </a:extLst>
        </xdr:cNvPr>
        <xdr:cNvSpPr txBox="1"/>
      </xdr:nvSpPr>
      <xdr:spPr>
        <a:xfrm>
          <a:off x="11780597" y="51306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31</xdr:row>
      <xdr:rowOff>16139</xdr:rowOff>
    </xdr:from>
    <xdr:ext cx="469744" cy="259045"/>
    <xdr:sp macro="" textlink="">
      <xdr:nvSpPr>
        <xdr:cNvPr id="159" name="n_3aveValue債務償還比率">
          <a:extLst>
            <a:ext uri="{FF2B5EF4-FFF2-40B4-BE49-F238E27FC236}">
              <a16:creationId xmlns:a16="http://schemas.microsoft.com/office/drawing/2014/main" id="{E883C825-B273-4567-836F-D3ACC003391E}"/>
            </a:ext>
          </a:extLst>
        </xdr:cNvPr>
        <xdr:cNvSpPr txBox="1"/>
      </xdr:nvSpPr>
      <xdr:spPr>
        <a:xfrm>
          <a:off x="11094797" y="53348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31</xdr:row>
      <xdr:rowOff>32811</xdr:rowOff>
    </xdr:from>
    <xdr:ext cx="469744" cy="259045"/>
    <xdr:sp macro="" textlink="">
      <xdr:nvSpPr>
        <xdr:cNvPr id="160" name="n_4aveValue債務償還比率">
          <a:extLst>
            <a:ext uri="{FF2B5EF4-FFF2-40B4-BE49-F238E27FC236}">
              <a16:creationId xmlns:a16="http://schemas.microsoft.com/office/drawing/2014/main" id="{170AFB24-B4AB-4B97-9202-DCB9B756AF93}"/>
            </a:ext>
          </a:extLst>
        </xdr:cNvPr>
        <xdr:cNvSpPr txBox="1"/>
      </xdr:nvSpPr>
      <xdr:spPr>
        <a:xfrm>
          <a:off x="10408997" y="53458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15952</xdr:colOff>
      <xdr:row>27</xdr:row>
      <xdr:rowOff>68265</xdr:rowOff>
    </xdr:from>
    <xdr:ext cx="469744" cy="259045"/>
    <xdr:sp macro="" textlink="">
      <xdr:nvSpPr>
        <xdr:cNvPr id="161" name="n_1mainValue債務償還比率">
          <a:extLst>
            <a:ext uri="{FF2B5EF4-FFF2-40B4-BE49-F238E27FC236}">
              <a16:creationId xmlns:a16="http://schemas.microsoft.com/office/drawing/2014/main" id="{B52B228C-E5A0-443B-9052-6C216ED091EE}"/>
            </a:ext>
          </a:extLst>
        </xdr:cNvPr>
        <xdr:cNvSpPr txBox="1"/>
      </xdr:nvSpPr>
      <xdr:spPr>
        <a:xfrm>
          <a:off x="12459412" y="46955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28652</xdr:colOff>
      <xdr:row>27</xdr:row>
      <xdr:rowOff>38279</xdr:rowOff>
    </xdr:from>
    <xdr:ext cx="469744" cy="259045"/>
    <xdr:sp macro="" textlink="">
      <xdr:nvSpPr>
        <xdr:cNvPr id="162" name="n_2mainValue債務償還比率">
          <a:extLst>
            <a:ext uri="{FF2B5EF4-FFF2-40B4-BE49-F238E27FC236}">
              <a16:creationId xmlns:a16="http://schemas.microsoft.com/office/drawing/2014/main" id="{862DF371-D102-4AE0-A95E-A6DAC836F70A}"/>
            </a:ext>
          </a:extLst>
        </xdr:cNvPr>
        <xdr:cNvSpPr txBox="1"/>
      </xdr:nvSpPr>
      <xdr:spPr>
        <a:xfrm>
          <a:off x="11780597" y="46674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28652</xdr:colOff>
      <xdr:row>28</xdr:row>
      <xdr:rowOff>39309</xdr:rowOff>
    </xdr:from>
    <xdr:ext cx="469744" cy="259045"/>
    <xdr:sp macro="" textlink="">
      <xdr:nvSpPr>
        <xdr:cNvPr id="163" name="n_3mainValue債務償還比率">
          <a:extLst>
            <a:ext uri="{FF2B5EF4-FFF2-40B4-BE49-F238E27FC236}">
              <a16:creationId xmlns:a16="http://schemas.microsoft.com/office/drawing/2014/main" id="{72389961-BE37-41F9-A89A-67F5BAAFCC33}"/>
            </a:ext>
          </a:extLst>
        </xdr:cNvPr>
        <xdr:cNvSpPr txBox="1"/>
      </xdr:nvSpPr>
      <xdr:spPr>
        <a:xfrm>
          <a:off x="11094797" y="4839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28652</xdr:colOff>
      <xdr:row>28</xdr:row>
      <xdr:rowOff>87047</xdr:rowOff>
    </xdr:from>
    <xdr:ext cx="469744" cy="259045"/>
    <xdr:sp macro="" textlink="">
      <xdr:nvSpPr>
        <xdr:cNvPr id="164" name="n_4mainValue債務償還比率">
          <a:extLst>
            <a:ext uri="{FF2B5EF4-FFF2-40B4-BE49-F238E27FC236}">
              <a16:creationId xmlns:a16="http://schemas.microsoft.com/office/drawing/2014/main" id="{7D0B685C-C0B5-4BAA-9233-86314A7C0861}"/>
            </a:ext>
          </a:extLst>
        </xdr:cNvPr>
        <xdr:cNvSpPr txBox="1"/>
      </xdr:nvSpPr>
      <xdr:spPr>
        <a:xfrm>
          <a:off x="10408997" y="48895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165" name="正方形/長方形 164">
          <a:extLst>
            <a:ext uri="{FF2B5EF4-FFF2-40B4-BE49-F238E27FC236}">
              <a16:creationId xmlns:a16="http://schemas.microsoft.com/office/drawing/2014/main" id="{7BDD1B70-3CE5-4AB7-9A7F-2126FBFDCE12}"/>
            </a:ext>
          </a:extLst>
        </xdr:cNvPr>
        <xdr:cNvSpPr/>
      </xdr:nvSpPr>
      <xdr:spPr>
        <a:xfrm>
          <a:off x="1142365" y="718185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166" name="正方形/長方形 165">
          <a:extLst>
            <a:ext uri="{FF2B5EF4-FFF2-40B4-BE49-F238E27FC236}">
              <a16:creationId xmlns:a16="http://schemas.microsoft.com/office/drawing/2014/main" id="{47CD9716-214E-4367-B73C-18130417315B}"/>
            </a:ext>
          </a:extLst>
        </xdr:cNvPr>
        <xdr:cNvSpPr/>
      </xdr:nvSpPr>
      <xdr:spPr>
        <a:xfrm>
          <a:off x="1142365" y="10942320"/>
          <a:ext cx="531495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oneCellAnchor>
    <xdr:from>
      <xdr:col>3</xdr:col>
      <xdr:colOff>47625</xdr:colOff>
      <xdr:row>43</xdr:row>
      <xdr:rowOff>63500</xdr:rowOff>
    </xdr:from>
    <xdr:ext cx="370358" cy="242374"/>
    <xdr:sp macro="" textlink="">
      <xdr:nvSpPr>
        <xdr:cNvPr id="167" name="テキスト ボックス 166">
          <a:extLst>
            <a:ext uri="{FF2B5EF4-FFF2-40B4-BE49-F238E27FC236}">
              <a16:creationId xmlns:a16="http://schemas.microsoft.com/office/drawing/2014/main" id="{038516CC-AD45-4C44-8EC7-770B5B1D54D9}"/>
            </a:ext>
          </a:extLst>
        </xdr:cNvPr>
        <xdr:cNvSpPr txBox="1"/>
      </xdr:nvSpPr>
      <xdr:spPr>
        <a:xfrm>
          <a:off x="830580" y="743204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58</xdr:row>
      <xdr:rowOff>158750</xdr:rowOff>
    </xdr:from>
    <xdr:ext cx="370358" cy="242374"/>
    <xdr:sp macro="" textlink="">
      <xdr:nvSpPr>
        <xdr:cNvPr id="168" name="テキスト ボックス 167">
          <a:extLst>
            <a:ext uri="{FF2B5EF4-FFF2-40B4-BE49-F238E27FC236}">
              <a16:creationId xmlns:a16="http://schemas.microsoft.com/office/drawing/2014/main" id="{9F4A22FF-940D-4205-88C9-0BBA082A68ED}"/>
            </a:ext>
          </a:extLst>
        </xdr:cNvPr>
        <xdr:cNvSpPr txBox="1"/>
      </xdr:nvSpPr>
      <xdr:spPr>
        <a:xfrm>
          <a:off x="6285865" y="1010475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xdr:col>
      <xdr:colOff>47625</xdr:colOff>
      <xdr:row>65</xdr:row>
      <xdr:rowOff>28575</xdr:rowOff>
    </xdr:from>
    <xdr:ext cx="370358" cy="242374"/>
    <xdr:sp macro="" textlink="">
      <xdr:nvSpPr>
        <xdr:cNvPr id="169" name="テキスト ボックス 168">
          <a:extLst>
            <a:ext uri="{FF2B5EF4-FFF2-40B4-BE49-F238E27FC236}">
              <a16:creationId xmlns:a16="http://schemas.microsoft.com/office/drawing/2014/main" id="{F09D472C-C540-4ADB-B04B-54507B5B3F20}"/>
            </a:ext>
          </a:extLst>
        </xdr:cNvPr>
        <xdr:cNvSpPr txBox="1"/>
      </xdr:nvSpPr>
      <xdr:spPr>
        <a:xfrm>
          <a:off x="830580" y="1117092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70" name="テキスト ボックス 169">
          <a:extLst>
            <a:ext uri="{FF2B5EF4-FFF2-40B4-BE49-F238E27FC236}">
              <a16:creationId xmlns:a16="http://schemas.microsoft.com/office/drawing/2014/main" id="{C2179D7C-BDE4-4DC3-B7AD-1C76FD73532E}"/>
            </a:ext>
          </a:extLst>
        </xdr:cNvPr>
        <xdr:cNvSpPr txBox="1"/>
      </xdr:nvSpPr>
      <xdr:spPr>
        <a:xfrm>
          <a:off x="6285865" y="13928725"/>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4BB2BC58-9F65-4832-B1CD-C628C1B5FF59}"/>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3AD44BE7-5EFF-4651-A07A-ACF29D321706}"/>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499ADD9F-7F82-43BA-A6F3-5EB3E912A53A}"/>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1BA10021-B078-4BCD-9926-B8D2693B942A}"/>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D089D336-D1D5-4F7C-B46B-3A7A6318528D}"/>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43A37BE7-6E3F-4F6E-A842-6733FA924256}"/>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E11A3219-21DD-4D7C-A34A-1873BF54D1B6}"/>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8BD58A03-BD85-4F73-8F09-382075D0BBA8}"/>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7605883F-527B-44D7-8328-DC1BC1EC43B9}"/>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9F3F0C1C-6950-4A89-9F3E-0E56101C6257}"/>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65,403
64,500
19.82
26,647,857
25,333,866
1,171,377
13,522,026
18,389,616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CA453B21-6E7A-4D43-B5BA-196E7B2EF41B}"/>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280DDBAA-C720-4BA3-8F52-468FEE2C850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26B9BAB9-E99E-418E-BC86-E6FE86F748E5}"/>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8A6AFA7-AE60-4DC3-943F-0182423A2BED}"/>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2C737CFF-57B5-48C7-84DB-619DFF102B60}"/>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a:extLst>
            <a:ext uri="{FF2B5EF4-FFF2-40B4-BE49-F238E27FC236}">
              <a16:creationId xmlns:a16="http://schemas.microsoft.com/office/drawing/2014/main" id="{5B7C6CF7-EAFC-4D4D-9A82-E681755AB08B}"/>
            </a:ext>
          </a:extLst>
        </xdr:cNvPr>
        <xdr:cNvSpPr/>
      </xdr:nvSpPr>
      <xdr:spPr>
        <a:xfrm>
          <a:off x="6474460" y="1714500"/>
          <a:ext cx="329819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5D394FE7-BDC9-4DDB-909A-FC128C4A7455}"/>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51E454FD-31D8-404E-86F8-2248844BB532}"/>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DA1FA5C4-872F-4456-8502-25604B6D68FA}"/>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273C6E85-6D07-403D-96EC-DC5BC6E6959E}"/>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AEA55B30-EFC1-4F54-A437-AECF65CEAABA}"/>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2DAB6A15-55CC-48F6-AC1F-33770423489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2BF26411-6770-4849-983E-0837F10A8CD6}"/>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8C0A421F-CFD5-422F-BA86-275F1CBE6293}"/>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BF78CFA1-4253-404E-868C-D380C98F39FB}"/>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C96B6BEA-4F2E-42D5-8AF9-CCE75B3DE160}"/>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564D61C9-8475-4323-B3F2-A3EA3F323035}"/>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07CEAEE1-29EB-4CF6-847B-9D5B03B07029}"/>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43CF4E16-B2FE-45B1-9A6F-6372D4FAF615}"/>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C870CF6B-57B4-4DA4-B33F-9350E80D0AE3}"/>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5B62BC16-6A6B-48B7-8068-C52AB50D997D}"/>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5D1B01E0-AADD-4F90-AD9C-C5B1F97F16BE}"/>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9D2F7DF9-18B7-42DC-8755-676AD2349797}"/>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9101DD6C-FC61-4CF5-A1F5-2595BD533B4C}"/>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7FEC4410-89C3-457B-AE9D-958F220101DB}"/>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C0E1241C-88BD-4106-8A1F-D6190EA03898}"/>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1D817DCD-E017-45FB-99AD-374E055F5A08}"/>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6156B3D-A5EC-4C59-9B88-E8944F7AAF44}"/>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9A4FDA1F-499F-4D80-A976-DD8A5E1A844C}"/>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26C89573-0918-49EF-8818-99F0706A4333}"/>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998C3F1A-9E53-4B30-BA7B-40BAE7D61B98}"/>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92E0B197-7F7B-4DD5-ADE0-C0887B6918E0}"/>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38100</xdr:rowOff>
    </xdr:from>
    <xdr:to>
      <xdr:col>28</xdr:col>
      <xdr:colOff>114300</xdr:colOff>
      <xdr:row>42</xdr:row>
      <xdr:rowOff>38100</xdr:rowOff>
    </xdr:to>
    <xdr:cxnSp macro="">
      <xdr:nvCxnSpPr>
        <xdr:cNvPr id="44" name="直線コネクタ 43">
          <a:extLst>
            <a:ext uri="{FF2B5EF4-FFF2-40B4-BE49-F238E27FC236}">
              <a16:creationId xmlns:a16="http://schemas.microsoft.com/office/drawing/2014/main" id="{207F78FA-FF16-4522-A425-52B91C65C496}"/>
            </a:ext>
          </a:extLst>
        </xdr:cNvPr>
        <xdr:cNvCxnSpPr/>
      </xdr:nvCxnSpPr>
      <xdr:spPr>
        <a:xfrm>
          <a:off x="6858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67327</xdr:rowOff>
    </xdr:from>
    <xdr:ext cx="467179" cy="259045"/>
    <xdr:sp macro="" textlink="">
      <xdr:nvSpPr>
        <xdr:cNvPr id="45" name="テキスト ボックス 44">
          <a:extLst>
            <a:ext uri="{FF2B5EF4-FFF2-40B4-BE49-F238E27FC236}">
              <a16:creationId xmlns:a16="http://schemas.microsoft.com/office/drawing/2014/main" id="{4A86B900-AF91-4DDF-B7D9-8845E84EE68E}"/>
            </a:ext>
          </a:extLst>
        </xdr:cNvPr>
        <xdr:cNvSpPr txBox="1"/>
      </xdr:nvSpPr>
      <xdr:spPr>
        <a:xfrm>
          <a:off x="2738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0</xdr:rowOff>
    </xdr:from>
    <xdr:to>
      <xdr:col>28</xdr:col>
      <xdr:colOff>114300</xdr:colOff>
      <xdr:row>40</xdr:row>
      <xdr:rowOff>0</xdr:rowOff>
    </xdr:to>
    <xdr:cxnSp macro="">
      <xdr:nvCxnSpPr>
        <xdr:cNvPr id="46" name="直線コネクタ 45">
          <a:extLst>
            <a:ext uri="{FF2B5EF4-FFF2-40B4-BE49-F238E27FC236}">
              <a16:creationId xmlns:a16="http://schemas.microsoft.com/office/drawing/2014/main" id="{CCA01928-2ABF-4A80-A8DB-B0867828AAB4}"/>
            </a:ext>
          </a:extLst>
        </xdr:cNvPr>
        <xdr:cNvCxnSpPr/>
      </xdr:nvCxnSpPr>
      <xdr:spPr>
        <a:xfrm>
          <a:off x="6858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29227</xdr:rowOff>
    </xdr:from>
    <xdr:ext cx="403059" cy="259045"/>
    <xdr:sp macro="" textlink="">
      <xdr:nvSpPr>
        <xdr:cNvPr id="47" name="テキスト ボックス 46">
          <a:extLst>
            <a:ext uri="{FF2B5EF4-FFF2-40B4-BE49-F238E27FC236}">
              <a16:creationId xmlns:a16="http://schemas.microsoft.com/office/drawing/2014/main" id="{B4C0EF81-5418-48CA-AC06-90683F83C395}"/>
            </a:ext>
          </a:extLst>
        </xdr:cNvPr>
        <xdr:cNvSpPr txBox="1"/>
      </xdr:nvSpPr>
      <xdr:spPr>
        <a:xfrm>
          <a:off x="34370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133350</xdr:rowOff>
    </xdr:from>
    <xdr:to>
      <xdr:col>28</xdr:col>
      <xdr:colOff>114300</xdr:colOff>
      <xdr:row>37</xdr:row>
      <xdr:rowOff>133350</xdr:rowOff>
    </xdr:to>
    <xdr:cxnSp macro="">
      <xdr:nvCxnSpPr>
        <xdr:cNvPr id="48" name="直線コネクタ 47">
          <a:extLst>
            <a:ext uri="{FF2B5EF4-FFF2-40B4-BE49-F238E27FC236}">
              <a16:creationId xmlns:a16="http://schemas.microsoft.com/office/drawing/2014/main" id="{06AA0715-A127-47F3-B657-E551CD5C3891}"/>
            </a:ext>
          </a:extLst>
        </xdr:cNvPr>
        <xdr:cNvCxnSpPr/>
      </xdr:nvCxnSpPr>
      <xdr:spPr>
        <a:xfrm>
          <a:off x="6858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36</xdr:row>
      <xdr:rowOff>162577</xdr:rowOff>
    </xdr:from>
    <xdr:ext cx="403059" cy="259045"/>
    <xdr:sp macro="" textlink="">
      <xdr:nvSpPr>
        <xdr:cNvPr id="49" name="テキスト ボックス 48">
          <a:extLst>
            <a:ext uri="{FF2B5EF4-FFF2-40B4-BE49-F238E27FC236}">
              <a16:creationId xmlns:a16="http://schemas.microsoft.com/office/drawing/2014/main" id="{89D7F6FB-3EED-4679-94D1-872D07F7C83A}"/>
            </a:ext>
          </a:extLst>
        </xdr:cNvPr>
        <xdr:cNvSpPr txBox="1"/>
      </xdr:nvSpPr>
      <xdr:spPr>
        <a:xfrm>
          <a:off x="34370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35</xdr:row>
      <xdr:rowOff>95250</xdr:rowOff>
    </xdr:from>
    <xdr:to>
      <xdr:col>28</xdr:col>
      <xdr:colOff>114300</xdr:colOff>
      <xdr:row>35</xdr:row>
      <xdr:rowOff>95250</xdr:rowOff>
    </xdr:to>
    <xdr:cxnSp macro="">
      <xdr:nvCxnSpPr>
        <xdr:cNvPr id="50" name="直線コネクタ 49">
          <a:extLst>
            <a:ext uri="{FF2B5EF4-FFF2-40B4-BE49-F238E27FC236}">
              <a16:creationId xmlns:a16="http://schemas.microsoft.com/office/drawing/2014/main" id="{0CAC115C-B21F-4BFD-B76E-D9C85FDF6024}"/>
            </a:ext>
          </a:extLst>
        </xdr:cNvPr>
        <xdr:cNvCxnSpPr/>
      </xdr:nvCxnSpPr>
      <xdr:spPr>
        <a:xfrm>
          <a:off x="6858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124477</xdr:rowOff>
    </xdr:from>
    <xdr:ext cx="403059" cy="259045"/>
    <xdr:sp macro="" textlink="">
      <xdr:nvSpPr>
        <xdr:cNvPr id="51" name="テキスト ボックス 50">
          <a:extLst>
            <a:ext uri="{FF2B5EF4-FFF2-40B4-BE49-F238E27FC236}">
              <a16:creationId xmlns:a16="http://schemas.microsoft.com/office/drawing/2014/main" id="{A7CC4CB2-25E1-4028-BF52-F6C943960BAE}"/>
            </a:ext>
          </a:extLst>
        </xdr:cNvPr>
        <xdr:cNvSpPr txBox="1"/>
      </xdr:nvSpPr>
      <xdr:spPr>
        <a:xfrm>
          <a:off x="34370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57150</xdr:rowOff>
    </xdr:from>
    <xdr:to>
      <xdr:col>28</xdr:col>
      <xdr:colOff>114300</xdr:colOff>
      <xdr:row>33</xdr:row>
      <xdr:rowOff>57150</xdr:rowOff>
    </xdr:to>
    <xdr:cxnSp macro="">
      <xdr:nvCxnSpPr>
        <xdr:cNvPr id="52" name="直線コネクタ 51">
          <a:extLst>
            <a:ext uri="{FF2B5EF4-FFF2-40B4-BE49-F238E27FC236}">
              <a16:creationId xmlns:a16="http://schemas.microsoft.com/office/drawing/2014/main" id="{F08CA3EF-461E-4F23-BF00-45D624C5F830}"/>
            </a:ext>
          </a:extLst>
        </xdr:cNvPr>
        <xdr:cNvCxnSpPr/>
      </xdr:nvCxnSpPr>
      <xdr:spPr>
        <a:xfrm>
          <a:off x="6858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32</xdr:row>
      <xdr:rowOff>86377</xdr:rowOff>
    </xdr:from>
    <xdr:ext cx="403059" cy="259045"/>
    <xdr:sp macro="" textlink="">
      <xdr:nvSpPr>
        <xdr:cNvPr id="53" name="テキスト ボックス 52">
          <a:extLst>
            <a:ext uri="{FF2B5EF4-FFF2-40B4-BE49-F238E27FC236}">
              <a16:creationId xmlns:a16="http://schemas.microsoft.com/office/drawing/2014/main" id="{5DD803F3-096B-4121-924B-2E06FF76D871}"/>
            </a:ext>
          </a:extLst>
        </xdr:cNvPr>
        <xdr:cNvSpPr txBox="1"/>
      </xdr:nvSpPr>
      <xdr:spPr>
        <a:xfrm>
          <a:off x="34370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4" name="直線コネクタ 53">
          <a:extLst>
            <a:ext uri="{FF2B5EF4-FFF2-40B4-BE49-F238E27FC236}">
              <a16:creationId xmlns:a16="http://schemas.microsoft.com/office/drawing/2014/main" id="{F06EA1ED-2EF5-4884-B133-BC354CE2E8FC}"/>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30</xdr:row>
      <xdr:rowOff>48277</xdr:rowOff>
    </xdr:from>
    <xdr:ext cx="338939" cy="259045"/>
    <xdr:sp macro="" textlink="">
      <xdr:nvSpPr>
        <xdr:cNvPr id="55" name="テキスト ボックス 54">
          <a:extLst>
            <a:ext uri="{FF2B5EF4-FFF2-40B4-BE49-F238E27FC236}">
              <a16:creationId xmlns:a16="http://schemas.microsoft.com/office/drawing/2014/main" id="{4805708A-D2F3-4327-A317-52A0C8E1E9EC}"/>
            </a:ext>
          </a:extLst>
        </xdr:cNvPr>
        <xdr:cNvSpPr txBox="1"/>
      </xdr:nvSpPr>
      <xdr:spPr>
        <a:xfrm>
          <a:off x="38686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152400</xdr:colOff>
      <xdr:row>44</xdr:row>
      <xdr:rowOff>76200</xdr:rowOff>
    </xdr:to>
    <xdr:sp macro="" textlink="">
      <xdr:nvSpPr>
        <xdr:cNvPr id="56" name="【道路】&#10;有形固定資産減価償却率グラフ枠">
          <a:extLst>
            <a:ext uri="{FF2B5EF4-FFF2-40B4-BE49-F238E27FC236}">
              <a16:creationId xmlns:a16="http://schemas.microsoft.com/office/drawing/2014/main" id="{6C8A2570-6D2A-4647-84C9-9BA84342862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121920</xdr:rowOff>
    </xdr:from>
    <xdr:to>
      <xdr:col>24</xdr:col>
      <xdr:colOff>62865</xdr:colOff>
      <xdr:row>42</xdr:row>
      <xdr:rowOff>7620</xdr:rowOff>
    </xdr:to>
    <xdr:cxnSp macro="">
      <xdr:nvCxnSpPr>
        <xdr:cNvPr id="57" name="直線コネクタ 56">
          <a:extLst>
            <a:ext uri="{FF2B5EF4-FFF2-40B4-BE49-F238E27FC236}">
              <a16:creationId xmlns:a16="http://schemas.microsoft.com/office/drawing/2014/main" id="{D5F74E92-AA24-4B54-86EE-7AC1848BF425}"/>
            </a:ext>
          </a:extLst>
        </xdr:cNvPr>
        <xdr:cNvCxnSpPr/>
      </xdr:nvCxnSpPr>
      <xdr:spPr>
        <a:xfrm flipV="1">
          <a:off x="4173855" y="5781675"/>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11447</xdr:rowOff>
    </xdr:from>
    <xdr:ext cx="405111" cy="259045"/>
    <xdr:sp macro="" textlink="">
      <xdr:nvSpPr>
        <xdr:cNvPr id="58" name="【道路】&#10;有形固定資産減価償却率最小値テキスト">
          <a:extLst>
            <a:ext uri="{FF2B5EF4-FFF2-40B4-BE49-F238E27FC236}">
              <a16:creationId xmlns:a16="http://schemas.microsoft.com/office/drawing/2014/main" id="{2BBD9D41-C1FC-4600-9E5D-ED03E5BD9BC4}"/>
            </a:ext>
          </a:extLst>
        </xdr:cNvPr>
        <xdr:cNvSpPr txBox="1"/>
      </xdr:nvSpPr>
      <xdr:spPr>
        <a:xfrm>
          <a:off x="4212590" y="7216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7620</xdr:rowOff>
    </xdr:from>
    <xdr:to>
      <xdr:col>24</xdr:col>
      <xdr:colOff>152400</xdr:colOff>
      <xdr:row>42</xdr:row>
      <xdr:rowOff>7620</xdr:rowOff>
    </xdr:to>
    <xdr:cxnSp macro="">
      <xdr:nvCxnSpPr>
        <xdr:cNvPr id="59" name="直線コネクタ 58">
          <a:extLst>
            <a:ext uri="{FF2B5EF4-FFF2-40B4-BE49-F238E27FC236}">
              <a16:creationId xmlns:a16="http://schemas.microsoft.com/office/drawing/2014/main" id="{82D473BA-149C-40ED-BA98-8CCAF48D61B8}"/>
            </a:ext>
          </a:extLst>
        </xdr:cNvPr>
        <xdr:cNvCxnSpPr/>
      </xdr:nvCxnSpPr>
      <xdr:spPr>
        <a:xfrm>
          <a:off x="4112260" y="721042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68597</xdr:rowOff>
    </xdr:from>
    <xdr:ext cx="405111" cy="259045"/>
    <xdr:sp macro="" textlink="">
      <xdr:nvSpPr>
        <xdr:cNvPr id="60" name="【道路】&#10;有形固定資産減価償却率最大値テキスト">
          <a:extLst>
            <a:ext uri="{FF2B5EF4-FFF2-40B4-BE49-F238E27FC236}">
              <a16:creationId xmlns:a16="http://schemas.microsoft.com/office/drawing/2014/main" id="{1DA12F06-F24F-4A52-B789-40DBB32F69CD}"/>
            </a:ext>
          </a:extLst>
        </xdr:cNvPr>
        <xdr:cNvSpPr txBox="1"/>
      </xdr:nvSpPr>
      <xdr:spPr>
        <a:xfrm>
          <a:off x="4212590" y="55530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121920</xdr:rowOff>
    </xdr:from>
    <xdr:to>
      <xdr:col>24</xdr:col>
      <xdr:colOff>152400</xdr:colOff>
      <xdr:row>33</xdr:row>
      <xdr:rowOff>121920</xdr:rowOff>
    </xdr:to>
    <xdr:cxnSp macro="">
      <xdr:nvCxnSpPr>
        <xdr:cNvPr id="61" name="直線コネクタ 60">
          <a:extLst>
            <a:ext uri="{FF2B5EF4-FFF2-40B4-BE49-F238E27FC236}">
              <a16:creationId xmlns:a16="http://schemas.microsoft.com/office/drawing/2014/main" id="{AC2786C1-2C3E-4E56-A9E6-24CF57CA03B5}"/>
            </a:ext>
          </a:extLst>
        </xdr:cNvPr>
        <xdr:cNvCxnSpPr/>
      </xdr:nvCxnSpPr>
      <xdr:spPr>
        <a:xfrm>
          <a:off x="4112260" y="57816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37</xdr:row>
      <xdr:rowOff>92092</xdr:rowOff>
    </xdr:from>
    <xdr:ext cx="405111" cy="259045"/>
    <xdr:sp macro="" textlink="">
      <xdr:nvSpPr>
        <xdr:cNvPr id="62" name="【道路】&#10;有形固定資産減価償却率平均値テキスト">
          <a:extLst>
            <a:ext uri="{FF2B5EF4-FFF2-40B4-BE49-F238E27FC236}">
              <a16:creationId xmlns:a16="http://schemas.microsoft.com/office/drawing/2014/main" id="{CBFDA256-70DA-4C42-9405-BC6385B5281B}"/>
            </a:ext>
          </a:extLst>
        </xdr:cNvPr>
        <xdr:cNvSpPr txBox="1"/>
      </xdr:nvSpPr>
      <xdr:spPr>
        <a:xfrm>
          <a:off x="4212590" y="643955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69215</xdr:rowOff>
    </xdr:from>
    <xdr:to>
      <xdr:col>24</xdr:col>
      <xdr:colOff>114300</xdr:colOff>
      <xdr:row>38</xdr:row>
      <xdr:rowOff>170815</xdr:rowOff>
    </xdr:to>
    <xdr:sp macro="" textlink="">
      <xdr:nvSpPr>
        <xdr:cNvPr id="63" name="フローチャート: 判断 62">
          <a:extLst>
            <a:ext uri="{FF2B5EF4-FFF2-40B4-BE49-F238E27FC236}">
              <a16:creationId xmlns:a16="http://schemas.microsoft.com/office/drawing/2014/main" id="{7FD92C3C-2B28-4F0D-AA26-60D6B21123C3}"/>
            </a:ext>
          </a:extLst>
        </xdr:cNvPr>
        <xdr:cNvSpPr/>
      </xdr:nvSpPr>
      <xdr:spPr>
        <a:xfrm>
          <a:off x="4131310" y="658241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38</xdr:row>
      <xdr:rowOff>48260</xdr:rowOff>
    </xdr:from>
    <xdr:to>
      <xdr:col>20</xdr:col>
      <xdr:colOff>38100</xdr:colOff>
      <xdr:row>38</xdr:row>
      <xdr:rowOff>149860</xdr:rowOff>
    </xdr:to>
    <xdr:sp macro="" textlink="">
      <xdr:nvSpPr>
        <xdr:cNvPr id="64" name="フローチャート: 判断 63">
          <a:extLst>
            <a:ext uri="{FF2B5EF4-FFF2-40B4-BE49-F238E27FC236}">
              <a16:creationId xmlns:a16="http://schemas.microsoft.com/office/drawing/2014/main" id="{A8C4F3C3-8DB7-47C4-8E5C-F1A3534E0CBE}"/>
            </a:ext>
          </a:extLst>
        </xdr:cNvPr>
        <xdr:cNvSpPr/>
      </xdr:nvSpPr>
      <xdr:spPr>
        <a:xfrm>
          <a:off x="3388360" y="65652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38</xdr:row>
      <xdr:rowOff>36830</xdr:rowOff>
    </xdr:from>
    <xdr:to>
      <xdr:col>15</xdr:col>
      <xdr:colOff>101600</xdr:colOff>
      <xdr:row>38</xdr:row>
      <xdr:rowOff>138430</xdr:rowOff>
    </xdr:to>
    <xdr:sp macro="" textlink="">
      <xdr:nvSpPr>
        <xdr:cNvPr id="65" name="フローチャート: 判断 64">
          <a:extLst>
            <a:ext uri="{FF2B5EF4-FFF2-40B4-BE49-F238E27FC236}">
              <a16:creationId xmlns:a16="http://schemas.microsoft.com/office/drawing/2014/main" id="{BCF92EFC-A7E5-4F34-9EB3-DA65506A713E}"/>
            </a:ext>
          </a:extLst>
        </xdr:cNvPr>
        <xdr:cNvSpPr/>
      </xdr:nvSpPr>
      <xdr:spPr>
        <a:xfrm>
          <a:off x="2571750" y="65519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166370</xdr:rowOff>
    </xdr:from>
    <xdr:to>
      <xdr:col>10</xdr:col>
      <xdr:colOff>165100</xdr:colOff>
      <xdr:row>38</xdr:row>
      <xdr:rowOff>96520</xdr:rowOff>
    </xdr:to>
    <xdr:sp macro="" textlink="">
      <xdr:nvSpPr>
        <xdr:cNvPr id="66" name="フローチャート: 判断 65">
          <a:extLst>
            <a:ext uri="{FF2B5EF4-FFF2-40B4-BE49-F238E27FC236}">
              <a16:creationId xmlns:a16="http://schemas.microsoft.com/office/drawing/2014/main" id="{64FF665A-C660-401B-8610-9CDB66CA7DCF}"/>
            </a:ext>
          </a:extLst>
        </xdr:cNvPr>
        <xdr:cNvSpPr/>
      </xdr:nvSpPr>
      <xdr:spPr>
        <a:xfrm>
          <a:off x="1774190" y="651383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133985</xdr:rowOff>
    </xdr:from>
    <xdr:to>
      <xdr:col>6</xdr:col>
      <xdr:colOff>38100</xdr:colOff>
      <xdr:row>38</xdr:row>
      <xdr:rowOff>64135</xdr:rowOff>
    </xdr:to>
    <xdr:sp macro="" textlink="">
      <xdr:nvSpPr>
        <xdr:cNvPr id="67" name="フローチャート: 判断 66">
          <a:extLst>
            <a:ext uri="{FF2B5EF4-FFF2-40B4-BE49-F238E27FC236}">
              <a16:creationId xmlns:a16="http://schemas.microsoft.com/office/drawing/2014/main" id="{2B0869A1-48DD-4733-8259-DA571F872B27}"/>
            </a:ext>
          </a:extLst>
        </xdr:cNvPr>
        <xdr:cNvSpPr/>
      </xdr:nvSpPr>
      <xdr:spPr>
        <a:xfrm>
          <a:off x="988060" y="647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8" name="テキスト ボックス 67">
          <a:extLst>
            <a:ext uri="{FF2B5EF4-FFF2-40B4-BE49-F238E27FC236}">
              <a16:creationId xmlns:a16="http://schemas.microsoft.com/office/drawing/2014/main" id="{91C2157E-278B-497C-A904-E66214BF1C3A}"/>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E1A86046-500E-4AF8-84A7-B2E703F71CE6}"/>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F2EA789A-E0E0-4CA1-BD5E-73E3651A169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D21D344D-1C2E-4DA4-A462-A340623B6EA5}"/>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625DDB0D-5725-48C4-8B43-D1B5594B46E1}"/>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71120</xdr:rowOff>
    </xdr:from>
    <xdr:to>
      <xdr:col>24</xdr:col>
      <xdr:colOff>114300</xdr:colOff>
      <xdr:row>39</xdr:row>
      <xdr:rowOff>1270</xdr:rowOff>
    </xdr:to>
    <xdr:sp macro="" textlink="">
      <xdr:nvSpPr>
        <xdr:cNvPr id="73" name="楕円 72">
          <a:extLst>
            <a:ext uri="{FF2B5EF4-FFF2-40B4-BE49-F238E27FC236}">
              <a16:creationId xmlns:a16="http://schemas.microsoft.com/office/drawing/2014/main" id="{749134B3-F8A1-487A-BEA4-F1797210F495}"/>
            </a:ext>
          </a:extLst>
        </xdr:cNvPr>
        <xdr:cNvSpPr/>
      </xdr:nvSpPr>
      <xdr:spPr>
        <a:xfrm>
          <a:off x="4131310" y="6584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49547</xdr:rowOff>
    </xdr:from>
    <xdr:ext cx="405111" cy="259045"/>
    <xdr:sp macro="" textlink="">
      <xdr:nvSpPr>
        <xdr:cNvPr id="74" name="【道路】&#10;有形固定資産減価償却率該当値テキスト">
          <a:extLst>
            <a:ext uri="{FF2B5EF4-FFF2-40B4-BE49-F238E27FC236}">
              <a16:creationId xmlns:a16="http://schemas.microsoft.com/office/drawing/2014/main" id="{160F124D-38CF-482B-8ACB-92C4E2A8CF54}"/>
            </a:ext>
          </a:extLst>
        </xdr:cNvPr>
        <xdr:cNvSpPr txBox="1"/>
      </xdr:nvSpPr>
      <xdr:spPr>
        <a:xfrm>
          <a:off x="4212590" y="65684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46355</xdr:rowOff>
    </xdr:from>
    <xdr:to>
      <xdr:col>20</xdr:col>
      <xdr:colOff>38100</xdr:colOff>
      <xdr:row>38</xdr:row>
      <xdr:rowOff>147955</xdr:rowOff>
    </xdr:to>
    <xdr:sp macro="" textlink="">
      <xdr:nvSpPr>
        <xdr:cNvPr id="75" name="楕円 74">
          <a:extLst>
            <a:ext uri="{FF2B5EF4-FFF2-40B4-BE49-F238E27FC236}">
              <a16:creationId xmlns:a16="http://schemas.microsoft.com/office/drawing/2014/main" id="{12F35B14-4303-4B27-9B1E-7D650138498D}"/>
            </a:ext>
          </a:extLst>
        </xdr:cNvPr>
        <xdr:cNvSpPr/>
      </xdr:nvSpPr>
      <xdr:spPr>
        <a:xfrm>
          <a:off x="3388360" y="656336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97155</xdr:rowOff>
    </xdr:from>
    <xdr:to>
      <xdr:col>24</xdr:col>
      <xdr:colOff>63500</xdr:colOff>
      <xdr:row>38</xdr:row>
      <xdr:rowOff>121920</xdr:rowOff>
    </xdr:to>
    <xdr:cxnSp macro="">
      <xdr:nvCxnSpPr>
        <xdr:cNvPr id="76" name="直線コネクタ 75">
          <a:extLst>
            <a:ext uri="{FF2B5EF4-FFF2-40B4-BE49-F238E27FC236}">
              <a16:creationId xmlns:a16="http://schemas.microsoft.com/office/drawing/2014/main" id="{5243DDAB-B6C2-4342-9289-0059DF2D3986}"/>
            </a:ext>
          </a:extLst>
        </xdr:cNvPr>
        <xdr:cNvCxnSpPr/>
      </xdr:nvCxnSpPr>
      <xdr:spPr>
        <a:xfrm>
          <a:off x="3431540" y="6608445"/>
          <a:ext cx="74295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38</xdr:row>
      <xdr:rowOff>15875</xdr:rowOff>
    </xdr:from>
    <xdr:to>
      <xdr:col>15</xdr:col>
      <xdr:colOff>101600</xdr:colOff>
      <xdr:row>38</xdr:row>
      <xdr:rowOff>117475</xdr:rowOff>
    </xdr:to>
    <xdr:sp macro="" textlink="">
      <xdr:nvSpPr>
        <xdr:cNvPr id="77" name="楕円 76">
          <a:extLst>
            <a:ext uri="{FF2B5EF4-FFF2-40B4-BE49-F238E27FC236}">
              <a16:creationId xmlns:a16="http://schemas.microsoft.com/office/drawing/2014/main" id="{DDBE523F-8FB8-45A2-AC7B-090E0BD825B7}"/>
            </a:ext>
          </a:extLst>
        </xdr:cNvPr>
        <xdr:cNvSpPr/>
      </xdr:nvSpPr>
      <xdr:spPr>
        <a:xfrm>
          <a:off x="2571750" y="653478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66675</xdr:rowOff>
    </xdr:from>
    <xdr:to>
      <xdr:col>19</xdr:col>
      <xdr:colOff>177800</xdr:colOff>
      <xdr:row>38</xdr:row>
      <xdr:rowOff>97155</xdr:rowOff>
    </xdr:to>
    <xdr:cxnSp macro="">
      <xdr:nvCxnSpPr>
        <xdr:cNvPr id="78" name="直線コネクタ 77">
          <a:extLst>
            <a:ext uri="{FF2B5EF4-FFF2-40B4-BE49-F238E27FC236}">
              <a16:creationId xmlns:a16="http://schemas.microsoft.com/office/drawing/2014/main" id="{2B4E174A-85D1-42FE-9313-BF092A95858B}"/>
            </a:ext>
          </a:extLst>
        </xdr:cNvPr>
        <xdr:cNvCxnSpPr/>
      </xdr:nvCxnSpPr>
      <xdr:spPr>
        <a:xfrm>
          <a:off x="2626360" y="6579870"/>
          <a:ext cx="80518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153035</xdr:rowOff>
    </xdr:from>
    <xdr:to>
      <xdr:col>10</xdr:col>
      <xdr:colOff>165100</xdr:colOff>
      <xdr:row>38</xdr:row>
      <xdr:rowOff>83185</xdr:rowOff>
    </xdr:to>
    <xdr:sp macro="" textlink="">
      <xdr:nvSpPr>
        <xdr:cNvPr id="79" name="楕円 78">
          <a:extLst>
            <a:ext uri="{FF2B5EF4-FFF2-40B4-BE49-F238E27FC236}">
              <a16:creationId xmlns:a16="http://schemas.microsoft.com/office/drawing/2014/main" id="{C849277A-E8CF-4142-9BF5-879323665B15}"/>
            </a:ext>
          </a:extLst>
        </xdr:cNvPr>
        <xdr:cNvSpPr/>
      </xdr:nvSpPr>
      <xdr:spPr>
        <a:xfrm>
          <a:off x="1774190" y="649668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32385</xdr:rowOff>
    </xdr:from>
    <xdr:to>
      <xdr:col>15</xdr:col>
      <xdr:colOff>50800</xdr:colOff>
      <xdr:row>38</xdr:row>
      <xdr:rowOff>66675</xdr:rowOff>
    </xdr:to>
    <xdr:cxnSp macro="">
      <xdr:nvCxnSpPr>
        <xdr:cNvPr id="80" name="直線コネクタ 79">
          <a:extLst>
            <a:ext uri="{FF2B5EF4-FFF2-40B4-BE49-F238E27FC236}">
              <a16:creationId xmlns:a16="http://schemas.microsoft.com/office/drawing/2014/main" id="{8AD58FAE-B5C9-480A-97DB-4AB42286DEE8}"/>
            </a:ext>
          </a:extLst>
        </xdr:cNvPr>
        <xdr:cNvCxnSpPr/>
      </xdr:nvCxnSpPr>
      <xdr:spPr>
        <a:xfrm>
          <a:off x="1828800" y="6545580"/>
          <a:ext cx="79756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124460</xdr:rowOff>
    </xdr:from>
    <xdr:to>
      <xdr:col>6</xdr:col>
      <xdr:colOff>38100</xdr:colOff>
      <xdr:row>38</xdr:row>
      <xdr:rowOff>54610</xdr:rowOff>
    </xdr:to>
    <xdr:sp macro="" textlink="">
      <xdr:nvSpPr>
        <xdr:cNvPr id="81" name="楕円 80">
          <a:extLst>
            <a:ext uri="{FF2B5EF4-FFF2-40B4-BE49-F238E27FC236}">
              <a16:creationId xmlns:a16="http://schemas.microsoft.com/office/drawing/2014/main" id="{9118DC55-0A43-41F9-986D-21AA12D00640}"/>
            </a:ext>
          </a:extLst>
        </xdr:cNvPr>
        <xdr:cNvSpPr/>
      </xdr:nvSpPr>
      <xdr:spPr>
        <a:xfrm>
          <a:off x="988060" y="64700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38</xdr:row>
      <xdr:rowOff>3810</xdr:rowOff>
    </xdr:from>
    <xdr:to>
      <xdr:col>10</xdr:col>
      <xdr:colOff>114300</xdr:colOff>
      <xdr:row>38</xdr:row>
      <xdr:rowOff>32385</xdr:rowOff>
    </xdr:to>
    <xdr:cxnSp macro="">
      <xdr:nvCxnSpPr>
        <xdr:cNvPr id="82" name="直線コネクタ 81">
          <a:extLst>
            <a:ext uri="{FF2B5EF4-FFF2-40B4-BE49-F238E27FC236}">
              <a16:creationId xmlns:a16="http://schemas.microsoft.com/office/drawing/2014/main" id="{EE764B3D-F878-418B-A1A8-3040A470850E}"/>
            </a:ext>
          </a:extLst>
        </xdr:cNvPr>
        <xdr:cNvCxnSpPr/>
      </xdr:nvCxnSpPr>
      <xdr:spPr>
        <a:xfrm>
          <a:off x="1031240" y="6520815"/>
          <a:ext cx="797560" cy="247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38</xdr:row>
      <xdr:rowOff>140987</xdr:rowOff>
    </xdr:from>
    <xdr:ext cx="405111" cy="259045"/>
    <xdr:sp macro="" textlink="">
      <xdr:nvSpPr>
        <xdr:cNvPr id="83" name="n_1aveValue【道路】&#10;有形固定資産減価償却率">
          <a:extLst>
            <a:ext uri="{FF2B5EF4-FFF2-40B4-BE49-F238E27FC236}">
              <a16:creationId xmlns:a16="http://schemas.microsoft.com/office/drawing/2014/main" id="{27E05EA3-87E0-49FC-B807-C14507232651}"/>
            </a:ext>
          </a:extLst>
        </xdr:cNvPr>
        <xdr:cNvSpPr txBox="1"/>
      </xdr:nvSpPr>
      <xdr:spPr>
        <a:xfrm>
          <a:off x="3239144" y="665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129557</xdr:rowOff>
    </xdr:from>
    <xdr:ext cx="405111" cy="259045"/>
    <xdr:sp macro="" textlink="">
      <xdr:nvSpPr>
        <xdr:cNvPr id="84" name="n_2aveValue【道路】&#10;有形固定資産減価償却率">
          <a:extLst>
            <a:ext uri="{FF2B5EF4-FFF2-40B4-BE49-F238E27FC236}">
              <a16:creationId xmlns:a16="http://schemas.microsoft.com/office/drawing/2014/main" id="{3517271F-198F-4345-8CB8-170DF127CFF1}"/>
            </a:ext>
          </a:extLst>
        </xdr:cNvPr>
        <xdr:cNvSpPr txBox="1"/>
      </xdr:nvSpPr>
      <xdr:spPr>
        <a:xfrm>
          <a:off x="2439044" y="66484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87647</xdr:rowOff>
    </xdr:from>
    <xdr:ext cx="405111" cy="259045"/>
    <xdr:sp macro="" textlink="">
      <xdr:nvSpPr>
        <xdr:cNvPr id="85" name="n_3aveValue【道路】&#10;有形固定資産減価償却率">
          <a:extLst>
            <a:ext uri="{FF2B5EF4-FFF2-40B4-BE49-F238E27FC236}">
              <a16:creationId xmlns:a16="http://schemas.microsoft.com/office/drawing/2014/main" id="{227F5E91-82F5-4C0F-9F8C-C1BEF967CD4F}"/>
            </a:ext>
          </a:extLst>
        </xdr:cNvPr>
        <xdr:cNvSpPr txBox="1"/>
      </xdr:nvSpPr>
      <xdr:spPr>
        <a:xfrm>
          <a:off x="1641484" y="66065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55262</xdr:rowOff>
    </xdr:from>
    <xdr:ext cx="405111" cy="259045"/>
    <xdr:sp macro="" textlink="">
      <xdr:nvSpPr>
        <xdr:cNvPr id="86" name="n_4aveValue【道路】&#10;有形固定資産減価償却率">
          <a:extLst>
            <a:ext uri="{FF2B5EF4-FFF2-40B4-BE49-F238E27FC236}">
              <a16:creationId xmlns:a16="http://schemas.microsoft.com/office/drawing/2014/main" id="{27D028E8-3963-4EC4-986C-1AF176340AF5}"/>
            </a:ext>
          </a:extLst>
        </xdr:cNvPr>
        <xdr:cNvSpPr txBox="1"/>
      </xdr:nvSpPr>
      <xdr:spPr>
        <a:xfrm>
          <a:off x="85535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36</xdr:row>
      <xdr:rowOff>164482</xdr:rowOff>
    </xdr:from>
    <xdr:ext cx="405111" cy="259045"/>
    <xdr:sp macro="" textlink="">
      <xdr:nvSpPr>
        <xdr:cNvPr id="87" name="n_1mainValue【道路】&#10;有形固定資産減価償却率">
          <a:extLst>
            <a:ext uri="{FF2B5EF4-FFF2-40B4-BE49-F238E27FC236}">
              <a16:creationId xmlns:a16="http://schemas.microsoft.com/office/drawing/2014/main" id="{05CCA41C-EFFD-40A4-91F4-816D58BBA0B4}"/>
            </a:ext>
          </a:extLst>
        </xdr:cNvPr>
        <xdr:cNvSpPr txBox="1"/>
      </xdr:nvSpPr>
      <xdr:spPr>
        <a:xfrm>
          <a:off x="3239144" y="63404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134002</xdr:rowOff>
    </xdr:from>
    <xdr:ext cx="405111" cy="259045"/>
    <xdr:sp macro="" textlink="">
      <xdr:nvSpPr>
        <xdr:cNvPr id="88" name="n_2mainValue【道路】&#10;有形固定資産減価償却率">
          <a:extLst>
            <a:ext uri="{FF2B5EF4-FFF2-40B4-BE49-F238E27FC236}">
              <a16:creationId xmlns:a16="http://schemas.microsoft.com/office/drawing/2014/main" id="{6D03F413-84DD-42D5-9F40-726D2904AE02}"/>
            </a:ext>
          </a:extLst>
        </xdr:cNvPr>
        <xdr:cNvSpPr txBox="1"/>
      </xdr:nvSpPr>
      <xdr:spPr>
        <a:xfrm>
          <a:off x="2439044" y="63023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99712</xdr:rowOff>
    </xdr:from>
    <xdr:ext cx="405111" cy="259045"/>
    <xdr:sp macro="" textlink="">
      <xdr:nvSpPr>
        <xdr:cNvPr id="89" name="n_3mainValue【道路】&#10;有形固定資産減価償却率">
          <a:extLst>
            <a:ext uri="{FF2B5EF4-FFF2-40B4-BE49-F238E27FC236}">
              <a16:creationId xmlns:a16="http://schemas.microsoft.com/office/drawing/2014/main" id="{EA5242F2-E9F6-4194-93F7-1A6811CDA180}"/>
            </a:ext>
          </a:extLst>
        </xdr:cNvPr>
        <xdr:cNvSpPr txBox="1"/>
      </xdr:nvSpPr>
      <xdr:spPr>
        <a:xfrm>
          <a:off x="1641484" y="6268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36</xdr:row>
      <xdr:rowOff>71137</xdr:rowOff>
    </xdr:from>
    <xdr:ext cx="405111" cy="259045"/>
    <xdr:sp macro="" textlink="">
      <xdr:nvSpPr>
        <xdr:cNvPr id="90" name="n_4mainValue【道路】&#10;有形固定資産減価償却率">
          <a:extLst>
            <a:ext uri="{FF2B5EF4-FFF2-40B4-BE49-F238E27FC236}">
              <a16:creationId xmlns:a16="http://schemas.microsoft.com/office/drawing/2014/main" id="{5C039815-18C9-41B4-B713-AE15E1A7A4FB}"/>
            </a:ext>
          </a:extLst>
        </xdr:cNvPr>
        <xdr:cNvSpPr txBox="1"/>
      </xdr:nvSpPr>
      <xdr:spPr>
        <a:xfrm>
          <a:off x="855354" y="62414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1" name="正方形/長方形 90">
          <a:extLst>
            <a:ext uri="{FF2B5EF4-FFF2-40B4-BE49-F238E27FC236}">
              <a16:creationId xmlns:a16="http://schemas.microsoft.com/office/drawing/2014/main" id="{65CCF3C0-7C45-4B76-9F64-42F3F8323C2C}"/>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道路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一人当たり延長</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2" name="正方形/長方形 91">
          <a:extLst>
            <a:ext uri="{FF2B5EF4-FFF2-40B4-BE49-F238E27FC236}">
              <a16:creationId xmlns:a16="http://schemas.microsoft.com/office/drawing/2014/main" id="{E4DE9ED4-9209-4679-AAA3-ED0A0D5535D5}"/>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3" name="正方形/長方形 92">
          <a:extLst>
            <a:ext uri="{FF2B5EF4-FFF2-40B4-BE49-F238E27FC236}">
              <a16:creationId xmlns:a16="http://schemas.microsoft.com/office/drawing/2014/main" id="{446AFF8F-B0F7-4634-95A5-71DFCA4C4A80}"/>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4" name="正方形/長方形 93">
          <a:extLst>
            <a:ext uri="{FF2B5EF4-FFF2-40B4-BE49-F238E27FC236}">
              <a16:creationId xmlns:a16="http://schemas.microsoft.com/office/drawing/2014/main" id="{1737BD4C-266D-4A08-B591-D0BEECD63420}"/>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5" name="正方形/長方形 94">
          <a:extLst>
            <a:ext uri="{FF2B5EF4-FFF2-40B4-BE49-F238E27FC236}">
              <a16:creationId xmlns:a16="http://schemas.microsoft.com/office/drawing/2014/main" id="{0118E416-9B34-482C-9821-39768663FA5B}"/>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9.585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6" name="正方形/長方形 95">
          <a:extLst>
            <a:ext uri="{FF2B5EF4-FFF2-40B4-BE49-F238E27FC236}">
              <a16:creationId xmlns:a16="http://schemas.microsoft.com/office/drawing/2014/main" id="{07F3655A-3390-41DF-9796-82E635E8E82C}"/>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7" name="正方形/長方形 96">
          <a:extLst>
            <a:ext uri="{FF2B5EF4-FFF2-40B4-BE49-F238E27FC236}">
              <a16:creationId xmlns:a16="http://schemas.microsoft.com/office/drawing/2014/main" id="{684442C5-2AA5-4A06-890E-370CD9859ED1}"/>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8" name="正方形/長方形 97">
          <a:extLst>
            <a:ext uri="{FF2B5EF4-FFF2-40B4-BE49-F238E27FC236}">
              <a16:creationId xmlns:a16="http://schemas.microsoft.com/office/drawing/2014/main" id="{3C2F5FBB-7448-434B-A9AC-DA6D16AB8A55}"/>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3427" cy="225703"/>
    <xdr:sp macro="" textlink="">
      <xdr:nvSpPr>
        <xdr:cNvPr id="99" name="テキスト ボックス 98">
          <a:extLst>
            <a:ext uri="{FF2B5EF4-FFF2-40B4-BE49-F238E27FC236}">
              <a16:creationId xmlns:a16="http://schemas.microsoft.com/office/drawing/2014/main" id="{FC5A5A2D-E0B9-464A-A10B-9F00C43AE0D4}"/>
            </a:ext>
          </a:extLst>
        </xdr:cNvPr>
        <xdr:cNvSpPr txBox="1"/>
      </xdr:nvSpPr>
      <xdr:spPr>
        <a:xfrm>
          <a:off x="5922010" y="5143500"/>
          <a:ext cx="34342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ｍ</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0" name="直線コネクタ 99">
          <a:extLst>
            <a:ext uri="{FF2B5EF4-FFF2-40B4-BE49-F238E27FC236}">
              <a16:creationId xmlns:a16="http://schemas.microsoft.com/office/drawing/2014/main" id="{DB8ECE01-C0DF-4A20-80B2-115EF82292F7}"/>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1" name="直線コネクタ 100">
          <a:extLst>
            <a:ext uri="{FF2B5EF4-FFF2-40B4-BE49-F238E27FC236}">
              <a16:creationId xmlns:a16="http://schemas.microsoft.com/office/drawing/2014/main" id="{192108D7-D13A-4B76-803C-204983008E6F}"/>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2" name="テキスト ボックス 101">
          <a:extLst>
            <a:ext uri="{FF2B5EF4-FFF2-40B4-BE49-F238E27FC236}">
              <a16:creationId xmlns:a16="http://schemas.microsoft.com/office/drawing/2014/main" id="{F0E36488-86FB-472A-86E4-AEA79C140402}"/>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3" name="直線コネクタ 102">
          <a:extLst>
            <a:ext uri="{FF2B5EF4-FFF2-40B4-BE49-F238E27FC236}">
              <a16:creationId xmlns:a16="http://schemas.microsoft.com/office/drawing/2014/main" id="{F51D2B34-CADB-4FA6-A0FF-38F362ACCBAE}"/>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39</xdr:row>
      <xdr:rowOff>29227</xdr:rowOff>
    </xdr:from>
    <xdr:ext cx="531299" cy="259045"/>
    <xdr:sp macro="" textlink="">
      <xdr:nvSpPr>
        <xdr:cNvPr id="104" name="テキスト ボックス 103">
          <a:extLst>
            <a:ext uri="{FF2B5EF4-FFF2-40B4-BE49-F238E27FC236}">
              <a16:creationId xmlns:a16="http://schemas.microsoft.com/office/drawing/2014/main" id="{9B5B4E60-B3BB-40F1-93B1-658B2C55B463}"/>
            </a:ext>
          </a:extLst>
        </xdr:cNvPr>
        <xdr:cNvSpPr txBox="1"/>
      </xdr:nvSpPr>
      <xdr:spPr>
        <a:xfrm>
          <a:off x="5485961" y="671387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5" name="直線コネクタ 104">
          <a:extLst>
            <a:ext uri="{FF2B5EF4-FFF2-40B4-BE49-F238E27FC236}">
              <a16:creationId xmlns:a16="http://schemas.microsoft.com/office/drawing/2014/main" id="{A117F4C9-2E26-4320-AFAB-71D9134AB6B8}"/>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162577</xdr:rowOff>
    </xdr:from>
    <xdr:ext cx="531299" cy="259045"/>
    <xdr:sp macro="" textlink="">
      <xdr:nvSpPr>
        <xdr:cNvPr id="106" name="テキスト ボックス 105">
          <a:extLst>
            <a:ext uri="{FF2B5EF4-FFF2-40B4-BE49-F238E27FC236}">
              <a16:creationId xmlns:a16="http://schemas.microsoft.com/office/drawing/2014/main" id="{60F7F9BC-BA0F-451B-8F31-37E25B93780F}"/>
            </a:ext>
          </a:extLst>
        </xdr:cNvPr>
        <xdr:cNvSpPr txBox="1"/>
      </xdr:nvSpPr>
      <xdr:spPr>
        <a:xfrm>
          <a:off x="5485961" y="6336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7" name="直線コネクタ 106">
          <a:extLst>
            <a:ext uri="{FF2B5EF4-FFF2-40B4-BE49-F238E27FC236}">
              <a16:creationId xmlns:a16="http://schemas.microsoft.com/office/drawing/2014/main" id="{420CCFAD-A703-486E-B0E4-0EE87C118F62}"/>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34</xdr:row>
      <xdr:rowOff>124477</xdr:rowOff>
    </xdr:from>
    <xdr:ext cx="531299" cy="259045"/>
    <xdr:sp macro="" textlink="">
      <xdr:nvSpPr>
        <xdr:cNvPr id="108" name="テキスト ボックス 107">
          <a:extLst>
            <a:ext uri="{FF2B5EF4-FFF2-40B4-BE49-F238E27FC236}">
              <a16:creationId xmlns:a16="http://schemas.microsoft.com/office/drawing/2014/main" id="{8512925F-AA6E-4FDE-85C0-08234F748C94}"/>
            </a:ext>
          </a:extLst>
        </xdr:cNvPr>
        <xdr:cNvSpPr txBox="1"/>
      </xdr:nvSpPr>
      <xdr:spPr>
        <a:xfrm>
          <a:off x="5485961" y="5955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09" name="直線コネクタ 108">
          <a:extLst>
            <a:ext uri="{FF2B5EF4-FFF2-40B4-BE49-F238E27FC236}">
              <a16:creationId xmlns:a16="http://schemas.microsoft.com/office/drawing/2014/main" id="{C781E171-1C53-4E36-9BBA-028D8BD97CDB}"/>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32</xdr:row>
      <xdr:rowOff>86377</xdr:rowOff>
    </xdr:from>
    <xdr:ext cx="531299" cy="259045"/>
    <xdr:sp macro="" textlink="">
      <xdr:nvSpPr>
        <xdr:cNvPr id="110" name="テキスト ボックス 109">
          <a:extLst>
            <a:ext uri="{FF2B5EF4-FFF2-40B4-BE49-F238E27FC236}">
              <a16:creationId xmlns:a16="http://schemas.microsoft.com/office/drawing/2014/main" id="{550CAE2A-CCC6-42CC-825C-34F98C4E6A62}"/>
            </a:ext>
          </a:extLst>
        </xdr:cNvPr>
        <xdr:cNvSpPr txBox="1"/>
      </xdr:nvSpPr>
      <xdr:spPr>
        <a:xfrm>
          <a:off x="5485961" y="5574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1" name="直線コネクタ 110">
          <a:extLst>
            <a:ext uri="{FF2B5EF4-FFF2-40B4-BE49-F238E27FC236}">
              <a16:creationId xmlns:a16="http://schemas.microsoft.com/office/drawing/2014/main" id="{05C9EEE6-EF8F-4461-8020-AA5D2B127448}"/>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30</xdr:row>
      <xdr:rowOff>48277</xdr:rowOff>
    </xdr:from>
    <xdr:ext cx="531299" cy="259045"/>
    <xdr:sp macro="" textlink="">
      <xdr:nvSpPr>
        <xdr:cNvPr id="112" name="テキスト ボックス 111">
          <a:extLst>
            <a:ext uri="{FF2B5EF4-FFF2-40B4-BE49-F238E27FC236}">
              <a16:creationId xmlns:a16="http://schemas.microsoft.com/office/drawing/2014/main" id="{E891FE0B-75C5-484D-A996-DF30AEB14140}"/>
            </a:ext>
          </a:extLst>
        </xdr:cNvPr>
        <xdr:cNvSpPr txBox="1"/>
      </xdr:nvSpPr>
      <xdr:spPr>
        <a:xfrm>
          <a:off x="5485961" y="519368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3" name="【道路】&#10;一人当たり延長グラフ枠">
          <a:extLst>
            <a:ext uri="{FF2B5EF4-FFF2-40B4-BE49-F238E27FC236}">
              <a16:creationId xmlns:a16="http://schemas.microsoft.com/office/drawing/2014/main" id="{3C3966C4-AC51-4B59-B06F-D875F7CBF06C}"/>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34</xdr:row>
      <xdr:rowOff>51092</xdr:rowOff>
    </xdr:from>
    <xdr:to>
      <xdr:col>54</xdr:col>
      <xdr:colOff>189865</xdr:colOff>
      <xdr:row>41</xdr:row>
      <xdr:rowOff>154724</xdr:rowOff>
    </xdr:to>
    <xdr:cxnSp macro="">
      <xdr:nvCxnSpPr>
        <xdr:cNvPr id="114" name="直線コネクタ 113">
          <a:extLst>
            <a:ext uri="{FF2B5EF4-FFF2-40B4-BE49-F238E27FC236}">
              <a16:creationId xmlns:a16="http://schemas.microsoft.com/office/drawing/2014/main" id="{4F320F98-4650-48B9-9B72-27C992DBA1AB}"/>
            </a:ext>
          </a:extLst>
        </xdr:cNvPr>
        <xdr:cNvCxnSpPr/>
      </xdr:nvCxnSpPr>
      <xdr:spPr>
        <a:xfrm flipV="1">
          <a:off x="9429115" y="5884202"/>
          <a:ext cx="0" cy="12999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41</xdr:row>
      <xdr:rowOff>158551</xdr:rowOff>
    </xdr:from>
    <xdr:ext cx="469744" cy="259045"/>
    <xdr:sp macro="" textlink="">
      <xdr:nvSpPr>
        <xdr:cNvPr id="115" name="【道路】&#10;一人当たり延長最小値テキスト">
          <a:extLst>
            <a:ext uri="{FF2B5EF4-FFF2-40B4-BE49-F238E27FC236}">
              <a16:creationId xmlns:a16="http://schemas.microsoft.com/office/drawing/2014/main" id="{E357F171-A8A1-405C-B87D-04FDE873784E}"/>
            </a:ext>
          </a:extLst>
        </xdr:cNvPr>
        <xdr:cNvSpPr txBox="1"/>
      </xdr:nvSpPr>
      <xdr:spPr>
        <a:xfrm>
          <a:off x="9467850" y="71899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41</xdr:row>
      <xdr:rowOff>154724</xdr:rowOff>
    </xdr:from>
    <xdr:to>
      <xdr:col>55</xdr:col>
      <xdr:colOff>88900</xdr:colOff>
      <xdr:row>41</xdr:row>
      <xdr:rowOff>154724</xdr:rowOff>
    </xdr:to>
    <xdr:cxnSp macro="">
      <xdr:nvCxnSpPr>
        <xdr:cNvPr id="116" name="直線コネクタ 115">
          <a:extLst>
            <a:ext uri="{FF2B5EF4-FFF2-40B4-BE49-F238E27FC236}">
              <a16:creationId xmlns:a16="http://schemas.microsoft.com/office/drawing/2014/main" id="{D27D37FD-45C6-4B7F-BCC4-7D96969A82E4}"/>
            </a:ext>
          </a:extLst>
        </xdr:cNvPr>
        <xdr:cNvCxnSpPr/>
      </xdr:nvCxnSpPr>
      <xdr:spPr>
        <a:xfrm>
          <a:off x="9356090" y="7184174"/>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32</xdr:row>
      <xdr:rowOff>169219</xdr:rowOff>
    </xdr:from>
    <xdr:ext cx="534377" cy="259045"/>
    <xdr:sp macro="" textlink="">
      <xdr:nvSpPr>
        <xdr:cNvPr id="117" name="【道路】&#10;一人当たり延長最大値テキスト">
          <a:extLst>
            <a:ext uri="{FF2B5EF4-FFF2-40B4-BE49-F238E27FC236}">
              <a16:creationId xmlns:a16="http://schemas.microsoft.com/office/drawing/2014/main" id="{F4201DE8-DF1B-4937-999D-3B217B57C97B}"/>
            </a:ext>
          </a:extLst>
        </xdr:cNvPr>
        <xdr:cNvSpPr txBox="1"/>
      </xdr:nvSpPr>
      <xdr:spPr>
        <a:xfrm>
          <a:off x="9467850" y="56594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35.659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34</xdr:row>
      <xdr:rowOff>51092</xdr:rowOff>
    </xdr:from>
    <xdr:to>
      <xdr:col>55</xdr:col>
      <xdr:colOff>88900</xdr:colOff>
      <xdr:row>34</xdr:row>
      <xdr:rowOff>51092</xdr:rowOff>
    </xdr:to>
    <xdr:cxnSp macro="">
      <xdr:nvCxnSpPr>
        <xdr:cNvPr id="118" name="直線コネクタ 117">
          <a:extLst>
            <a:ext uri="{FF2B5EF4-FFF2-40B4-BE49-F238E27FC236}">
              <a16:creationId xmlns:a16="http://schemas.microsoft.com/office/drawing/2014/main" id="{1344DC4C-7E16-4984-BB57-F45327E82C5F}"/>
            </a:ext>
          </a:extLst>
        </xdr:cNvPr>
        <xdr:cNvCxnSpPr/>
      </xdr:nvCxnSpPr>
      <xdr:spPr>
        <a:xfrm>
          <a:off x="9356090" y="588420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39</xdr:row>
      <xdr:rowOff>66756</xdr:rowOff>
    </xdr:from>
    <xdr:ext cx="469744" cy="259045"/>
    <xdr:sp macro="" textlink="">
      <xdr:nvSpPr>
        <xdr:cNvPr id="119" name="【道路】&#10;一人当たり延長平均値テキスト">
          <a:extLst>
            <a:ext uri="{FF2B5EF4-FFF2-40B4-BE49-F238E27FC236}">
              <a16:creationId xmlns:a16="http://schemas.microsoft.com/office/drawing/2014/main" id="{BCA3335A-708F-4D7D-BF75-005B08396EC4}"/>
            </a:ext>
          </a:extLst>
        </xdr:cNvPr>
        <xdr:cNvSpPr txBox="1"/>
      </xdr:nvSpPr>
      <xdr:spPr>
        <a:xfrm>
          <a:off x="9467850" y="675140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43879</xdr:rowOff>
    </xdr:from>
    <xdr:to>
      <xdr:col>55</xdr:col>
      <xdr:colOff>50800</xdr:colOff>
      <xdr:row>40</xdr:row>
      <xdr:rowOff>145479</xdr:rowOff>
    </xdr:to>
    <xdr:sp macro="" textlink="">
      <xdr:nvSpPr>
        <xdr:cNvPr id="120" name="フローチャート: 判断 119">
          <a:extLst>
            <a:ext uri="{FF2B5EF4-FFF2-40B4-BE49-F238E27FC236}">
              <a16:creationId xmlns:a16="http://schemas.microsoft.com/office/drawing/2014/main" id="{7050B37E-6FF0-4674-8103-6F2835CD320F}"/>
            </a:ext>
          </a:extLst>
        </xdr:cNvPr>
        <xdr:cNvSpPr/>
      </xdr:nvSpPr>
      <xdr:spPr>
        <a:xfrm>
          <a:off x="9394190" y="6903784"/>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40</xdr:row>
      <xdr:rowOff>47422</xdr:rowOff>
    </xdr:from>
    <xdr:to>
      <xdr:col>50</xdr:col>
      <xdr:colOff>165100</xdr:colOff>
      <xdr:row>40</xdr:row>
      <xdr:rowOff>149022</xdr:rowOff>
    </xdr:to>
    <xdr:sp macro="" textlink="">
      <xdr:nvSpPr>
        <xdr:cNvPr id="121" name="フローチャート: 判断 120">
          <a:extLst>
            <a:ext uri="{FF2B5EF4-FFF2-40B4-BE49-F238E27FC236}">
              <a16:creationId xmlns:a16="http://schemas.microsoft.com/office/drawing/2014/main" id="{6E68290E-FB2B-41C2-A25A-F46120F69F0E}"/>
            </a:ext>
          </a:extLst>
        </xdr:cNvPr>
        <xdr:cNvSpPr/>
      </xdr:nvSpPr>
      <xdr:spPr>
        <a:xfrm>
          <a:off x="8632190" y="6907327"/>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40</xdr:row>
      <xdr:rowOff>50394</xdr:rowOff>
    </xdr:from>
    <xdr:to>
      <xdr:col>46</xdr:col>
      <xdr:colOff>38100</xdr:colOff>
      <xdr:row>40</xdr:row>
      <xdr:rowOff>151994</xdr:rowOff>
    </xdr:to>
    <xdr:sp macro="" textlink="">
      <xdr:nvSpPr>
        <xdr:cNvPr id="122" name="フローチャート: 判断 121">
          <a:extLst>
            <a:ext uri="{FF2B5EF4-FFF2-40B4-BE49-F238E27FC236}">
              <a16:creationId xmlns:a16="http://schemas.microsoft.com/office/drawing/2014/main" id="{CA3FA44E-D833-4912-A15C-82F044F307C6}"/>
            </a:ext>
          </a:extLst>
        </xdr:cNvPr>
        <xdr:cNvSpPr/>
      </xdr:nvSpPr>
      <xdr:spPr>
        <a:xfrm>
          <a:off x="7846060" y="69122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40</xdr:row>
      <xdr:rowOff>67272</xdr:rowOff>
    </xdr:from>
    <xdr:to>
      <xdr:col>41</xdr:col>
      <xdr:colOff>101600</xdr:colOff>
      <xdr:row>40</xdr:row>
      <xdr:rowOff>168872</xdr:rowOff>
    </xdr:to>
    <xdr:sp macro="" textlink="">
      <xdr:nvSpPr>
        <xdr:cNvPr id="123" name="フローチャート: 判断 122">
          <a:extLst>
            <a:ext uri="{FF2B5EF4-FFF2-40B4-BE49-F238E27FC236}">
              <a16:creationId xmlns:a16="http://schemas.microsoft.com/office/drawing/2014/main" id="{D5794669-280D-43FC-9A24-515BAAC5445D}"/>
            </a:ext>
          </a:extLst>
        </xdr:cNvPr>
        <xdr:cNvSpPr/>
      </xdr:nvSpPr>
      <xdr:spPr>
        <a:xfrm>
          <a:off x="7029450" y="6923367"/>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40</xdr:row>
      <xdr:rowOff>64833</xdr:rowOff>
    </xdr:from>
    <xdr:to>
      <xdr:col>36</xdr:col>
      <xdr:colOff>165100</xdr:colOff>
      <xdr:row>40</xdr:row>
      <xdr:rowOff>166433</xdr:rowOff>
    </xdr:to>
    <xdr:sp macro="" textlink="">
      <xdr:nvSpPr>
        <xdr:cNvPr id="124" name="フローチャート: 判断 123">
          <a:extLst>
            <a:ext uri="{FF2B5EF4-FFF2-40B4-BE49-F238E27FC236}">
              <a16:creationId xmlns:a16="http://schemas.microsoft.com/office/drawing/2014/main" id="{76D6200E-4144-4221-90CE-AC3C8DE344DE}"/>
            </a:ext>
          </a:extLst>
        </xdr:cNvPr>
        <xdr:cNvSpPr/>
      </xdr:nvSpPr>
      <xdr:spPr>
        <a:xfrm>
          <a:off x="6231890" y="6920928"/>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5" name="テキスト ボックス 124">
          <a:extLst>
            <a:ext uri="{FF2B5EF4-FFF2-40B4-BE49-F238E27FC236}">
              <a16:creationId xmlns:a16="http://schemas.microsoft.com/office/drawing/2014/main" id="{0EA99366-6512-49EB-B25A-F5875A0CD0E3}"/>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42FA84D0-3471-47AB-93A8-C4D7645F9F01}"/>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E2B20D7F-AB86-41F0-98C6-2F5DDDAB6320}"/>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CC64B75A-8A51-4E72-B6FF-F253EE111ECA}"/>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54EF448A-E170-47F1-987D-F7A16EB1399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135737</xdr:rowOff>
    </xdr:from>
    <xdr:to>
      <xdr:col>55</xdr:col>
      <xdr:colOff>50800</xdr:colOff>
      <xdr:row>41</xdr:row>
      <xdr:rowOff>65887</xdr:rowOff>
    </xdr:to>
    <xdr:sp macro="" textlink="">
      <xdr:nvSpPr>
        <xdr:cNvPr id="130" name="楕円 129">
          <a:extLst>
            <a:ext uri="{FF2B5EF4-FFF2-40B4-BE49-F238E27FC236}">
              <a16:creationId xmlns:a16="http://schemas.microsoft.com/office/drawing/2014/main" id="{4C983B1E-7362-45E0-A347-C4691C5637A2}"/>
            </a:ext>
          </a:extLst>
        </xdr:cNvPr>
        <xdr:cNvSpPr/>
      </xdr:nvSpPr>
      <xdr:spPr>
        <a:xfrm>
          <a:off x="9394190" y="6989927"/>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40</xdr:row>
      <xdr:rowOff>114164</xdr:rowOff>
    </xdr:from>
    <xdr:ext cx="469744" cy="259045"/>
    <xdr:sp macro="" textlink="">
      <xdr:nvSpPr>
        <xdr:cNvPr id="131" name="【道路】&#10;一人当たり延長該当値テキスト">
          <a:extLst>
            <a:ext uri="{FF2B5EF4-FFF2-40B4-BE49-F238E27FC236}">
              <a16:creationId xmlns:a16="http://schemas.microsoft.com/office/drawing/2014/main" id="{2B5B8E00-5764-47AC-A617-42018388A21A}"/>
            </a:ext>
          </a:extLst>
        </xdr:cNvPr>
        <xdr:cNvSpPr txBox="1"/>
      </xdr:nvSpPr>
      <xdr:spPr>
        <a:xfrm>
          <a:off x="9467850" y="69721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137185</xdr:rowOff>
    </xdr:from>
    <xdr:to>
      <xdr:col>50</xdr:col>
      <xdr:colOff>165100</xdr:colOff>
      <xdr:row>41</xdr:row>
      <xdr:rowOff>67335</xdr:rowOff>
    </xdr:to>
    <xdr:sp macro="" textlink="">
      <xdr:nvSpPr>
        <xdr:cNvPr id="132" name="楕円 131">
          <a:extLst>
            <a:ext uri="{FF2B5EF4-FFF2-40B4-BE49-F238E27FC236}">
              <a16:creationId xmlns:a16="http://schemas.microsoft.com/office/drawing/2014/main" id="{F4EF5259-1FD7-4225-A2A6-FB8AC8D0EC2E}"/>
            </a:ext>
          </a:extLst>
        </xdr:cNvPr>
        <xdr:cNvSpPr/>
      </xdr:nvSpPr>
      <xdr:spPr>
        <a:xfrm>
          <a:off x="8632190" y="699137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41</xdr:row>
      <xdr:rowOff>15087</xdr:rowOff>
    </xdr:from>
    <xdr:to>
      <xdr:col>55</xdr:col>
      <xdr:colOff>0</xdr:colOff>
      <xdr:row>41</xdr:row>
      <xdr:rowOff>16535</xdr:rowOff>
    </xdr:to>
    <xdr:cxnSp macro="">
      <xdr:nvCxnSpPr>
        <xdr:cNvPr id="133" name="直線コネクタ 132">
          <a:extLst>
            <a:ext uri="{FF2B5EF4-FFF2-40B4-BE49-F238E27FC236}">
              <a16:creationId xmlns:a16="http://schemas.microsoft.com/office/drawing/2014/main" id="{57A2670F-2844-498B-9FBC-AE855DBE7BCC}"/>
            </a:ext>
          </a:extLst>
        </xdr:cNvPr>
        <xdr:cNvCxnSpPr/>
      </xdr:nvCxnSpPr>
      <xdr:spPr>
        <a:xfrm flipV="1">
          <a:off x="8686800" y="7048347"/>
          <a:ext cx="742950" cy="1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137719</xdr:rowOff>
    </xdr:from>
    <xdr:to>
      <xdr:col>46</xdr:col>
      <xdr:colOff>38100</xdr:colOff>
      <xdr:row>41</xdr:row>
      <xdr:rowOff>67869</xdr:rowOff>
    </xdr:to>
    <xdr:sp macro="" textlink="">
      <xdr:nvSpPr>
        <xdr:cNvPr id="134" name="楕円 133">
          <a:extLst>
            <a:ext uri="{FF2B5EF4-FFF2-40B4-BE49-F238E27FC236}">
              <a16:creationId xmlns:a16="http://schemas.microsoft.com/office/drawing/2014/main" id="{D66664E0-F472-40DF-8C8B-228A964C267A}"/>
            </a:ext>
          </a:extLst>
        </xdr:cNvPr>
        <xdr:cNvSpPr/>
      </xdr:nvSpPr>
      <xdr:spPr>
        <a:xfrm>
          <a:off x="7846060" y="699190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41</xdr:row>
      <xdr:rowOff>16535</xdr:rowOff>
    </xdr:from>
    <xdr:to>
      <xdr:col>50</xdr:col>
      <xdr:colOff>114300</xdr:colOff>
      <xdr:row>41</xdr:row>
      <xdr:rowOff>17069</xdr:rowOff>
    </xdr:to>
    <xdr:cxnSp macro="">
      <xdr:nvCxnSpPr>
        <xdr:cNvPr id="135" name="直線コネクタ 134">
          <a:extLst>
            <a:ext uri="{FF2B5EF4-FFF2-40B4-BE49-F238E27FC236}">
              <a16:creationId xmlns:a16="http://schemas.microsoft.com/office/drawing/2014/main" id="{3E310930-B901-4A03-A698-AC2147146FAC}"/>
            </a:ext>
          </a:extLst>
        </xdr:cNvPr>
        <xdr:cNvCxnSpPr/>
      </xdr:nvCxnSpPr>
      <xdr:spPr>
        <a:xfrm flipV="1">
          <a:off x="7889240" y="7049795"/>
          <a:ext cx="797560" cy="5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138443</xdr:rowOff>
    </xdr:from>
    <xdr:to>
      <xdr:col>41</xdr:col>
      <xdr:colOff>101600</xdr:colOff>
      <xdr:row>41</xdr:row>
      <xdr:rowOff>68593</xdr:rowOff>
    </xdr:to>
    <xdr:sp macro="" textlink="">
      <xdr:nvSpPr>
        <xdr:cNvPr id="136" name="楕円 135">
          <a:extLst>
            <a:ext uri="{FF2B5EF4-FFF2-40B4-BE49-F238E27FC236}">
              <a16:creationId xmlns:a16="http://schemas.microsoft.com/office/drawing/2014/main" id="{950EBC43-0CCF-44DC-B399-28A1311D6ABC}"/>
            </a:ext>
          </a:extLst>
        </xdr:cNvPr>
        <xdr:cNvSpPr/>
      </xdr:nvSpPr>
      <xdr:spPr>
        <a:xfrm>
          <a:off x="7029450" y="699263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41</xdr:row>
      <xdr:rowOff>17069</xdr:rowOff>
    </xdr:from>
    <xdr:to>
      <xdr:col>45</xdr:col>
      <xdr:colOff>177800</xdr:colOff>
      <xdr:row>41</xdr:row>
      <xdr:rowOff>17793</xdr:rowOff>
    </xdr:to>
    <xdr:cxnSp macro="">
      <xdr:nvCxnSpPr>
        <xdr:cNvPr id="137" name="直線コネクタ 136">
          <a:extLst>
            <a:ext uri="{FF2B5EF4-FFF2-40B4-BE49-F238E27FC236}">
              <a16:creationId xmlns:a16="http://schemas.microsoft.com/office/drawing/2014/main" id="{69007D18-BEBB-4E37-BA8D-4BBBCC31EF7C}"/>
            </a:ext>
          </a:extLst>
        </xdr:cNvPr>
        <xdr:cNvCxnSpPr/>
      </xdr:nvCxnSpPr>
      <xdr:spPr>
        <a:xfrm flipV="1">
          <a:off x="7084060" y="7050329"/>
          <a:ext cx="805180" cy="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138976</xdr:rowOff>
    </xdr:from>
    <xdr:to>
      <xdr:col>36</xdr:col>
      <xdr:colOff>165100</xdr:colOff>
      <xdr:row>41</xdr:row>
      <xdr:rowOff>69126</xdr:rowOff>
    </xdr:to>
    <xdr:sp macro="" textlink="">
      <xdr:nvSpPr>
        <xdr:cNvPr id="138" name="楕円 137">
          <a:extLst>
            <a:ext uri="{FF2B5EF4-FFF2-40B4-BE49-F238E27FC236}">
              <a16:creationId xmlns:a16="http://schemas.microsoft.com/office/drawing/2014/main" id="{B0B7AC18-7938-41FE-B347-47A6D78F3C94}"/>
            </a:ext>
          </a:extLst>
        </xdr:cNvPr>
        <xdr:cNvSpPr/>
      </xdr:nvSpPr>
      <xdr:spPr>
        <a:xfrm>
          <a:off x="6231890" y="6993166"/>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41</xdr:row>
      <xdr:rowOff>17793</xdr:rowOff>
    </xdr:from>
    <xdr:to>
      <xdr:col>41</xdr:col>
      <xdr:colOff>50800</xdr:colOff>
      <xdr:row>41</xdr:row>
      <xdr:rowOff>18326</xdr:rowOff>
    </xdr:to>
    <xdr:cxnSp macro="">
      <xdr:nvCxnSpPr>
        <xdr:cNvPr id="139" name="直線コネクタ 138">
          <a:extLst>
            <a:ext uri="{FF2B5EF4-FFF2-40B4-BE49-F238E27FC236}">
              <a16:creationId xmlns:a16="http://schemas.microsoft.com/office/drawing/2014/main" id="{B7CE5A22-09E2-473F-ADE5-D77FDB1CE0B5}"/>
            </a:ext>
          </a:extLst>
        </xdr:cNvPr>
        <xdr:cNvCxnSpPr/>
      </xdr:nvCxnSpPr>
      <xdr:spPr>
        <a:xfrm flipV="1">
          <a:off x="6286500" y="7051053"/>
          <a:ext cx="79756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38</xdr:row>
      <xdr:rowOff>165549</xdr:rowOff>
    </xdr:from>
    <xdr:ext cx="469744" cy="259045"/>
    <xdr:sp macro="" textlink="">
      <xdr:nvSpPr>
        <xdr:cNvPr id="140" name="n_1aveValue【道路】&#10;一人当たり延長">
          <a:extLst>
            <a:ext uri="{FF2B5EF4-FFF2-40B4-BE49-F238E27FC236}">
              <a16:creationId xmlns:a16="http://schemas.microsoft.com/office/drawing/2014/main" id="{839B4CCC-CEBD-4F73-B93C-830E7094C39E}"/>
            </a:ext>
          </a:extLst>
        </xdr:cNvPr>
        <xdr:cNvSpPr txBox="1"/>
      </xdr:nvSpPr>
      <xdr:spPr>
        <a:xfrm>
          <a:off x="8454467" y="66844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38</xdr:row>
      <xdr:rowOff>168521</xdr:rowOff>
    </xdr:from>
    <xdr:ext cx="469744" cy="259045"/>
    <xdr:sp macro="" textlink="">
      <xdr:nvSpPr>
        <xdr:cNvPr id="141" name="n_2aveValue【道路】&#10;一人当たり延長">
          <a:extLst>
            <a:ext uri="{FF2B5EF4-FFF2-40B4-BE49-F238E27FC236}">
              <a16:creationId xmlns:a16="http://schemas.microsoft.com/office/drawing/2014/main" id="{FED2A8E6-2141-4DC9-9FE0-D23264955CFF}"/>
            </a:ext>
          </a:extLst>
        </xdr:cNvPr>
        <xdr:cNvSpPr txBox="1"/>
      </xdr:nvSpPr>
      <xdr:spPr>
        <a:xfrm>
          <a:off x="7673417" y="668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39</xdr:row>
      <xdr:rowOff>13949</xdr:rowOff>
    </xdr:from>
    <xdr:ext cx="469744" cy="259045"/>
    <xdr:sp macro="" textlink="">
      <xdr:nvSpPr>
        <xdr:cNvPr id="142" name="n_3aveValue【道路】&#10;一人当たり延長">
          <a:extLst>
            <a:ext uri="{FF2B5EF4-FFF2-40B4-BE49-F238E27FC236}">
              <a16:creationId xmlns:a16="http://schemas.microsoft.com/office/drawing/2014/main" id="{BEA10244-FD39-4510-B305-34B191A441CD}"/>
            </a:ext>
          </a:extLst>
        </xdr:cNvPr>
        <xdr:cNvSpPr txBox="1"/>
      </xdr:nvSpPr>
      <xdr:spPr>
        <a:xfrm>
          <a:off x="6866332" y="67043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39</xdr:row>
      <xdr:rowOff>11510</xdr:rowOff>
    </xdr:from>
    <xdr:ext cx="469744" cy="259045"/>
    <xdr:sp macro="" textlink="">
      <xdr:nvSpPr>
        <xdr:cNvPr id="143" name="n_4aveValue【道路】&#10;一人当たり延長">
          <a:extLst>
            <a:ext uri="{FF2B5EF4-FFF2-40B4-BE49-F238E27FC236}">
              <a16:creationId xmlns:a16="http://schemas.microsoft.com/office/drawing/2014/main" id="{374903C5-9480-4D24-97F1-44EBF4B55E9E}"/>
            </a:ext>
          </a:extLst>
        </xdr:cNvPr>
        <xdr:cNvSpPr txBox="1"/>
      </xdr:nvSpPr>
      <xdr:spPr>
        <a:xfrm>
          <a:off x="6068772" y="67018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41</xdr:row>
      <xdr:rowOff>58462</xdr:rowOff>
    </xdr:from>
    <xdr:ext cx="469744" cy="259045"/>
    <xdr:sp macro="" textlink="">
      <xdr:nvSpPr>
        <xdr:cNvPr id="144" name="n_1mainValue【道路】&#10;一人当たり延長">
          <a:extLst>
            <a:ext uri="{FF2B5EF4-FFF2-40B4-BE49-F238E27FC236}">
              <a16:creationId xmlns:a16="http://schemas.microsoft.com/office/drawing/2014/main" id="{8BD97B78-723F-4647-A72F-D9E861A444D8}"/>
            </a:ext>
          </a:extLst>
        </xdr:cNvPr>
        <xdr:cNvSpPr txBox="1"/>
      </xdr:nvSpPr>
      <xdr:spPr>
        <a:xfrm>
          <a:off x="8454467" y="70841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41</xdr:row>
      <xdr:rowOff>58996</xdr:rowOff>
    </xdr:from>
    <xdr:ext cx="469744" cy="259045"/>
    <xdr:sp macro="" textlink="">
      <xdr:nvSpPr>
        <xdr:cNvPr id="145" name="n_2mainValue【道路】&#10;一人当たり延長">
          <a:extLst>
            <a:ext uri="{FF2B5EF4-FFF2-40B4-BE49-F238E27FC236}">
              <a16:creationId xmlns:a16="http://schemas.microsoft.com/office/drawing/2014/main" id="{CCD590E5-57EC-407E-B95A-2F41DAED5A63}"/>
            </a:ext>
          </a:extLst>
        </xdr:cNvPr>
        <xdr:cNvSpPr txBox="1"/>
      </xdr:nvSpPr>
      <xdr:spPr>
        <a:xfrm>
          <a:off x="7673417" y="70846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41</xdr:row>
      <xdr:rowOff>59720</xdr:rowOff>
    </xdr:from>
    <xdr:ext cx="469744" cy="259045"/>
    <xdr:sp macro="" textlink="">
      <xdr:nvSpPr>
        <xdr:cNvPr id="146" name="n_3mainValue【道路】&#10;一人当たり延長">
          <a:extLst>
            <a:ext uri="{FF2B5EF4-FFF2-40B4-BE49-F238E27FC236}">
              <a16:creationId xmlns:a16="http://schemas.microsoft.com/office/drawing/2014/main" id="{9DB19663-4803-4593-B3A8-F18A65A90C63}"/>
            </a:ext>
          </a:extLst>
        </xdr:cNvPr>
        <xdr:cNvSpPr txBox="1"/>
      </xdr:nvSpPr>
      <xdr:spPr>
        <a:xfrm>
          <a:off x="6866332" y="7085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41</xdr:row>
      <xdr:rowOff>60253</xdr:rowOff>
    </xdr:from>
    <xdr:ext cx="469744" cy="259045"/>
    <xdr:sp macro="" textlink="">
      <xdr:nvSpPr>
        <xdr:cNvPr id="147" name="n_4mainValue【道路】&#10;一人当たり延長">
          <a:extLst>
            <a:ext uri="{FF2B5EF4-FFF2-40B4-BE49-F238E27FC236}">
              <a16:creationId xmlns:a16="http://schemas.microsoft.com/office/drawing/2014/main" id="{7BDD13F3-6C9B-46E3-9DCC-200130F3D4C1}"/>
            </a:ext>
          </a:extLst>
        </xdr:cNvPr>
        <xdr:cNvSpPr txBox="1"/>
      </xdr:nvSpPr>
      <xdr:spPr>
        <a:xfrm>
          <a:off x="6068772" y="7085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8" name="正方形/長方形 147">
          <a:extLst>
            <a:ext uri="{FF2B5EF4-FFF2-40B4-BE49-F238E27FC236}">
              <a16:creationId xmlns:a16="http://schemas.microsoft.com/office/drawing/2014/main" id="{7728874C-EBC9-4832-BD5B-8BB0B4F6453C}"/>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49" name="正方形/長方形 148">
          <a:extLst>
            <a:ext uri="{FF2B5EF4-FFF2-40B4-BE49-F238E27FC236}">
              <a16:creationId xmlns:a16="http://schemas.microsoft.com/office/drawing/2014/main" id="{4477C3D6-F275-4FE2-BC36-88D7848A831E}"/>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0" name="正方形/長方形 149">
          <a:extLst>
            <a:ext uri="{FF2B5EF4-FFF2-40B4-BE49-F238E27FC236}">
              <a16:creationId xmlns:a16="http://schemas.microsoft.com/office/drawing/2014/main" id="{E80D0388-E563-4DCA-940C-F1C580AAB051}"/>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1" name="正方形/長方形 150">
          <a:extLst>
            <a:ext uri="{FF2B5EF4-FFF2-40B4-BE49-F238E27FC236}">
              <a16:creationId xmlns:a16="http://schemas.microsoft.com/office/drawing/2014/main" id="{055E452D-E088-410D-85F1-81C42F9FAC60}"/>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2" name="正方形/長方形 151">
          <a:extLst>
            <a:ext uri="{FF2B5EF4-FFF2-40B4-BE49-F238E27FC236}">
              <a16:creationId xmlns:a16="http://schemas.microsoft.com/office/drawing/2014/main" id="{895E7482-15FD-41EB-BC90-DA00A28587AD}"/>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3" name="正方形/長方形 152">
          <a:extLst>
            <a:ext uri="{FF2B5EF4-FFF2-40B4-BE49-F238E27FC236}">
              <a16:creationId xmlns:a16="http://schemas.microsoft.com/office/drawing/2014/main" id="{74265311-3341-476E-86A2-778F6DC3EE5A}"/>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4" name="正方形/長方形 153">
          <a:extLst>
            <a:ext uri="{FF2B5EF4-FFF2-40B4-BE49-F238E27FC236}">
              <a16:creationId xmlns:a16="http://schemas.microsoft.com/office/drawing/2014/main" id="{55B3D883-70DD-4B6B-9372-D87130B00CC7}"/>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5" name="正方形/長方形 154">
          <a:extLst>
            <a:ext uri="{FF2B5EF4-FFF2-40B4-BE49-F238E27FC236}">
              <a16:creationId xmlns:a16="http://schemas.microsoft.com/office/drawing/2014/main" id="{FE4B5878-3C7B-4688-A3D6-2FA76D1DDEF5}"/>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6" name="テキスト ボックス 155">
          <a:extLst>
            <a:ext uri="{FF2B5EF4-FFF2-40B4-BE49-F238E27FC236}">
              <a16:creationId xmlns:a16="http://schemas.microsoft.com/office/drawing/2014/main" id="{C8C6C5C2-C79A-47FB-8BED-833AABB28FB0}"/>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7" name="直線コネクタ 156">
          <a:extLst>
            <a:ext uri="{FF2B5EF4-FFF2-40B4-BE49-F238E27FC236}">
              <a16:creationId xmlns:a16="http://schemas.microsoft.com/office/drawing/2014/main" id="{090C9842-7474-47CA-883F-C7DF0C6AA1D7}"/>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8" name="テキスト ボックス 157">
          <a:extLst>
            <a:ext uri="{FF2B5EF4-FFF2-40B4-BE49-F238E27FC236}">
              <a16:creationId xmlns:a16="http://schemas.microsoft.com/office/drawing/2014/main" id="{E86A3AD0-94C8-4957-8C72-DB17133017EF}"/>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130628</xdr:rowOff>
    </xdr:from>
    <xdr:to>
      <xdr:col>28</xdr:col>
      <xdr:colOff>114300</xdr:colOff>
      <xdr:row>64</xdr:row>
      <xdr:rowOff>130628</xdr:rowOff>
    </xdr:to>
    <xdr:cxnSp macro="">
      <xdr:nvCxnSpPr>
        <xdr:cNvPr id="159" name="直線コネクタ 158">
          <a:extLst>
            <a:ext uri="{FF2B5EF4-FFF2-40B4-BE49-F238E27FC236}">
              <a16:creationId xmlns:a16="http://schemas.microsoft.com/office/drawing/2014/main" id="{BCD63F8A-4D57-43DA-9381-D6A84ECA9088}"/>
            </a:ext>
          </a:extLst>
        </xdr:cNvPr>
        <xdr:cNvCxnSpPr/>
      </xdr:nvCxnSpPr>
      <xdr:spPr>
        <a:xfrm>
          <a:off x="68580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159855</xdr:rowOff>
    </xdr:from>
    <xdr:ext cx="467179" cy="259045"/>
    <xdr:sp macro="" textlink="">
      <xdr:nvSpPr>
        <xdr:cNvPr id="160" name="テキスト ボックス 159">
          <a:extLst>
            <a:ext uri="{FF2B5EF4-FFF2-40B4-BE49-F238E27FC236}">
              <a16:creationId xmlns:a16="http://schemas.microsoft.com/office/drawing/2014/main" id="{AE4B5A5A-AF69-47A0-98A0-E03D610862CC}"/>
            </a:ext>
          </a:extLst>
        </xdr:cNvPr>
        <xdr:cNvSpPr txBox="1"/>
      </xdr:nvSpPr>
      <xdr:spPr>
        <a:xfrm>
          <a:off x="273866"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146957</xdr:rowOff>
    </xdr:from>
    <xdr:to>
      <xdr:col>28</xdr:col>
      <xdr:colOff>114300</xdr:colOff>
      <xdr:row>62</xdr:row>
      <xdr:rowOff>146957</xdr:rowOff>
    </xdr:to>
    <xdr:cxnSp macro="">
      <xdr:nvCxnSpPr>
        <xdr:cNvPr id="161" name="直線コネクタ 160">
          <a:extLst>
            <a:ext uri="{FF2B5EF4-FFF2-40B4-BE49-F238E27FC236}">
              <a16:creationId xmlns:a16="http://schemas.microsoft.com/office/drawing/2014/main" id="{738D630D-6040-42B8-AB98-13DA9869C761}"/>
            </a:ext>
          </a:extLst>
        </xdr:cNvPr>
        <xdr:cNvCxnSpPr/>
      </xdr:nvCxnSpPr>
      <xdr:spPr>
        <a:xfrm>
          <a:off x="68580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62</xdr:row>
      <xdr:rowOff>4734</xdr:rowOff>
    </xdr:from>
    <xdr:ext cx="403059" cy="259045"/>
    <xdr:sp macro="" textlink="">
      <xdr:nvSpPr>
        <xdr:cNvPr id="162" name="テキスト ボックス 161">
          <a:extLst>
            <a:ext uri="{FF2B5EF4-FFF2-40B4-BE49-F238E27FC236}">
              <a16:creationId xmlns:a16="http://schemas.microsoft.com/office/drawing/2014/main" id="{F2ED642A-D0BD-4AAB-B0B4-18C2D3D86DB1}"/>
            </a:ext>
          </a:extLst>
        </xdr:cNvPr>
        <xdr:cNvSpPr txBox="1"/>
      </xdr:nvSpPr>
      <xdr:spPr>
        <a:xfrm>
          <a:off x="34370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163285</xdr:rowOff>
    </xdr:from>
    <xdr:to>
      <xdr:col>28</xdr:col>
      <xdr:colOff>114300</xdr:colOff>
      <xdr:row>60</xdr:row>
      <xdr:rowOff>163285</xdr:rowOff>
    </xdr:to>
    <xdr:cxnSp macro="">
      <xdr:nvCxnSpPr>
        <xdr:cNvPr id="163" name="直線コネクタ 162">
          <a:extLst>
            <a:ext uri="{FF2B5EF4-FFF2-40B4-BE49-F238E27FC236}">
              <a16:creationId xmlns:a16="http://schemas.microsoft.com/office/drawing/2014/main" id="{14EE609B-E4A9-463F-9D0D-40AFE1980765}"/>
            </a:ext>
          </a:extLst>
        </xdr:cNvPr>
        <xdr:cNvCxnSpPr/>
      </xdr:nvCxnSpPr>
      <xdr:spPr>
        <a:xfrm>
          <a:off x="68580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60</xdr:row>
      <xdr:rowOff>21062</xdr:rowOff>
    </xdr:from>
    <xdr:ext cx="403059" cy="259045"/>
    <xdr:sp macro="" textlink="">
      <xdr:nvSpPr>
        <xdr:cNvPr id="164" name="テキスト ボックス 163">
          <a:extLst>
            <a:ext uri="{FF2B5EF4-FFF2-40B4-BE49-F238E27FC236}">
              <a16:creationId xmlns:a16="http://schemas.microsoft.com/office/drawing/2014/main" id="{9244F7C6-C0F3-4CF0-8282-98427BCDD1D1}"/>
            </a:ext>
          </a:extLst>
        </xdr:cNvPr>
        <xdr:cNvSpPr txBox="1"/>
      </xdr:nvSpPr>
      <xdr:spPr>
        <a:xfrm>
          <a:off x="34370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8165</xdr:rowOff>
    </xdr:from>
    <xdr:to>
      <xdr:col>28</xdr:col>
      <xdr:colOff>114300</xdr:colOff>
      <xdr:row>59</xdr:row>
      <xdr:rowOff>8165</xdr:rowOff>
    </xdr:to>
    <xdr:cxnSp macro="">
      <xdr:nvCxnSpPr>
        <xdr:cNvPr id="165" name="直線コネクタ 164">
          <a:extLst>
            <a:ext uri="{FF2B5EF4-FFF2-40B4-BE49-F238E27FC236}">
              <a16:creationId xmlns:a16="http://schemas.microsoft.com/office/drawing/2014/main" id="{926817D1-1C3B-460B-98D3-6CF214C78EFF}"/>
            </a:ext>
          </a:extLst>
        </xdr:cNvPr>
        <xdr:cNvCxnSpPr/>
      </xdr:nvCxnSpPr>
      <xdr:spPr>
        <a:xfrm>
          <a:off x="68580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58</xdr:row>
      <xdr:rowOff>37392</xdr:rowOff>
    </xdr:from>
    <xdr:ext cx="403059" cy="259045"/>
    <xdr:sp macro="" textlink="">
      <xdr:nvSpPr>
        <xdr:cNvPr id="166" name="テキスト ボックス 165">
          <a:extLst>
            <a:ext uri="{FF2B5EF4-FFF2-40B4-BE49-F238E27FC236}">
              <a16:creationId xmlns:a16="http://schemas.microsoft.com/office/drawing/2014/main" id="{91B1C969-104B-4279-8BC8-8620AD974B6E}"/>
            </a:ext>
          </a:extLst>
        </xdr:cNvPr>
        <xdr:cNvSpPr txBox="1"/>
      </xdr:nvSpPr>
      <xdr:spPr>
        <a:xfrm>
          <a:off x="34370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24493</xdr:rowOff>
    </xdr:from>
    <xdr:to>
      <xdr:col>28</xdr:col>
      <xdr:colOff>114300</xdr:colOff>
      <xdr:row>57</xdr:row>
      <xdr:rowOff>24493</xdr:rowOff>
    </xdr:to>
    <xdr:cxnSp macro="">
      <xdr:nvCxnSpPr>
        <xdr:cNvPr id="167" name="直線コネクタ 166">
          <a:extLst>
            <a:ext uri="{FF2B5EF4-FFF2-40B4-BE49-F238E27FC236}">
              <a16:creationId xmlns:a16="http://schemas.microsoft.com/office/drawing/2014/main" id="{7C6BF0DF-91D1-4981-8A76-5E37F230AAAB}"/>
            </a:ext>
          </a:extLst>
        </xdr:cNvPr>
        <xdr:cNvCxnSpPr/>
      </xdr:nvCxnSpPr>
      <xdr:spPr>
        <a:xfrm>
          <a:off x="68580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53720</xdr:rowOff>
    </xdr:from>
    <xdr:ext cx="403059" cy="259045"/>
    <xdr:sp macro="" textlink="">
      <xdr:nvSpPr>
        <xdr:cNvPr id="168" name="テキスト ボックス 167">
          <a:extLst>
            <a:ext uri="{FF2B5EF4-FFF2-40B4-BE49-F238E27FC236}">
              <a16:creationId xmlns:a16="http://schemas.microsoft.com/office/drawing/2014/main" id="{F1182E2E-DF0F-414F-83C9-92522E06A03D}"/>
            </a:ext>
          </a:extLst>
        </xdr:cNvPr>
        <xdr:cNvSpPr txBox="1"/>
      </xdr:nvSpPr>
      <xdr:spPr>
        <a:xfrm>
          <a:off x="34370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40822</xdr:rowOff>
    </xdr:from>
    <xdr:to>
      <xdr:col>28</xdr:col>
      <xdr:colOff>114300</xdr:colOff>
      <xdr:row>55</xdr:row>
      <xdr:rowOff>40822</xdr:rowOff>
    </xdr:to>
    <xdr:cxnSp macro="">
      <xdr:nvCxnSpPr>
        <xdr:cNvPr id="169" name="直線コネクタ 168">
          <a:extLst>
            <a:ext uri="{FF2B5EF4-FFF2-40B4-BE49-F238E27FC236}">
              <a16:creationId xmlns:a16="http://schemas.microsoft.com/office/drawing/2014/main" id="{52ED385F-1B76-4F90-A881-4F0E0ECCB91E}"/>
            </a:ext>
          </a:extLst>
        </xdr:cNvPr>
        <xdr:cNvCxnSpPr/>
      </xdr:nvCxnSpPr>
      <xdr:spPr>
        <a:xfrm>
          <a:off x="68580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54</xdr:row>
      <xdr:rowOff>70049</xdr:rowOff>
    </xdr:from>
    <xdr:ext cx="338939" cy="259045"/>
    <xdr:sp macro="" textlink="">
      <xdr:nvSpPr>
        <xdr:cNvPr id="170" name="テキスト ボックス 169">
          <a:extLst>
            <a:ext uri="{FF2B5EF4-FFF2-40B4-BE49-F238E27FC236}">
              <a16:creationId xmlns:a16="http://schemas.microsoft.com/office/drawing/2014/main" id="{33E38883-0017-4E36-A14D-E3831826ED40}"/>
            </a:ext>
          </a:extLst>
        </xdr:cNvPr>
        <xdr:cNvSpPr txBox="1"/>
      </xdr:nvSpPr>
      <xdr:spPr>
        <a:xfrm>
          <a:off x="38686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1" name="直線コネクタ 170">
          <a:extLst>
            <a:ext uri="{FF2B5EF4-FFF2-40B4-BE49-F238E27FC236}">
              <a16:creationId xmlns:a16="http://schemas.microsoft.com/office/drawing/2014/main" id="{4CBF1A99-7CFA-4760-AE7B-9B870F99DB90}"/>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53</xdr:row>
      <xdr:rowOff>57150</xdr:rowOff>
    </xdr:from>
    <xdr:to>
      <xdr:col>28</xdr:col>
      <xdr:colOff>152400</xdr:colOff>
      <xdr:row>66</xdr:row>
      <xdr:rowOff>114300</xdr:rowOff>
    </xdr:to>
    <xdr:sp macro="" textlink="">
      <xdr:nvSpPr>
        <xdr:cNvPr id="172" name="【橋りょう・トンネル】&#10;有形固定資産減価償却率グラフ枠">
          <a:extLst>
            <a:ext uri="{FF2B5EF4-FFF2-40B4-BE49-F238E27FC236}">
              <a16:creationId xmlns:a16="http://schemas.microsoft.com/office/drawing/2014/main" id="{AAB8502C-AF3F-4385-A716-B6BC8EA129BD}"/>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31024</xdr:rowOff>
    </xdr:from>
    <xdr:to>
      <xdr:col>24</xdr:col>
      <xdr:colOff>62865</xdr:colOff>
      <xdr:row>64</xdr:row>
      <xdr:rowOff>3266</xdr:rowOff>
    </xdr:to>
    <xdr:cxnSp macro="">
      <xdr:nvCxnSpPr>
        <xdr:cNvPr id="173" name="直線コネクタ 172">
          <a:extLst>
            <a:ext uri="{FF2B5EF4-FFF2-40B4-BE49-F238E27FC236}">
              <a16:creationId xmlns:a16="http://schemas.microsoft.com/office/drawing/2014/main" id="{322E85B1-BE24-4980-99D5-2CB9AE468820}"/>
            </a:ext>
          </a:extLst>
        </xdr:cNvPr>
        <xdr:cNvCxnSpPr/>
      </xdr:nvCxnSpPr>
      <xdr:spPr>
        <a:xfrm flipV="1">
          <a:off x="4173855" y="9630319"/>
          <a:ext cx="0" cy="13457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7093</xdr:rowOff>
    </xdr:from>
    <xdr:ext cx="405111" cy="259045"/>
    <xdr:sp macro="" textlink="">
      <xdr:nvSpPr>
        <xdr:cNvPr id="174" name="【橋りょう・トンネル】&#10;有形固定資産減価償却率最小値テキスト">
          <a:extLst>
            <a:ext uri="{FF2B5EF4-FFF2-40B4-BE49-F238E27FC236}">
              <a16:creationId xmlns:a16="http://schemas.microsoft.com/office/drawing/2014/main" id="{2B7EAC6C-D680-49B2-8744-F6A5526603CF}"/>
            </a:ext>
          </a:extLst>
        </xdr:cNvPr>
        <xdr:cNvSpPr txBox="1"/>
      </xdr:nvSpPr>
      <xdr:spPr>
        <a:xfrm>
          <a:off x="4212590" y="109817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3266</xdr:rowOff>
    </xdr:from>
    <xdr:to>
      <xdr:col>24</xdr:col>
      <xdr:colOff>152400</xdr:colOff>
      <xdr:row>64</xdr:row>
      <xdr:rowOff>3266</xdr:rowOff>
    </xdr:to>
    <xdr:cxnSp macro="">
      <xdr:nvCxnSpPr>
        <xdr:cNvPr id="175" name="直線コネクタ 174">
          <a:extLst>
            <a:ext uri="{FF2B5EF4-FFF2-40B4-BE49-F238E27FC236}">
              <a16:creationId xmlns:a16="http://schemas.microsoft.com/office/drawing/2014/main" id="{CB9CF88F-5EE4-4BDA-BAAB-183AC0A09B69}"/>
            </a:ext>
          </a:extLst>
        </xdr:cNvPr>
        <xdr:cNvCxnSpPr/>
      </xdr:nvCxnSpPr>
      <xdr:spPr>
        <a:xfrm>
          <a:off x="4112260" y="109760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54</xdr:row>
      <xdr:rowOff>149151</xdr:rowOff>
    </xdr:from>
    <xdr:ext cx="340478" cy="259045"/>
    <xdr:sp macro="" textlink="">
      <xdr:nvSpPr>
        <xdr:cNvPr id="176" name="【橋りょう・トンネル】&#10;有形固定資産減価償却率最大値テキスト">
          <a:extLst>
            <a:ext uri="{FF2B5EF4-FFF2-40B4-BE49-F238E27FC236}">
              <a16:creationId xmlns:a16="http://schemas.microsoft.com/office/drawing/2014/main" id="{DCEAB551-25FE-4F47-ABF6-FA998EAA0060}"/>
            </a:ext>
          </a:extLst>
        </xdr:cNvPr>
        <xdr:cNvSpPr txBox="1"/>
      </xdr:nvSpPr>
      <xdr:spPr>
        <a:xfrm>
          <a:off x="4212590" y="9407451"/>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31024</xdr:rowOff>
    </xdr:from>
    <xdr:to>
      <xdr:col>24</xdr:col>
      <xdr:colOff>152400</xdr:colOff>
      <xdr:row>56</xdr:row>
      <xdr:rowOff>31024</xdr:rowOff>
    </xdr:to>
    <xdr:cxnSp macro="">
      <xdr:nvCxnSpPr>
        <xdr:cNvPr id="177" name="直線コネクタ 176">
          <a:extLst>
            <a:ext uri="{FF2B5EF4-FFF2-40B4-BE49-F238E27FC236}">
              <a16:creationId xmlns:a16="http://schemas.microsoft.com/office/drawing/2014/main" id="{985316A1-AE93-46E4-A05B-037AFD0BBC29}"/>
            </a:ext>
          </a:extLst>
        </xdr:cNvPr>
        <xdr:cNvCxnSpPr/>
      </xdr:nvCxnSpPr>
      <xdr:spPr>
        <a:xfrm>
          <a:off x="4112260" y="96303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60</xdr:row>
      <xdr:rowOff>135000</xdr:rowOff>
    </xdr:from>
    <xdr:ext cx="405111" cy="259045"/>
    <xdr:sp macro="" textlink="">
      <xdr:nvSpPr>
        <xdr:cNvPr id="178" name="【橋りょう・トンネル】&#10;有形固定資産減価償却率平均値テキスト">
          <a:extLst>
            <a:ext uri="{FF2B5EF4-FFF2-40B4-BE49-F238E27FC236}">
              <a16:creationId xmlns:a16="http://schemas.microsoft.com/office/drawing/2014/main" id="{1016E1B1-EC6A-4780-AFD5-38725F7D3BE1}"/>
            </a:ext>
          </a:extLst>
        </xdr:cNvPr>
        <xdr:cNvSpPr txBox="1"/>
      </xdr:nvSpPr>
      <xdr:spPr>
        <a:xfrm>
          <a:off x="4212590" y="1041819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156573</xdr:rowOff>
    </xdr:from>
    <xdr:to>
      <xdr:col>24</xdr:col>
      <xdr:colOff>114300</xdr:colOff>
      <xdr:row>61</xdr:row>
      <xdr:rowOff>86723</xdr:rowOff>
    </xdr:to>
    <xdr:sp macro="" textlink="">
      <xdr:nvSpPr>
        <xdr:cNvPr id="179" name="フローチャート: 判断 178">
          <a:extLst>
            <a:ext uri="{FF2B5EF4-FFF2-40B4-BE49-F238E27FC236}">
              <a16:creationId xmlns:a16="http://schemas.microsoft.com/office/drawing/2014/main" id="{C06C0CE6-65D9-4CB7-909F-00E3F2044FC7}"/>
            </a:ext>
          </a:extLst>
        </xdr:cNvPr>
        <xdr:cNvSpPr/>
      </xdr:nvSpPr>
      <xdr:spPr>
        <a:xfrm>
          <a:off x="4131310" y="10445478"/>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138612</xdr:rowOff>
    </xdr:from>
    <xdr:to>
      <xdr:col>20</xdr:col>
      <xdr:colOff>38100</xdr:colOff>
      <xdr:row>61</xdr:row>
      <xdr:rowOff>68762</xdr:rowOff>
    </xdr:to>
    <xdr:sp macro="" textlink="">
      <xdr:nvSpPr>
        <xdr:cNvPr id="180" name="フローチャート: 判断 179">
          <a:extLst>
            <a:ext uri="{FF2B5EF4-FFF2-40B4-BE49-F238E27FC236}">
              <a16:creationId xmlns:a16="http://schemas.microsoft.com/office/drawing/2014/main" id="{EBFB5CEA-93F1-4F0D-95D3-EA341C490253}"/>
            </a:ext>
          </a:extLst>
        </xdr:cNvPr>
        <xdr:cNvSpPr/>
      </xdr:nvSpPr>
      <xdr:spPr>
        <a:xfrm>
          <a:off x="3388360" y="10421802"/>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60</xdr:row>
      <xdr:rowOff>127181</xdr:rowOff>
    </xdr:from>
    <xdr:to>
      <xdr:col>15</xdr:col>
      <xdr:colOff>101600</xdr:colOff>
      <xdr:row>61</xdr:row>
      <xdr:rowOff>57331</xdr:rowOff>
    </xdr:to>
    <xdr:sp macro="" textlink="">
      <xdr:nvSpPr>
        <xdr:cNvPr id="181" name="フローチャート: 判断 180">
          <a:extLst>
            <a:ext uri="{FF2B5EF4-FFF2-40B4-BE49-F238E27FC236}">
              <a16:creationId xmlns:a16="http://schemas.microsoft.com/office/drawing/2014/main" id="{3BF6E612-9F1A-4C10-BDD9-A1EEB286742F}"/>
            </a:ext>
          </a:extLst>
        </xdr:cNvPr>
        <xdr:cNvSpPr/>
      </xdr:nvSpPr>
      <xdr:spPr>
        <a:xfrm>
          <a:off x="2571750" y="10417991"/>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105954</xdr:rowOff>
    </xdr:from>
    <xdr:to>
      <xdr:col>10</xdr:col>
      <xdr:colOff>165100</xdr:colOff>
      <xdr:row>61</xdr:row>
      <xdr:rowOff>36104</xdr:rowOff>
    </xdr:to>
    <xdr:sp macro="" textlink="">
      <xdr:nvSpPr>
        <xdr:cNvPr id="182" name="フローチャート: 判断 181">
          <a:extLst>
            <a:ext uri="{FF2B5EF4-FFF2-40B4-BE49-F238E27FC236}">
              <a16:creationId xmlns:a16="http://schemas.microsoft.com/office/drawing/2014/main" id="{E0E31DDD-855E-4EEC-8BBC-05F814FD3461}"/>
            </a:ext>
          </a:extLst>
        </xdr:cNvPr>
        <xdr:cNvSpPr/>
      </xdr:nvSpPr>
      <xdr:spPr>
        <a:xfrm>
          <a:off x="1774190" y="10391049"/>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60</xdr:row>
      <xdr:rowOff>83094</xdr:rowOff>
    </xdr:from>
    <xdr:to>
      <xdr:col>6</xdr:col>
      <xdr:colOff>38100</xdr:colOff>
      <xdr:row>61</xdr:row>
      <xdr:rowOff>13244</xdr:rowOff>
    </xdr:to>
    <xdr:sp macro="" textlink="">
      <xdr:nvSpPr>
        <xdr:cNvPr id="183" name="フローチャート: 判断 182">
          <a:extLst>
            <a:ext uri="{FF2B5EF4-FFF2-40B4-BE49-F238E27FC236}">
              <a16:creationId xmlns:a16="http://schemas.microsoft.com/office/drawing/2014/main" id="{FCF2827E-D35F-428F-B881-80B997135E68}"/>
            </a:ext>
          </a:extLst>
        </xdr:cNvPr>
        <xdr:cNvSpPr/>
      </xdr:nvSpPr>
      <xdr:spPr>
        <a:xfrm>
          <a:off x="988060" y="1037199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3081B49E-D4AB-4CA7-9401-A7A7E46451E9}"/>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B2FDBC7D-B69D-49BE-85B5-C920BDF4062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D0F85257-DB38-4FDC-9818-74761924F18B}"/>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A8044E44-0BC9-4923-91F3-7BB1173210E0}"/>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E88A43D0-097E-4539-B240-17E15683BE80}"/>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99423</xdr:rowOff>
    </xdr:from>
    <xdr:to>
      <xdr:col>24</xdr:col>
      <xdr:colOff>114300</xdr:colOff>
      <xdr:row>61</xdr:row>
      <xdr:rowOff>29573</xdr:rowOff>
    </xdr:to>
    <xdr:sp macro="" textlink="">
      <xdr:nvSpPr>
        <xdr:cNvPr id="189" name="楕円 188">
          <a:extLst>
            <a:ext uri="{FF2B5EF4-FFF2-40B4-BE49-F238E27FC236}">
              <a16:creationId xmlns:a16="http://schemas.microsoft.com/office/drawing/2014/main" id="{98D7F777-F464-4921-9679-ADF1F02213CA}"/>
            </a:ext>
          </a:extLst>
        </xdr:cNvPr>
        <xdr:cNvSpPr/>
      </xdr:nvSpPr>
      <xdr:spPr>
        <a:xfrm>
          <a:off x="4131310" y="1038261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59</xdr:row>
      <xdr:rowOff>122300</xdr:rowOff>
    </xdr:from>
    <xdr:ext cx="405111" cy="259045"/>
    <xdr:sp macro="" textlink="">
      <xdr:nvSpPr>
        <xdr:cNvPr id="190" name="【橋りょう・トンネル】&#10;有形固定資産減価償却率該当値テキスト">
          <a:extLst>
            <a:ext uri="{FF2B5EF4-FFF2-40B4-BE49-F238E27FC236}">
              <a16:creationId xmlns:a16="http://schemas.microsoft.com/office/drawing/2014/main" id="{3FB59512-39CB-414D-8768-B20F23DA57C4}"/>
            </a:ext>
          </a:extLst>
        </xdr:cNvPr>
        <xdr:cNvSpPr txBox="1"/>
      </xdr:nvSpPr>
      <xdr:spPr>
        <a:xfrm>
          <a:off x="4212590" y="102397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71665</xdr:rowOff>
    </xdr:from>
    <xdr:to>
      <xdr:col>20</xdr:col>
      <xdr:colOff>38100</xdr:colOff>
      <xdr:row>61</xdr:row>
      <xdr:rowOff>1815</xdr:rowOff>
    </xdr:to>
    <xdr:sp macro="" textlink="">
      <xdr:nvSpPr>
        <xdr:cNvPr id="191" name="楕円 190">
          <a:extLst>
            <a:ext uri="{FF2B5EF4-FFF2-40B4-BE49-F238E27FC236}">
              <a16:creationId xmlns:a16="http://schemas.microsoft.com/office/drawing/2014/main" id="{29363C8E-DF0D-4ED7-9CD2-19B9B255A642}"/>
            </a:ext>
          </a:extLst>
        </xdr:cNvPr>
        <xdr:cNvSpPr/>
      </xdr:nvSpPr>
      <xdr:spPr>
        <a:xfrm>
          <a:off x="3388360" y="1035676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60</xdr:row>
      <xdr:rowOff>122465</xdr:rowOff>
    </xdr:from>
    <xdr:to>
      <xdr:col>24</xdr:col>
      <xdr:colOff>63500</xdr:colOff>
      <xdr:row>60</xdr:row>
      <xdr:rowOff>150223</xdr:rowOff>
    </xdr:to>
    <xdr:cxnSp macro="">
      <xdr:nvCxnSpPr>
        <xdr:cNvPr id="192" name="直線コネクタ 191">
          <a:extLst>
            <a:ext uri="{FF2B5EF4-FFF2-40B4-BE49-F238E27FC236}">
              <a16:creationId xmlns:a16="http://schemas.microsoft.com/office/drawing/2014/main" id="{F698B86C-1197-45A9-906A-4023AFD931C9}"/>
            </a:ext>
          </a:extLst>
        </xdr:cNvPr>
        <xdr:cNvCxnSpPr/>
      </xdr:nvCxnSpPr>
      <xdr:spPr>
        <a:xfrm>
          <a:off x="3431540" y="10411370"/>
          <a:ext cx="742950" cy="258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43906</xdr:rowOff>
    </xdr:from>
    <xdr:to>
      <xdr:col>15</xdr:col>
      <xdr:colOff>101600</xdr:colOff>
      <xdr:row>60</xdr:row>
      <xdr:rowOff>145506</xdr:rowOff>
    </xdr:to>
    <xdr:sp macro="" textlink="">
      <xdr:nvSpPr>
        <xdr:cNvPr id="193" name="楕円 192">
          <a:extLst>
            <a:ext uri="{FF2B5EF4-FFF2-40B4-BE49-F238E27FC236}">
              <a16:creationId xmlns:a16="http://schemas.microsoft.com/office/drawing/2014/main" id="{08A55030-779B-4AC3-897E-9A778DF2D073}"/>
            </a:ext>
          </a:extLst>
        </xdr:cNvPr>
        <xdr:cNvSpPr/>
      </xdr:nvSpPr>
      <xdr:spPr>
        <a:xfrm>
          <a:off x="2571750" y="10332811"/>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94706</xdr:rowOff>
    </xdr:from>
    <xdr:to>
      <xdr:col>19</xdr:col>
      <xdr:colOff>177800</xdr:colOff>
      <xdr:row>60</xdr:row>
      <xdr:rowOff>122465</xdr:rowOff>
    </xdr:to>
    <xdr:cxnSp macro="">
      <xdr:nvCxnSpPr>
        <xdr:cNvPr id="194" name="直線コネクタ 193">
          <a:extLst>
            <a:ext uri="{FF2B5EF4-FFF2-40B4-BE49-F238E27FC236}">
              <a16:creationId xmlns:a16="http://schemas.microsoft.com/office/drawing/2014/main" id="{0DD2ADF2-0AB5-4FAF-BB54-849E854F252B}"/>
            </a:ext>
          </a:extLst>
        </xdr:cNvPr>
        <xdr:cNvCxnSpPr/>
      </xdr:nvCxnSpPr>
      <xdr:spPr>
        <a:xfrm>
          <a:off x="2626360" y="10385516"/>
          <a:ext cx="80518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16147</xdr:rowOff>
    </xdr:from>
    <xdr:to>
      <xdr:col>10</xdr:col>
      <xdr:colOff>165100</xdr:colOff>
      <xdr:row>60</xdr:row>
      <xdr:rowOff>117747</xdr:rowOff>
    </xdr:to>
    <xdr:sp macro="" textlink="">
      <xdr:nvSpPr>
        <xdr:cNvPr id="195" name="楕円 194">
          <a:extLst>
            <a:ext uri="{FF2B5EF4-FFF2-40B4-BE49-F238E27FC236}">
              <a16:creationId xmlns:a16="http://schemas.microsoft.com/office/drawing/2014/main" id="{2236A530-6765-4CC2-B19E-4E73A560F250}"/>
            </a:ext>
          </a:extLst>
        </xdr:cNvPr>
        <xdr:cNvSpPr/>
      </xdr:nvSpPr>
      <xdr:spPr>
        <a:xfrm>
          <a:off x="1774190" y="1030695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66947</xdr:rowOff>
    </xdr:from>
    <xdr:to>
      <xdr:col>15</xdr:col>
      <xdr:colOff>50800</xdr:colOff>
      <xdr:row>60</xdr:row>
      <xdr:rowOff>94706</xdr:rowOff>
    </xdr:to>
    <xdr:cxnSp macro="">
      <xdr:nvCxnSpPr>
        <xdr:cNvPr id="196" name="直線コネクタ 195">
          <a:extLst>
            <a:ext uri="{FF2B5EF4-FFF2-40B4-BE49-F238E27FC236}">
              <a16:creationId xmlns:a16="http://schemas.microsoft.com/office/drawing/2014/main" id="{CE80029D-1387-4964-B5A0-7B0128CD591C}"/>
            </a:ext>
          </a:extLst>
        </xdr:cNvPr>
        <xdr:cNvCxnSpPr/>
      </xdr:nvCxnSpPr>
      <xdr:spPr>
        <a:xfrm>
          <a:off x="1828800" y="10352042"/>
          <a:ext cx="797560" cy="334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59</xdr:row>
      <xdr:rowOff>159838</xdr:rowOff>
    </xdr:from>
    <xdr:to>
      <xdr:col>6</xdr:col>
      <xdr:colOff>38100</xdr:colOff>
      <xdr:row>60</xdr:row>
      <xdr:rowOff>89988</xdr:rowOff>
    </xdr:to>
    <xdr:sp macro="" textlink="">
      <xdr:nvSpPr>
        <xdr:cNvPr id="197" name="楕円 196">
          <a:extLst>
            <a:ext uri="{FF2B5EF4-FFF2-40B4-BE49-F238E27FC236}">
              <a16:creationId xmlns:a16="http://schemas.microsoft.com/office/drawing/2014/main" id="{05851D25-CA7A-4CAE-BB5A-8D304ED02FED}"/>
            </a:ext>
          </a:extLst>
        </xdr:cNvPr>
        <xdr:cNvSpPr/>
      </xdr:nvSpPr>
      <xdr:spPr>
        <a:xfrm>
          <a:off x="988060" y="1027729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39188</xdr:rowOff>
    </xdr:from>
    <xdr:to>
      <xdr:col>10</xdr:col>
      <xdr:colOff>114300</xdr:colOff>
      <xdr:row>60</xdr:row>
      <xdr:rowOff>66947</xdr:rowOff>
    </xdr:to>
    <xdr:cxnSp macro="">
      <xdr:nvCxnSpPr>
        <xdr:cNvPr id="198" name="直線コネクタ 197">
          <a:extLst>
            <a:ext uri="{FF2B5EF4-FFF2-40B4-BE49-F238E27FC236}">
              <a16:creationId xmlns:a16="http://schemas.microsoft.com/office/drawing/2014/main" id="{70D86D67-6684-4ABD-802F-8B8BB539F5EA}"/>
            </a:ext>
          </a:extLst>
        </xdr:cNvPr>
        <xdr:cNvCxnSpPr/>
      </xdr:nvCxnSpPr>
      <xdr:spPr>
        <a:xfrm>
          <a:off x="1031240" y="10326188"/>
          <a:ext cx="797560" cy="258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61</xdr:row>
      <xdr:rowOff>59889</xdr:rowOff>
    </xdr:from>
    <xdr:ext cx="405111" cy="259045"/>
    <xdr:sp macro="" textlink="">
      <xdr:nvSpPr>
        <xdr:cNvPr id="199" name="n_1aveValue【橋りょう・トンネル】&#10;有形固定資産減価償却率">
          <a:extLst>
            <a:ext uri="{FF2B5EF4-FFF2-40B4-BE49-F238E27FC236}">
              <a16:creationId xmlns:a16="http://schemas.microsoft.com/office/drawing/2014/main" id="{D60DFE9F-2879-48D0-A76C-D1581EEA7E04}"/>
            </a:ext>
          </a:extLst>
        </xdr:cNvPr>
        <xdr:cNvSpPr txBox="1"/>
      </xdr:nvSpPr>
      <xdr:spPr>
        <a:xfrm>
          <a:off x="3239144" y="1051452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48458</xdr:rowOff>
    </xdr:from>
    <xdr:ext cx="405111" cy="259045"/>
    <xdr:sp macro="" textlink="">
      <xdr:nvSpPr>
        <xdr:cNvPr id="200" name="n_2aveValue【橋りょう・トンネル】&#10;有形固定資産減価償却率">
          <a:extLst>
            <a:ext uri="{FF2B5EF4-FFF2-40B4-BE49-F238E27FC236}">
              <a16:creationId xmlns:a16="http://schemas.microsoft.com/office/drawing/2014/main" id="{9D476DEE-1540-4562-8A48-1E0538C26209}"/>
            </a:ext>
          </a:extLst>
        </xdr:cNvPr>
        <xdr:cNvSpPr txBox="1"/>
      </xdr:nvSpPr>
      <xdr:spPr>
        <a:xfrm>
          <a:off x="2439044" y="105088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61</xdr:row>
      <xdr:rowOff>27231</xdr:rowOff>
    </xdr:from>
    <xdr:ext cx="405111" cy="259045"/>
    <xdr:sp macro="" textlink="">
      <xdr:nvSpPr>
        <xdr:cNvPr id="201" name="n_3aveValue【橋りょう・トンネル】&#10;有形固定資産減価償却率">
          <a:extLst>
            <a:ext uri="{FF2B5EF4-FFF2-40B4-BE49-F238E27FC236}">
              <a16:creationId xmlns:a16="http://schemas.microsoft.com/office/drawing/2014/main" id="{EE404FA4-3744-4077-BC27-E079EDF10EDA}"/>
            </a:ext>
          </a:extLst>
        </xdr:cNvPr>
        <xdr:cNvSpPr txBox="1"/>
      </xdr:nvSpPr>
      <xdr:spPr>
        <a:xfrm>
          <a:off x="1641484" y="104837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61</xdr:row>
      <xdr:rowOff>4371</xdr:rowOff>
    </xdr:from>
    <xdr:ext cx="405111" cy="259045"/>
    <xdr:sp macro="" textlink="">
      <xdr:nvSpPr>
        <xdr:cNvPr id="202" name="n_4aveValue【橋りょう・トンネル】&#10;有形固定資産減価償却率">
          <a:extLst>
            <a:ext uri="{FF2B5EF4-FFF2-40B4-BE49-F238E27FC236}">
              <a16:creationId xmlns:a16="http://schemas.microsoft.com/office/drawing/2014/main" id="{01BFAD8D-0489-4660-9236-29B29497EC20}"/>
            </a:ext>
          </a:extLst>
        </xdr:cNvPr>
        <xdr:cNvSpPr txBox="1"/>
      </xdr:nvSpPr>
      <xdr:spPr>
        <a:xfrm>
          <a:off x="855354" y="1046472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59</xdr:row>
      <xdr:rowOff>18342</xdr:rowOff>
    </xdr:from>
    <xdr:ext cx="405111" cy="259045"/>
    <xdr:sp macro="" textlink="">
      <xdr:nvSpPr>
        <xdr:cNvPr id="203" name="n_1mainValue【橋りょう・トンネル】&#10;有形固定資産減価償却率">
          <a:extLst>
            <a:ext uri="{FF2B5EF4-FFF2-40B4-BE49-F238E27FC236}">
              <a16:creationId xmlns:a16="http://schemas.microsoft.com/office/drawing/2014/main" id="{7FF05814-F509-45F0-867C-C7F72EF23E94}"/>
            </a:ext>
          </a:extLst>
        </xdr:cNvPr>
        <xdr:cNvSpPr txBox="1"/>
      </xdr:nvSpPr>
      <xdr:spPr>
        <a:xfrm>
          <a:off x="3239144" y="101377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162033</xdr:rowOff>
    </xdr:from>
    <xdr:ext cx="405111" cy="259045"/>
    <xdr:sp macro="" textlink="">
      <xdr:nvSpPr>
        <xdr:cNvPr id="204" name="n_2mainValue【橋りょう・トンネル】&#10;有形固定資産減価償却率">
          <a:extLst>
            <a:ext uri="{FF2B5EF4-FFF2-40B4-BE49-F238E27FC236}">
              <a16:creationId xmlns:a16="http://schemas.microsoft.com/office/drawing/2014/main" id="{610FB633-4CBA-44B8-A50B-248BA34374E7}"/>
            </a:ext>
          </a:extLst>
        </xdr:cNvPr>
        <xdr:cNvSpPr txBox="1"/>
      </xdr:nvSpPr>
      <xdr:spPr>
        <a:xfrm>
          <a:off x="2439044" y="1010803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134274</xdr:rowOff>
    </xdr:from>
    <xdr:ext cx="405111" cy="259045"/>
    <xdr:sp macro="" textlink="">
      <xdr:nvSpPr>
        <xdr:cNvPr id="205" name="n_3mainValue【橋りょう・トンネル】&#10;有形固定資産減価償却率">
          <a:extLst>
            <a:ext uri="{FF2B5EF4-FFF2-40B4-BE49-F238E27FC236}">
              <a16:creationId xmlns:a16="http://schemas.microsoft.com/office/drawing/2014/main" id="{C422D2D9-CD99-4444-84D9-38F48FBDFF09}"/>
            </a:ext>
          </a:extLst>
        </xdr:cNvPr>
        <xdr:cNvSpPr txBox="1"/>
      </xdr:nvSpPr>
      <xdr:spPr>
        <a:xfrm>
          <a:off x="1641484" y="100745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106515</xdr:rowOff>
    </xdr:from>
    <xdr:ext cx="405111" cy="259045"/>
    <xdr:sp macro="" textlink="">
      <xdr:nvSpPr>
        <xdr:cNvPr id="206" name="n_4mainValue【橋りょう・トンネル】&#10;有形固定資産減価償却率">
          <a:extLst>
            <a:ext uri="{FF2B5EF4-FFF2-40B4-BE49-F238E27FC236}">
              <a16:creationId xmlns:a16="http://schemas.microsoft.com/office/drawing/2014/main" id="{42695439-1F1D-4A2A-8B20-18D7990840E5}"/>
            </a:ext>
          </a:extLst>
        </xdr:cNvPr>
        <xdr:cNvSpPr txBox="1"/>
      </xdr:nvSpPr>
      <xdr:spPr>
        <a:xfrm>
          <a:off x="855354" y="10048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807EC391-F4E5-4F6D-8589-58061A7A9C41}"/>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橋りょう・トンネル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090FD544-3EBD-4833-8E00-487D61AAC0DA}"/>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F4CBBB4B-6F23-4368-8373-14E06503F1C4}"/>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593B7A83-AB94-4C6A-A5DA-36DAEFA4EC34}"/>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9CB10044-6000-474D-90E4-F831F8EE817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162,999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729BE9E4-565B-4F06-A840-F8A2F263448D}"/>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5A73F67-C567-4E25-99B6-6AAE5ED91187}"/>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69,049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12E0ED5E-0514-44CE-93B5-4DF907D32646}"/>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D03AC133-3DD9-4A29-86CD-9F561E9B47A6}"/>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23F6EE08-E6DB-4E89-BE81-040EBBA7C398}"/>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8A31CBD-7D06-45B7-9E80-3F20A6C18F7A}"/>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63</xdr:row>
      <xdr:rowOff>105427</xdr:rowOff>
    </xdr:from>
    <xdr:ext cx="248786" cy="259045"/>
    <xdr:sp macro="" textlink="">
      <xdr:nvSpPr>
        <xdr:cNvPr id="218" name="テキスト ボックス 217">
          <a:extLst>
            <a:ext uri="{FF2B5EF4-FFF2-40B4-BE49-F238E27FC236}">
              <a16:creationId xmlns:a16="http://schemas.microsoft.com/office/drawing/2014/main" id="{CCB238F0-A6E2-4360-BB46-69BA5B6E0752}"/>
            </a:ext>
          </a:extLst>
        </xdr:cNvPr>
        <xdr:cNvSpPr txBox="1"/>
      </xdr:nvSpPr>
      <xdr:spPr>
        <a:xfrm>
          <a:off x="5724659" y="1090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496817B4-DF2A-4944-805B-3FE5879D65EE}"/>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61</xdr:row>
      <xdr:rowOff>67327</xdr:rowOff>
    </xdr:from>
    <xdr:ext cx="595419" cy="259045"/>
    <xdr:sp macro="" textlink="">
      <xdr:nvSpPr>
        <xdr:cNvPr id="220" name="テキスト ボックス 219">
          <a:extLst>
            <a:ext uri="{FF2B5EF4-FFF2-40B4-BE49-F238E27FC236}">
              <a16:creationId xmlns:a16="http://schemas.microsoft.com/office/drawing/2014/main" id="{691C31AC-465A-417F-806F-D40F58D57579}"/>
            </a:ext>
          </a:extLst>
        </xdr:cNvPr>
        <xdr:cNvSpPr txBox="1"/>
      </xdr:nvSpPr>
      <xdr:spPr>
        <a:xfrm>
          <a:off x="5416126" y="1052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9CDD98E9-A824-431C-BD5C-B0C4EEA8C61A}"/>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59</xdr:row>
      <xdr:rowOff>29227</xdr:rowOff>
    </xdr:from>
    <xdr:ext cx="595419" cy="259045"/>
    <xdr:sp macro="" textlink="">
      <xdr:nvSpPr>
        <xdr:cNvPr id="222" name="テキスト ボックス 221">
          <a:extLst>
            <a:ext uri="{FF2B5EF4-FFF2-40B4-BE49-F238E27FC236}">
              <a16:creationId xmlns:a16="http://schemas.microsoft.com/office/drawing/2014/main" id="{F54ACD97-6D95-4547-9C19-37EE49925F01}"/>
            </a:ext>
          </a:extLst>
        </xdr:cNvPr>
        <xdr:cNvSpPr txBox="1"/>
      </xdr:nvSpPr>
      <xdr:spPr>
        <a:xfrm>
          <a:off x="5416126" y="10142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A3043B7D-36A4-4D50-9C94-31CFB825C328}"/>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162577</xdr:rowOff>
    </xdr:from>
    <xdr:ext cx="595419" cy="259045"/>
    <xdr:sp macro="" textlink="">
      <xdr:nvSpPr>
        <xdr:cNvPr id="224" name="テキスト ボックス 223">
          <a:extLst>
            <a:ext uri="{FF2B5EF4-FFF2-40B4-BE49-F238E27FC236}">
              <a16:creationId xmlns:a16="http://schemas.microsoft.com/office/drawing/2014/main" id="{41465F0D-37E8-4B92-8C1C-9F237C66B2CE}"/>
            </a:ext>
          </a:extLst>
        </xdr:cNvPr>
        <xdr:cNvSpPr txBox="1"/>
      </xdr:nvSpPr>
      <xdr:spPr>
        <a:xfrm>
          <a:off x="5416126" y="976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0A208562-D829-48F8-863C-B1FF04FCB295}"/>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54</xdr:row>
      <xdr:rowOff>124477</xdr:rowOff>
    </xdr:from>
    <xdr:ext cx="685572" cy="259045"/>
    <xdr:sp macro="" textlink="">
      <xdr:nvSpPr>
        <xdr:cNvPr id="226" name="テキスト ボックス 225">
          <a:extLst>
            <a:ext uri="{FF2B5EF4-FFF2-40B4-BE49-F238E27FC236}">
              <a16:creationId xmlns:a16="http://schemas.microsoft.com/office/drawing/2014/main" id="{0A25EC47-B9A7-43F9-9FA6-3A05721133C1}"/>
            </a:ext>
          </a:extLst>
        </xdr:cNvPr>
        <xdr:cNvSpPr txBox="1"/>
      </xdr:nvSpPr>
      <xdr:spPr>
        <a:xfrm>
          <a:off x="5331688" y="9384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1D84C427-E90B-41CB-96A6-4E982B828D1F}"/>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52</xdr:row>
      <xdr:rowOff>86377</xdr:rowOff>
    </xdr:from>
    <xdr:ext cx="685572" cy="259045"/>
    <xdr:sp macro="" textlink="">
      <xdr:nvSpPr>
        <xdr:cNvPr id="228" name="テキスト ボックス 227">
          <a:extLst>
            <a:ext uri="{FF2B5EF4-FFF2-40B4-BE49-F238E27FC236}">
              <a16:creationId xmlns:a16="http://schemas.microsoft.com/office/drawing/2014/main" id="{3C2DA988-A3B3-4A64-A0DF-3496E792EFF3}"/>
            </a:ext>
          </a:extLst>
        </xdr:cNvPr>
        <xdr:cNvSpPr txBox="1"/>
      </xdr:nvSpPr>
      <xdr:spPr>
        <a:xfrm>
          <a:off x="5331688" y="900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橋りょう・トンネル】&#10;一人当たり有形固定資産（償却資産）額グラフ枠">
          <a:extLst>
            <a:ext uri="{FF2B5EF4-FFF2-40B4-BE49-F238E27FC236}">
              <a16:creationId xmlns:a16="http://schemas.microsoft.com/office/drawing/2014/main" id="{55EC467E-0A02-4B39-A392-81879074A42F}"/>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55</xdr:row>
      <xdr:rowOff>170462</xdr:rowOff>
    </xdr:from>
    <xdr:to>
      <xdr:col>54</xdr:col>
      <xdr:colOff>189865</xdr:colOff>
      <xdr:row>64</xdr:row>
      <xdr:rowOff>72098</xdr:rowOff>
    </xdr:to>
    <xdr:cxnSp macro="">
      <xdr:nvCxnSpPr>
        <xdr:cNvPr id="230" name="直線コネクタ 229">
          <a:extLst>
            <a:ext uri="{FF2B5EF4-FFF2-40B4-BE49-F238E27FC236}">
              <a16:creationId xmlns:a16="http://schemas.microsoft.com/office/drawing/2014/main" id="{33D93CA4-FFDB-42B9-84AE-EBEDD1FEA120}"/>
            </a:ext>
          </a:extLst>
        </xdr:cNvPr>
        <xdr:cNvCxnSpPr/>
      </xdr:nvCxnSpPr>
      <xdr:spPr>
        <a:xfrm flipV="1">
          <a:off x="9429115" y="9604022"/>
          <a:ext cx="0" cy="14389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75925</xdr:rowOff>
    </xdr:from>
    <xdr:ext cx="469744" cy="259045"/>
    <xdr:sp macro="" textlink="">
      <xdr:nvSpPr>
        <xdr:cNvPr id="231" name="【橋りょう・トンネル】&#10;一人当たり有形固定資産（償却資産）額最小値テキスト">
          <a:extLst>
            <a:ext uri="{FF2B5EF4-FFF2-40B4-BE49-F238E27FC236}">
              <a16:creationId xmlns:a16="http://schemas.microsoft.com/office/drawing/2014/main" id="{E0276FE1-CD0A-4A99-9DCF-79A36CCB07A4}"/>
            </a:ext>
          </a:extLst>
        </xdr:cNvPr>
        <xdr:cNvSpPr txBox="1"/>
      </xdr:nvSpPr>
      <xdr:spPr>
        <a:xfrm>
          <a:off x="9467850" y="110487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72098</xdr:rowOff>
    </xdr:from>
    <xdr:to>
      <xdr:col>55</xdr:col>
      <xdr:colOff>88900</xdr:colOff>
      <xdr:row>64</xdr:row>
      <xdr:rowOff>72098</xdr:rowOff>
    </xdr:to>
    <xdr:cxnSp macro="">
      <xdr:nvCxnSpPr>
        <xdr:cNvPr id="232" name="直線コネクタ 231">
          <a:extLst>
            <a:ext uri="{FF2B5EF4-FFF2-40B4-BE49-F238E27FC236}">
              <a16:creationId xmlns:a16="http://schemas.microsoft.com/office/drawing/2014/main" id="{9955A6E4-5B1C-45CA-88FF-1EA86B0F2C10}"/>
            </a:ext>
          </a:extLst>
        </xdr:cNvPr>
        <xdr:cNvCxnSpPr/>
      </xdr:nvCxnSpPr>
      <xdr:spPr>
        <a:xfrm>
          <a:off x="9356090" y="1104299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54</xdr:row>
      <xdr:rowOff>117139</xdr:rowOff>
    </xdr:from>
    <xdr:ext cx="690189" cy="259045"/>
    <xdr:sp macro="" textlink="">
      <xdr:nvSpPr>
        <xdr:cNvPr id="233" name="【橋りょう・トンネル】&#10;一人当たり有形固定資産（償却資産）額最大値テキスト">
          <a:extLst>
            <a:ext uri="{FF2B5EF4-FFF2-40B4-BE49-F238E27FC236}">
              <a16:creationId xmlns:a16="http://schemas.microsoft.com/office/drawing/2014/main" id="{08D6BE19-062F-463B-879A-80387BE678ED}"/>
            </a:ext>
          </a:extLst>
        </xdr:cNvPr>
        <xdr:cNvSpPr txBox="1"/>
      </xdr:nvSpPr>
      <xdr:spPr>
        <a:xfrm>
          <a:off x="9467850" y="937543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1,140,778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55</xdr:row>
      <xdr:rowOff>170462</xdr:rowOff>
    </xdr:from>
    <xdr:to>
      <xdr:col>55</xdr:col>
      <xdr:colOff>88900</xdr:colOff>
      <xdr:row>55</xdr:row>
      <xdr:rowOff>170462</xdr:rowOff>
    </xdr:to>
    <xdr:cxnSp macro="">
      <xdr:nvCxnSpPr>
        <xdr:cNvPr id="234" name="直線コネクタ 233">
          <a:extLst>
            <a:ext uri="{FF2B5EF4-FFF2-40B4-BE49-F238E27FC236}">
              <a16:creationId xmlns:a16="http://schemas.microsoft.com/office/drawing/2014/main" id="{725F3D75-E30B-4179-92D1-2DC2394BA57C}"/>
            </a:ext>
          </a:extLst>
        </xdr:cNvPr>
        <xdr:cNvCxnSpPr/>
      </xdr:nvCxnSpPr>
      <xdr:spPr>
        <a:xfrm>
          <a:off x="9356090" y="9604022"/>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62</xdr:row>
      <xdr:rowOff>81187</xdr:rowOff>
    </xdr:from>
    <xdr:ext cx="599010" cy="259045"/>
    <xdr:sp macro="" textlink="">
      <xdr:nvSpPr>
        <xdr:cNvPr id="235" name="【橋りょう・トンネル】&#10;一人当たり有形固定資産（償却資産）額平均値テキスト">
          <a:extLst>
            <a:ext uri="{FF2B5EF4-FFF2-40B4-BE49-F238E27FC236}">
              <a16:creationId xmlns:a16="http://schemas.microsoft.com/office/drawing/2014/main" id="{49D06026-7CC7-4B01-A8E6-45726F3AD7CD}"/>
            </a:ext>
          </a:extLst>
        </xdr:cNvPr>
        <xdr:cNvSpPr txBox="1"/>
      </xdr:nvSpPr>
      <xdr:spPr>
        <a:xfrm>
          <a:off x="9467850" y="1071299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109,087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63</xdr:row>
      <xdr:rowOff>58310</xdr:rowOff>
    </xdr:from>
    <xdr:to>
      <xdr:col>55</xdr:col>
      <xdr:colOff>50800</xdr:colOff>
      <xdr:row>63</xdr:row>
      <xdr:rowOff>159910</xdr:rowOff>
    </xdr:to>
    <xdr:sp macro="" textlink="">
      <xdr:nvSpPr>
        <xdr:cNvPr id="236" name="フローチャート: 判断 235">
          <a:extLst>
            <a:ext uri="{FF2B5EF4-FFF2-40B4-BE49-F238E27FC236}">
              <a16:creationId xmlns:a16="http://schemas.microsoft.com/office/drawing/2014/main" id="{52947DCD-54D7-478C-B64F-2D581B2DD90D}"/>
            </a:ext>
          </a:extLst>
        </xdr:cNvPr>
        <xdr:cNvSpPr/>
      </xdr:nvSpPr>
      <xdr:spPr>
        <a:xfrm>
          <a:off x="9394190" y="10855850"/>
          <a:ext cx="9017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63</xdr:row>
      <xdr:rowOff>62247</xdr:rowOff>
    </xdr:from>
    <xdr:to>
      <xdr:col>50</xdr:col>
      <xdr:colOff>165100</xdr:colOff>
      <xdr:row>63</xdr:row>
      <xdr:rowOff>163847</xdr:rowOff>
    </xdr:to>
    <xdr:sp macro="" textlink="">
      <xdr:nvSpPr>
        <xdr:cNvPr id="237" name="フローチャート: 判断 236">
          <a:extLst>
            <a:ext uri="{FF2B5EF4-FFF2-40B4-BE49-F238E27FC236}">
              <a16:creationId xmlns:a16="http://schemas.microsoft.com/office/drawing/2014/main" id="{C492303A-802A-490B-AD4C-C9CFA03DF3A3}"/>
            </a:ext>
          </a:extLst>
        </xdr:cNvPr>
        <xdr:cNvSpPr/>
      </xdr:nvSpPr>
      <xdr:spPr>
        <a:xfrm>
          <a:off x="8632190" y="10859787"/>
          <a:ext cx="10922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63</xdr:row>
      <xdr:rowOff>62181</xdr:rowOff>
    </xdr:from>
    <xdr:to>
      <xdr:col>46</xdr:col>
      <xdr:colOff>38100</xdr:colOff>
      <xdr:row>63</xdr:row>
      <xdr:rowOff>163781</xdr:rowOff>
    </xdr:to>
    <xdr:sp macro="" textlink="">
      <xdr:nvSpPr>
        <xdr:cNvPr id="238" name="フローチャート: 判断 237">
          <a:extLst>
            <a:ext uri="{FF2B5EF4-FFF2-40B4-BE49-F238E27FC236}">
              <a16:creationId xmlns:a16="http://schemas.microsoft.com/office/drawing/2014/main" id="{51E2B031-97B2-4859-A571-2747EF3D5F00}"/>
            </a:ext>
          </a:extLst>
        </xdr:cNvPr>
        <xdr:cNvSpPr/>
      </xdr:nvSpPr>
      <xdr:spPr>
        <a:xfrm>
          <a:off x="7846060" y="10859721"/>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63</xdr:row>
      <xdr:rowOff>58793</xdr:rowOff>
    </xdr:from>
    <xdr:to>
      <xdr:col>41</xdr:col>
      <xdr:colOff>101600</xdr:colOff>
      <xdr:row>63</xdr:row>
      <xdr:rowOff>160393</xdr:rowOff>
    </xdr:to>
    <xdr:sp macro="" textlink="">
      <xdr:nvSpPr>
        <xdr:cNvPr id="239" name="フローチャート: 判断 238">
          <a:extLst>
            <a:ext uri="{FF2B5EF4-FFF2-40B4-BE49-F238E27FC236}">
              <a16:creationId xmlns:a16="http://schemas.microsoft.com/office/drawing/2014/main" id="{BD44CBBD-48E5-4360-A817-96DAD96BE886}"/>
            </a:ext>
          </a:extLst>
        </xdr:cNvPr>
        <xdr:cNvSpPr/>
      </xdr:nvSpPr>
      <xdr:spPr>
        <a:xfrm>
          <a:off x="7029450" y="1085633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63</xdr:row>
      <xdr:rowOff>61275</xdr:rowOff>
    </xdr:from>
    <xdr:to>
      <xdr:col>36</xdr:col>
      <xdr:colOff>165100</xdr:colOff>
      <xdr:row>63</xdr:row>
      <xdr:rowOff>162875</xdr:rowOff>
    </xdr:to>
    <xdr:sp macro="" textlink="">
      <xdr:nvSpPr>
        <xdr:cNvPr id="240" name="フローチャート: 判断 239">
          <a:extLst>
            <a:ext uri="{FF2B5EF4-FFF2-40B4-BE49-F238E27FC236}">
              <a16:creationId xmlns:a16="http://schemas.microsoft.com/office/drawing/2014/main" id="{8546B54D-7CC5-4C96-8072-2149A735ED31}"/>
            </a:ext>
          </a:extLst>
        </xdr:cNvPr>
        <xdr:cNvSpPr/>
      </xdr:nvSpPr>
      <xdr:spPr>
        <a:xfrm>
          <a:off x="6231890" y="10858815"/>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F6AFBE77-2C8C-419F-943F-1EFACA50174C}"/>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8107E6EE-90D3-4A7A-B9AC-7070514764F1}"/>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9ACE6DEE-4C76-406E-A141-42925372C15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1AE38AF0-15D6-46FA-9629-DADA87DD4095}"/>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9BB7B739-F661-4972-8131-DDC21E9A91A4}"/>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64</xdr:row>
      <xdr:rowOff>7696</xdr:rowOff>
    </xdr:from>
    <xdr:to>
      <xdr:col>55</xdr:col>
      <xdr:colOff>50800</xdr:colOff>
      <xdr:row>64</xdr:row>
      <xdr:rowOff>109296</xdr:rowOff>
    </xdr:to>
    <xdr:sp macro="" textlink="">
      <xdr:nvSpPr>
        <xdr:cNvPr id="246" name="楕円 245">
          <a:extLst>
            <a:ext uri="{FF2B5EF4-FFF2-40B4-BE49-F238E27FC236}">
              <a16:creationId xmlns:a16="http://schemas.microsoft.com/office/drawing/2014/main" id="{B1573E34-26F9-4C89-B06E-52D57A00A039}"/>
            </a:ext>
          </a:extLst>
        </xdr:cNvPr>
        <xdr:cNvSpPr/>
      </xdr:nvSpPr>
      <xdr:spPr>
        <a:xfrm>
          <a:off x="9394190" y="10982401"/>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63</xdr:row>
      <xdr:rowOff>94073</xdr:rowOff>
    </xdr:from>
    <xdr:ext cx="534377" cy="259045"/>
    <xdr:sp macro="" textlink="">
      <xdr:nvSpPr>
        <xdr:cNvPr id="247" name="【橋りょう・トンネル】&#10;一人当たり有形固定資産（償却資産）額該当値テキスト">
          <a:extLst>
            <a:ext uri="{FF2B5EF4-FFF2-40B4-BE49-F238E27FC236}">
              <a16:creationId xmlns:a16="http://schemas.microsoft.com/office/drawing/2014/main" id="{22D0906E-ADCD-436A-B1FF-87A04EE99F90}"/>
            </a:ext>
          </a:extLst>
        </xdr:cNvPr>
        <xdr:cNvSpPr txBox="1"/>
      </xdr:nvSpPr>
      <xdr:spPr>
        <a:xfrm>
          <a:off x="9467850" y="108992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13,940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64</xdr:row>
      <xdr:rowOff>7790</xdr:rowOff>
    </xdr:from>
    <xdr:to>
      <xdr:col>50</xdr:col>
      <xdr:colOff>165100</xdr:colOff>
      <xdr:row>64</xdr:row>
      <xdr:rowOff>109390</xdr:rowOff>
    </xdr:to>
    <xdr:sp macro="" textlink="">
      <xdr:nvSpPr>
        <xdr:cNvPr id="248" name="楕円 247">
          <a:extLst>
            <a:ext uri="{FF2B5EF4-FFF2-40B4-BE49-F238E27FC236}">
              <a16:creationId xmlns:a16="http://schemas.microsoft.com/office/drawing/2014/main" id="{37E9F6C1-02EB-4145-B1BA-7F8AE2843920}"/>
            </a:ext>
          </a:extLst>
        </xdr:cNvPr>
        <xdr:cNvSpPr/>
      </xdr:nvSpPr>
      <xdr:spPr>
        <a:xfrm>
          <a:off x="8632190" y="10982495"/>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64</xdr:row>
      <xdr:rowOff>58496</xdr:rowOff>
    </xdr:from>
    <xdr:to>
      <xdr:col>55</xdr:col>
      <xdr:colOff>0</xdr:colOff>
      <xdr:row>64</xdr:row>
      <xdr:rowOff>58590</xdr:rowOff>
    </xdr:to>
    <xdr:cxnSp macro="">
      <xdr:nvCxnSpPr>
        <xdr:cNvPr id="249" name="直線コネクタ 248">
          <a:extLst>
            <a:ext uri="{FF2B5EF4-FFF2-40B4-BE49-F238E27FC236}">
              <a16:creationId xmlns:a16="http://schemas.microsoft.com/office/drawing/2014/main" id="{B60C5687-5070-42C7-A63E-A5226CA5854F}"/>
            </a:ext>
          </a:extLst>
        </xdr:cNvPr>
        <xdr:cNvCxnSpPr/>
      </xdr:nvCxnSpPr>
      <xdr:spPr>
        <a:xfrm flipV="1">
          <a:off x="8686800" y="11027486"/>
          <a:ext cx="742950" cy="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64</xdr:row>
      <xdr:rowOff>7808</xdr:rowOff>
    </xdr:from>
    <xdr:to>
      <xdr:col>46</xdr:col>
      <xdr:colOff>38100</xdr:colOff>
      <xdr:row>64</xdr:row>
      <xdr:rowOff>109408</xdr:rowOff>
    </xdr:to>
    <xdr:sp macro="" textlink="">
      <xdr:nvSpPr>
        <xdr:cNvPr id="250" name="楕円 249">
          <a:extLst>
            <a:ext uri="{FF2B5EF4-FFF2-40B4-BE49-F238E27FC236}">
              <a16:creationId xmlns:a16="http://schemas.microsoft.com/office/drawing/2014/main" id="{0EC1E5F4-A57E-412B-910A-5E683BD328C0}"/>
            </a:ext>
          </a:extLst>
        </xdr:cNvPr>
        <xdr:cNvSpPr/>
      </xdr:nvSpPr>
      <xdr:spPr>
        <a:xfrm>
          <a:off x="7846060" y="10982513"/>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64</xdr:row>
      <xdr:rowOff>58590</xdr:rowOff>
    </xdr:from>
    <xdr:to>
      <xdr:col>50</xdr:col>
      <xdr:colOff>114300</xdr:colOff>
      <xdr:row>64</xdr:row>
      <xdr:rowOff>58608</xdr:rowOff>
    </xdr:to>
    <xdr:cxnSp macro="">
      <xdr:nvCxnSpPr>
        <xdr:cNvPr id="251" name="直線コネクタ 250">
          <a:extLst>
            <a:ext uri="{FF2B5EF4-FFF2-40B4-BE49-F238E27FC236}">
              <a16:creationId xmlns:a16="http://schemas.microsoft.com/office/drawing/2014/main" id="{6076C618-6697-48CB-8163-3BC46E2839D2}"/>
            </a:ext>
          </a:extLst>
        </xdr:cNvPr>
        <xdr:cNvCxnSpPr/>
      </xdr:nvCxnSpPr>
      <xdr:spPr>
        <a:xfrm flipV="1">
          <a:off x="7889240" y="11027580"/>
          <a:ext cx="797560" cy="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64</xdr:row>
      <xdr:rowOff>7862</xdr:rowOff>
    </xdr:from>
    <xdr:to>
      <xdr:col>41</xdr:col>
      <xdr:colOff>101600</xdr:colOff>
      <xdr:row>64</xdr:row>
      <xdr:rowOff>109462</xdr:rowOff>
    </xdr:to>
    <xdr:sp macro="" textlink="">
      <xdr:nvSpPr>
        <xdr:cNvPr id="252" name="楕円 251">
          <a:extLst>
            <a:ext uri="{FF2B5EF4-FFF2-40B4-BE49-F238E27FC236}">
              <a16:creationId xmlns:a16="http://schemas.microsoft.com/office/drawing/2014/main" id="{E27E8117-9D46-4947-9AF8-7C2BE8E21D45}"/>
            </a:ext>
          </a:extLst>
        </xdr:cNvPr>
        <xdr:cNvSpPr/>
      </xdr:nvSpPr>
      <xdr:spPr>
        <a:xfrm>
          <a:off x="7029450" y="10982567"/>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64</xdr:row>
      <xdr:rowOff>58608</xdr:rowOff>
    </xdr:from>
    <xdr:to>
      <xdr:col>45</xdr:col>
      <xdr:colOff>177800</xdr:colOff>
      <xdr:row>64</xdr:row>
      <xdr:rowOff>58662</xdr:rowOff>
    </xdr:to>
    <xdr:cxnSp macro="">
      <xdr:nvCxnSpPr>
        <xdr:cNvPr id="253" name="直線コネクタ 252">
          <a:extLst>
            <a:ext uri="{FF2B5EF4-FFF2-40B4-BE49-F238E27FC236}">
              <a16:creationId xmlns:a16="http://schemas.microsoft.com/office/drawing/2014/main" id="{D8598824-8C97-4A2C-8A49-25F0A07218A7}"/>
            </a:ext>
          </a:extLst>
        </xdr:cNvPr>
        <xdr:cNvCxnSpPr/>
      </xdr:nvCxnSpPr>
      <xdr:spPr>
        <a:xfrm flipV="1">
          <a:off x="7084060" y="11027598"/>
          <a:ext cx="805180" cy="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64</xdr:row>
      <xdr:rowOff>7902</xdr:rowOff>
    </xdr:from>
    <xdr:to>
      <xdr:col>36</xdr:col>
      <xdr:colOff>165100</xdr:colOff>
      <xdr:row>64</xdr:row>
      <xdr:rowOff>109502</xdr:rowOff>
    </xdr:to>
    <xdr:sp macro="" textlink="">
      <xdr:nvSpPr>
        <xdr:cNvPr id="254" name="楕円 253">
          <a:extLst>
            <a:ext uri="{FF2B5EF4-FFF2-40B4-BE49-F238E27FC236}">
              <a16:creationId xmlns:a16="http://schemas.microsoft.com/office/drawing/2014/main" id="{757AEF6C-403D-4B5B-B887-A136CC70DB6C}"/>
            </a:ext>
          </a:extLst>
        </xdr:cNvPr>
        <xdr:cNvSpPr/>
      </xdr:nvSpPr>
      <xdr:spPr>
        <a:xfrm>
          <a:off x="6231890" y="10982607"/>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64</xdr:row>
      <xdr:rowOff>58662</xdr:rowOff>
    </xdr:from>
    <xdr:to>
      <xdr:col>41</xdr:col>
      <xdr:colOff>50800</xdr:colOff>
      <xdr:row>64</xdr:row>
      <xdr:rowOff>58702</xdr:rowOff>
    </xdr:to>
    <xdr:cxnSp macro="">
      <xdr:nvCxnSpPr>
        <xdr:cNvPr id="255" name="直線コネクタ 254">
          <a:extLst>
            <a:ext uri="{FF2B5EF4-FFF2-40B4-BE49-F238E27FC236}">
              <a16:creationId xmlns:a16="http://schemas.microsoft.com/office/drawing/2014/main" id="{E5BAADDE-8F2A-46A2-BBD7-175987FFE890}"/>
            </a:ext>
          </a:extLst>
        </xdr:cNvPr>
        <xdr:cNvCxnSpPr/>
      </xdr:nvCxnSpPr>
      <xdr:spPr>
        <a:xfrm flipV="1">
          <a:off x="6286500" y="11027652"/>
          <a:ext cx="797560" cy="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48</xdr:col>
      <xdr:colOff>183095</xdr:colOff>
      <xdr:row>62</xdr:row>
      <xdr:rowOff>8924</xdr:rowOff>
    </xdr:from>
    <xdr:ext cx="599010" cy="259045"/>
    <xdr:sp macro="" textlink="">
      <xdr:nvSpPr>
        <xdr:cNvPr id="256" name="n_1aveValue【橋りょう・トンネル】&#10;一人当たり有形固定資産（償却資産）額">
          <a:extLst>
            <a:ext uri="{FF2B5EF4-FFF2-40B4-BE49-F238E27FC236}">
              <a16:creationId xmlns:a16="http://schemas.microsoft.com/office/drawing/2014/main" id="{F55B5342-E1E7-478E-836B-90E1A1E4E8A9}"/>
            </a:ext>
          </a:extLst>
        </xdr:cNvPr>
        <xdr:cNvSpPr txBox="1"/>
      </xdr:nvSpPr>
      <xdr:spPr>
        <a:xfrm>
          <a:off x="8401265" y="106407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105,987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68795</xdr:colOff>
      <xdr:row>62</xdr:row>
      <xdr:rowOff>8858</xdr:rowOff>
    </xdr:from>
    <xdr:ext cx="599010" cy="259045"/>
    <xdr:sp macro="" textlink="">
      <xdr:nvSpPr>
        <xdr:cNvPr id="257" name="n_2aveValue【橋りょう・トンネル】&#10;一人当たり有形固定資産（償却資産）額">
          <a:extLst>
            <a:ext uri="{FF2B5EF4-FFF2-40B4-BE49-F238E27FC236}">
              <a16:creationId xmlns:a16="http://schemas.microsoft.com/office/drawing/2014/main" id="{115FF1FE-A1FF-4363-8F2F-6C04A7269A6C}"/>
            </a:ext>
          </a:extLst>
        </xdr:cNvPr>
        <xdr:cNvSpPr txBox="1"/>
      </xdr:nvSpPr>
      <xdr:spPr>
        <a:xfrm>
          <a:off x="7610690" y="106406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106,039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132295</xdr:colOff>
      <xdr:row>62</xdr:row>
      <xdr:rowOff>5470</xdr:rowOff>
    </xdr:from>
    <xdr:ext cx="599010" cy="259045"/>
    <xdr:sp macro="" textlink="">
      <xdr:nvSpPr>
        <xdr:cNvPr id="258" name="n_3aveValue【橋りょう・トンネル】&#10;一人当たり有形固定資産（償却資産）額">
          <a:extLst>
            <a:ext uri="{FF2B5EF4-FFF2-40B4-BE49-F238E27FC236}">
              <a16:creationId xmlns:a16="http://schemas.microsoft.com/office/drawing/2014/main" id="{99203DFB-0055-4AD0-857D-61108CD3FBE2}"/>
            </a:ext>
          </a:extLst>
        </xdr:cNvPr>
        <xdr:cNvSpPr txBox="1"/>
      </xdr:nvSpPr>
      <xdr:spPr>
        <a:xfrm>
          <a:off x="6822655" y="1063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108,706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5295</xdr:colOff>
      <xdr:row>62</xdr:row>
      <xdr:rowOff>7952</xdr:rowOff>
    </xdr:from>
    <xdr:ext cx="599010" cy="259045"/>
    <xdr:sp macro="" textlink="">
      <xdr:nvSpPr>
        <xdr:cNvPr id="259" name="n_4aveValue【橋りょう・トンネル】&#10;一人当たり有形固定資産（償却資産）額">
          <a:extLst>
            <a:ext uri="{FF2B5EF4-FFF2-40B4-BE49-F238E27FC236}">
              <a16:creationId xmlns:a16="http://schemas.microsoft.com/office/drawing/2014/main" id="{0C1FC309-EA6B-41E6-8D4A-A64A6C0DC75A}"/>
            </a:ext>
          </a:extLst>
        </xdr:cNvPr>
        <xdr:cNvSpPr txBox="1"/>
      </xdr:nvSpPr>
      <xdr:spPr>
        <a:xfrm>
          <a:off x="6007950" y="106397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106,752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24911</xdr:colOff>
      <xdr:row>64</xdr:row>
      <xdr:rowOff>100517</xdr:rowOff>
    </xdr:from>
    <xdr:ext cx="534377" cy="259045"/>
    <xdr:sp macro="" textlink="">
      <xdr:nvSpPr>
        <xdr:cNvPr id="260" name="n_1mainValue【橋りょう・トンネル】&#10;一人当たり有形固定資産（償却資産）額">
          <a:extLst>
            <a:ext uri="{FF2B5EF4-FFF2-40B4-BE49-F238E27FC236}">
              <a16:creationId xmlns:a16="http://schemas.microsoft.com/office/drawing/2014/main" id="{AC3683EE-99C3-4FBF-8FB1-B0A51D1DECEC}"/>
            </a:ext>
          </a:extLst>
        </xdr:cNvPr>
        <xdr:cNvSpPr txBox="1"/>
      </xdr:nvSpPr>
      <xdr:spPr>
        <a:xfrm>
          <a:off x="8422151" y="11069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101111</xdr:colOff>
      <xdr:row>64</xdr:row>
      <xdr:rowOff>100535</xdr:rowOff>
    </xdr:from>
    <xdr:ext cx="534377" cy="259045"/>
    <xdr:sp macro="" textlink="">
      <xdr:nvSpPr>
        <xdr:cNvPr id="261" name="n_2mainValue【橋りょう・トンネル】&#10;一人当たり有形固定資産（償却資産）額">
          <a:extLst>
            <a:ext uri="{FF2B5EF4-FFF2-40B4-BE49-F238E27FC236}">
              <a16:creationId xmlns:a16="http://schemas.microsoft.com/office/drawing/2014/main" id="{47BD579F-EB1E-43CA-828F-F864133E281D}"/>
            </a:ext>
          </a:extLst>
        </xdr:cNvPr>
        <xdr:cNvSpPr txBox="1"/>
      </xdr:nvSpPr>
      <xdr:spPr>
        <a:xfrm>
          <a:off x="7641101" y="110695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39</xdr:col>
      <xdr:colOff>164611</xdr:colOff>
      <xdr:row>64</xdr:row>
      <xdr:rowOff>100589</xdr:rowOff>
    </xdr:from>
    <xdr:ext cx="534377" cy="259045"/>
    <xdr:sp macro="" textlink="">
      <xdr:nvSpPr>
        <xdr:cNvPr id="262" name="n_3mainValue【橋りょう・トンネル】&#10;一人当たり有形固定資産（償却資産）額">
          <a:extLst>
            <a:ext uri="{FF2B5EF4-FFF2-40B4-BE49-F238E27FC236}">
              <a16:creationId xmlns:a16="http://schemas.microsoft.com/office/drawing/2014/main" id="{8EE8380E-F408-44F3-BB52-05596A81347B}"/>
            </a:ext>
          </a:extLst>
        </xdr:cNvPr>
        <xdr:cNvSpPr txBox="1"/>
      </xdr:nvSpPr>
      <xdr:spPr>
        <a:xfrm>
          <a:off x="6854971" y="110695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37611</xdr:colOff>
      <xdr:row>64</xdr:row>
      <xdr:rowOff>100629</xdr:rowOff>
    </xdr:from>
    <xdr:ext cx="534377" cy="259045"/>
    <xdr:sp macro="" textlink="">
      <xdr:nvSpPr>
        <xdr:cNvPr id="263" name="n_4mainValue【橋りょう・トンネル】&#10;一人当たり有形固定資産（償却資産）額">
          <a:extLst>
            <a:ext uri="{FF2B5EF4-FFF2-40B4-BE49-F238E27FC236}">
              <a16:creationId xmlns:a16="http://schemas.microsoft.com/office/drawing/2014/main" id="{EBBD64BD-64F3-4673-B969-54E1F72C6E9E}"/>
            </a:ext>
          </a:extLst>
        </xdr:cNvPr>
        <xdr:cNvSpPr txBox="1"/>
      </xdr:nvSpPr>
      <xdr:spPr>
        <a:xfrm>
          <a:off x="6038361" y="110696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FF441C8-9E87-4203-BAA9-FC933C82645B}"/>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AB1BC687-B4EB-4BE0-BB9B-FA6B553D68AE}"/>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4766BD4D-332A-4E64-B209-4405A6AD257C}"/>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422E36D9-4E87-48B6-9124-175C3D3A92B9}"/>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6C8EB8E5-9222-4095-980A-A59BD6B11D63}"/>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B2E2285D-5A41-4B80-A575-D96F6DB1332E}"/>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6F48EEA9-A1D1-4296-B8C8-9D00AAF26EC2}"/>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AEAD958C-02B2-4EFE-A139-794DAECAF1C7}"/>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52682C61-62E4-4D37-B54E-E85FBC374F2C}"/>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5BBE8AF-4CEB-4F4D-849E-33EE0DE05255}"/>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3285A703-716E-469D-BDFC-CCAE87315DB7}"/>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B8CE951A-EF63-40F7-A700-A5734CA9FDE1}"/>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7EC3B5E9-F89A-4AC8-BE45-B4408086E346}"/>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3F8D374D-F465-44AD-83E7-53F7354C6AF5}"/>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DFE65595-4EA1-4A15-9F3C-5BC5149917AD}"/>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53E99AA3-12AA-4D66-BC08-DA5283653E72}"/>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D98619ED-F0AB-48D5-B81F-9EED6CF7567D}"/>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CB446E08-44E0-4643-974B-200043099555}"/>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D1E75D3D-D920-4B32-8486-8EC9B7E6AC75}"/>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F39247BC-21DD-4621-A8B6-6B7B051AE8E8}"/>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76</xdr:row>
      <xdr:rowOff>162577</xdr:rowOff>
    </xdr:from>
    <xdr:ext cx="403059" cy="259045"/>
    <xdr:sp macro="" textlink="">
      <xdr:nvSpPr>
        <xdr:cNvPr id="284" name="テキスト ボックス 283">
          <a:extLst>
            <a:ext uri="{FF2B5EF4-FFF2-40B4-BE49-F238E27FC236}">
              <a16:creationId xmlns:a16="http://schemas.microsoft.com/office/drawing/2014/main" id="{C9EFA8E3-4094-4F76-A63C-5399327A1AA8}"/>
            </a:ext>
          </a:extLst>
        </xdr:cNvPr>
        <xdr:cNvSpPr txBox="1"/>
      </xdr:nvSpPr>
      <xdr:spPr>
        <a:xfrm>
          <a:off x="343701" y="1319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18F3D8EB-CF1A-4DF5-AA1B-12ED4FEA3EDF}"/>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74</xdr:row>
      <xdr:rowOff>124477</xdr:rowOff>
    </xdr:from>
    <xdr:ext cx="338939" cy="259045"/>
    <xdr:sp macro="" textlink="">
      <xdr:nvSpPr>
        <xdr:cNvPr id="286" name="テキスト ボックス 285">
          <a:extLst>
            <a:ext uri="{FF2B5EF4-FFF2-40B4-BE49-F238E27FC236}">
              <a16:creationId xmlns:a16="http://schemas.microsoft.com/office/drawing/2014/main" id="{CD80C9F6-AD30-4A6D-9514-BA114424DE13}"/>
            </a:ext>
          </a:extLst>
        </xdr:cNvPr>
        <xdr:cNvSpPr txBox="1"/>
      </xdr:nvSpPr>
      <xdr:spPr>
        <a:xfrm>
          <a:off x="386866" y="1281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152400</xdr:colOff>
      <xdr:row>88</xdr:row>
      <xdr:rowOff>152400</xdr:rowOff>
    </xdr:to>
    <xdr:sp macro="" textlink="">
      <xdr:nvSpPr>
        <xdr:cNvPr id="287" name="【公営住宅】&#10;有形固定資産減価償却率グラフ枠">
          <a:extLst>
            <a:ext uri="{FF2B5EF4-FFF2-40B4-BE49-F238E27FC236}">
              <a16:creationId xmlns:a16="http://schemas.microsoft.com/office/drawing/2014/main" id="{EAD0F83E-7266-419D-A739-116F790FB67C}"/>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55245</xdr:rowOff>
    </xdr:from>
    <xdr:to>
      <xdr:col>24</xdr:col>
      <xdr:colOff>62865</xdr:colOff>
      <xdr:row>86</xdr:row>
      <xdr:rowOff>114300</xdr:rowOff>
    </xdr:to>
    <xdr:cxnSp macro="">
      <xdr:nvCxnSpPr>
        <xdr:cNvPr id="288" name="直線コネクタ 287">
          <a:extLst>
            <a:ext uri="{FF2B5EF4-FFF2-40B4-BE49-F238E27FC236}">
              <a16:creationId xmlns:a16="http://schemas.microsoft.com/office/drawing/2014/main" id="{A5438B8E-FFFC-43B6-B595-49CB17466CBA}"/>
            </a:ext>
          </a:extLst>
        </xdr:cNvPr>
        <xdr:cNvCxnSpPr/>
      </xdr:nvCxnSpPr>
      <xdr:spPr>
        <a:xfrm flipV="1">
          <a:off x="4173855" y="13260705"/>
          <a:ext cx="0" cy="159829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86</xdr:row>
      <xdr:rowOff>118127</xdr:rowOff>
    </xdr:from>
    <xdr:ext cx="469744" cy="259045"/>
    <xdr:sp macro="" textlink="">
      <xdr:nvSpPr>
        <xdr:cNvPr id="289" name="【公営住宅】&#10;有形固定資産減価償却率最小値テキスト">
          <a:extLst>
            <a:ext uri="{FF2B5EF4-FFF2-40B4-BE49-F238E27FC236}">
              <a16:creationId xmlns:a16="http://schemas.microsoft.com/office/drawing/2014/main" id="{6ADB1624-28E9-408A-AC7A-C0F10B6A2E25}"/>
            </a:ext>
          </a:extLst>
        </xdr:cNvPr>
        <xdr:cNvSpPr txBox="1"/>
      </xdr:nvSpPr>
      <xdr:spPr>
        <a:xfrm>
          <a:off x="4212590" y="1486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86</xdr:row>
      <xdr:rowOff>114300</xdr:rowOff>
    </xdr:from>
    <xdr:to>
      <xdr:col>24</xdr:col>
      <xdr:colOff>152400</xdr:colOff>
      <xdr:row>86</xdr:row>
      <xdr:rowOff>114300</xdr:rowOff>
    </xdr:to>
    <xdr:cxnSp macro="">
      <xdr:nvCxnSpPr>
        <xdr:cNvPr id="290" name="直線コネクタ 289">
          <a:extLst>
            <a:ext uri="{FF2B5EF4-FFF2-40B4-BE49-F238E27FC236}">
              <a16:creationId xmlns:a16="http://schemas.microsoft.com/office/drawing/2014/main" id="{CB7DA2BF-085C-42E4-B7FB-3AB40410306F}"/>
            </a:ext>
          </a:extLst>
        </xdr:cNvPr>
        <xdr:cNvCxnSpPr/>
      </xdr:nvCxnSpPr>
      <xdr:spPr>
        <a:xfrm>
          <a:off x="4112260" y="1485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1922</xdr:rowOff>
    </xdr:from>
    <xdr:ext cx="405111" cy="259045"/>
    <xdr:sp macro="" textlink="">
      <xdr:nvSpPr>
        <xdr:cNvPr id="291" name="【公営住宅】&#10;有形固定資産減価償却率最大値テキスト">
          <a:extLst>
            <a:ext uri="{FF2B5EF4-FFF2-40B4-BE49-F238E27FC236}">
              <a16:creationId xmlns:a16="http://schemas.microsoft.com/office/drawing/2014/main" id="{1FC6D09D-A351-45E4-A418-F90E60566288}"/>
            </a:ext>
          </a:extLst>
        </xdr:cNvPr>
        <xdr:cNvSpPr txBox="1"/>
      </xdr:nvSpPr>
      <xdr:spPr>
        <a:xfrm>
          <a:off x="4212590" y="130321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55245</xdr:rowOff>
    </xdr:from>
    <xdr:to>
      <xdr:col>24</xdr:col>
      <xdr:colOff>152400</xdr:colOff>
      <xdr:row>77</xdr:row>
      <xdr:rowOff>55245</xdr:rowOff>
    </xdr:to>
    <xdr:cxnSp macro="">
      <xdr:nvCxnSpPr>
        <xdr:cNvPr id="292" name="直線コネクタ 291">
          <a:extLst>
            <a:ext uri="{FF2B5EF4-FFF2-40B4-BE49-F238E27FC236}">
              <a16:creationId xmlns:a16="http://schemas.microsoft.com/office/drawing/2014/main" id="{E2CE28C3-2587-4690-A82C-B00E6EC46A2C}"/>
            </a:ext>
          </a:extLst>
        </xdr:cNvPr>
        <xdr:cNvCxnSpPr/>
      </xdr:nvCxnSpPr>
      <xdr:spPr>
        <a:xfrm>
          <a:off x="4112260" y="13260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82</xdr:row>
      <xdr:rowOff>76216</xdr:rowOff>
    </xdr:from>
    <xdr:ext cx="405111" cy="259045"/>
    <xdr:sp macro="" textlink="">
      <xdr:nvSpPr>
        <xdr:cNvPr id="293" name="【公営住宅】&#10;有形固定資産減価償却率平均値テキスト">
          <a:extLst>
            <a:ext uri="{FF2B5EF4-FFF2-40B4-BE49-F238E27FC236}">
              <a16:creationId xmlns:a16="http://schemas.microsoft.com/office/drawing/2014/main" id="{F7BC0274-545C-4C53-80FC-A4065E9C2270}"/>
            </a:ext>
          </a:extLst>
        </xdr:cNvPr>
        <xdr:cNvSpPr txBox="1"/>
      </xdr:nvSpPr>
      <xdr:spPr>
        <a:xfrm>
          <a:off x="4212590" y="14135116"/>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97789</xdr:rowOff>
    </xdr:from>
    <xdr:to>
      <xdr:col>24</xdr:col>
      <xdr:colOff>114300</xdr:colOff>
      <xdr:row>83</xdr:row>
      <xdr:rowOff>27939</xdr:rowOff>
    </xdr:to>
    <xdr:sp macro="" textlink="">
      <xdr:nvSpPr>
        <xdr:cNvPr id="294" name="フローチャート: 判断 293">
          <a:extLst>
            <a:ext uri="{FF2B5EF4-FFF2-40B4-BE49-F238E27FC236}">
              <a16:creationId xmlns:a16="http://schemas.microsoft.com/office/drawing/2014/main" id="{52A3F02C-DFC5-4E3F-855D-FDD729F04290}"/>
            </a:ext>
          </a:extLst>
        </xdr:cNvPr>
        <xdr:cNvSpPr/>
      </xdr:nvSpPr>
      <xdr:spPr>
        <a:xfrm>
          <a:off x="4131310" y="1415287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78739</xdr:rowOff>
    </xdr:from>
    <xdr:to>
      <xdr:col>20</xdr:col>
      <xdr:colOff>38100</xdr:colOff>
      <xdr:row>83</xdr:row>
      <xdr:rowOff>8889</xdr:rowOff>
    </xdr:to>
    <xdr:sp macro="" textlink="">
      <xdr:nvSpPr>
        <xdr:cNvPr id="295" name="フローチャート: 判断 294">
          <a:extLst>
            <a:ext uri="{FF2B5EF4-FFF2-40B4-BE49-F238E27FC236}">
              <a16:creationId xmlns:a16="http://schemas.microsoft.com/office/drawing/2014/main" id="{3929F940-9116-45CD-B5C3-07117ADFC7EA}"/>
            </a:ext>
          </a:extLst>
        </xdr:cNvPr>
        <xdr:cNvSpPr/>
      </xdr:nvSpPr>
      <xdr:spPr>
        <a:xfrm>
          <a:off x="3388360" y="14137639"/>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86361</xdr:rowOff>
    </xdr:from>
    <xdr:to>
      <xdr:col>15</xdr:col>
      <xdr:colOff>101600</xdr:colOff>
      <xdr:row>83</xdr:row>
      <xdr:rowOff>16511</xdr:rowOff>
    </xdr:to>
    <xdr:sp macro="" textlink="">
      <xdr:nvSpPr>
        <xdr:cNvPr id="296" name="フローチャート: 判断 295">
          <a:extLst>
            <a:ext uri="{FF2B5EF4-FFF2-40B4-BE49-F238E27FC236}">
              <a16:creationId xmlns:a16="http://schemas.microsoft.com/office/drawing/2014/main" id="{B190C1E7-F5AA-47D2-91F8-91A9EA3EDCEE}"/>
            </a:ext>
          </a:extLst>
        </xdr:cNvPr>
        <xdr:cNvSpPr/>
      </xdr:nvSpPr>
      <xdr:spPr>
        <a:xfrm>
          <a:off x="2571750" y="14147166"/>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82</xdr:row>
      <xdr:rowOff>46355</xdr:rowOff>
    </xdr:from>
    <xdr:to>
      <xdr:col>10</xdr:col>
      <xdr:colOff>165100</xdr:colOff>
      <xdr:row>82</xdr:row>
      <xdr:rowOff>147955</xdr:rowOff>
    </xdr:to>
    <xdr:sp macro="" textlink="">
      <xdr:nvSpPr>
        <xdr:cNvPr id="297" name="フローチャート: 判断 296">
          <a:extLst>
            <a:ext uri="{FF2B5EF4-FFF2-40B4-BE49-F238E27FC236}">
              <a16:creationId xmlns:a16="http://schemas.microsoft.com/office/drawing/2014/main" id="{681C6970-3F41-4687-9B6D-91DD8B17E085}"/>
            </a:ext>
          </a:extLst>
        </xdr:cNvPr>
        <xdr:cNvSpPr/>
      </xdr:nvSpPr>
      <xdr:spPr>
        <a:xfrm>
          <a:off x="1774190" y="1410716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82</xdr:row>
      <xdr:rowOff>10161</xdr:rowOff>
    </xdr:from>
    <xdr:to>
      <xdr:col>6</xdr:col>
      <xdr:colOff>38100</xdr:colOff>
      <xdr:row>82</xdr:row>
      <xdr:rowOff>111761</xdr:rowOff>
    </xdr:to>
    <xdr:sp macro="" textlink="">
      <xdr:nvSpPr>
        <xdr:cNvPr id="298" name="フローチャート: 判断 297">
          <a:extLst>
            <a:ext uri="{FF2B5EF4-FFF2-40B4-BE49-F238E27FC236}">
              <a16:creationId xmlns:a16="http://schemas.microsoft.com/office/drawing/2014/main" id="{D81EEB76-B649-4A22-A1F5-31E03F1964B7}"/>
            </a:ext>
          </a:extLst>
        </xdr:cNvPr>
        <xdr:cNvSpPr/>
      </xdr:nvSpPr>
      <xdr:spPr>
        <a:xfrm>
          <a:off x="988060" y="1407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23AE3B5-D6DD-4EB1-9E90-F57363B4B9B3}"/>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1E591223-F9FD-4294-9BD1-94178EB66884}"/>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4454C8F-83A0-4E57-997D-9F77FFFC3393}"/>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9E26E966-3F1E-4977-89C7-C1CB0B1EDC93}"/>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3" name="テキスト ボックス 302">
          <a:extLst>
            <a:ext uri="{FF2B5EF4-FFF2-40B4-BE49-F238E27FC236}">
              <a16:creationId xmlns:a16="http://schemas.microsoft.com/office/drawing/2014/main" id="{24B0509E-E04B-4520-977D-03FA04490A79}"/>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42545</xdr:rowOff>
    </xdr:from>
    <xdr:to>
      <xdr:col>24</xdr:col>
      <xdr:colOff>114300</xdr:colOff>
      <xdr:row>82</xdr:row>
      <xdr:rowOff>144145</xdr:rowOff>
    </xdr:to>
    <xdr:sp macro="" textlink="">
      <xdr:nvSpPr>
        <xdr:cNvPr id="304" name="楕円 303">
          <a:extLst>
            <a:ext uri="{FF2B5EF4-FFF2-40B4-BE49-F238E27FC236}">
              <a16:creationId xmlns:a16="http://schemas.microsoft.com/office/drawing/2014/main" id="{9A3BB8C0-6FA6-4EBF-9572-54A9918F3D98}"/>
            </a:ext>
          </a:extLst>
        </xdr:cNvPr>
        <xdr:cNvSpPr/>
      </xdr:nvSpPr>
      <xdr:spPr>
        <a:xfrm>
          <a:off x="4131310" y="1410335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81</xdr:row>
      <xdr:rowOff>65422</xdr:rowOff>
    </xdr:from>
    <xdr:ext cx="405111" cy="259045"/>
    <xdr:sp macro="" textlink="">
      <xdr:nvSpPr>
        <xdr:cNvPr id="305" name="【公営住宅】&#10;有形固定資産減価償却率該当値テキスト">
          <a:extLst>
            <a:ext uri="{FF2B5EF4-FFF2-40B4-BE49-F238E27FC236}">
              <a16:creationId xmlns:a16="http://schemas.microsoft.com/office/drawing/2014/main" id="{A400249D-68BC-494B-8804-479EB1A5A416}"/>
            </a:ext>
          </a:extLst>
        </xdr:cNvPr>
        <xdr:cNvSpPr txBox="1"/>
      </xdr:nvSpPr>
      <xdr:spPr>
        <a:xfrm>
          <a:off x="4212590" y="13950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81</xdr:row>
      <xdr:rowOff>153036</xdr:rowOff>
    </xdr:from>
    <xdr:to>
      <xdr:col>20</xdr:col>
      <xdr:colOff>38100</xdr:colOff>
      <xdr:row>82</xdr:row>
      <xdr:rowOff>83186</xdr:rowOff>
    </xdr:to>
    <xdr:sp macro="" textlink="">
      <xdr:nvSpPr>
        <xdr:cNvPr id="306" name="楕円 305">
          <a:extLst>
            <a:ext uri="{FF2B5EF4-FFF2-40B4-BE49-F238E27FC236}">
              <a16:creationId xmlns:a16="http://schemas.microsoft.com/office/drawing/2014/main" id="{1D40138F-D9D4-4AEF-AE6C-B1D0909BD80A}"/>
            </a:ext>
          </a:extLst>
        </xdr:cNvPr>
        <xdr:cNvSpPr/>
      </xdr:nvSpPr>
      <xdr:spPr>
        <a:xfrm>
          <a:off x="3388360" y="14040486"/>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82</xdr:row>
      <xdr:rowOff>32386</xdr:rowOff>
    </xdr:from>
    <xdr:to>
      <xdr:col>24</xdr:col>
      <xdr:colOff>63500</xdr:colOff>
      <xdr:row>82</xdr:row>
      <xdr:rowOff>93345</xdr:rowOff>
    </xdr:to>
    <xdr:cxnSp macro="">
      <xdr:nvCxnSpPr>
        <xdr:cNvPr id="307" name="直線コネクタ 306">
          <a:extLst>
            <a:ext uri="{FF2B5EF4-FFF2-40B4-BE49-F238E27FC236}">
              <a16:creationId xmlns:a16="http://schemas.microsoft.com/office/drawing/2014/main" id="{3056489B-B431-4100-82D0-E6CA1B8BC545}"/>
            </a:ext>
          </a:extLst>
        </xdr:cNvPr>
        <xdr:cNvCxnSpPr/>
      </xdr:nvCxnSpPr>
      <xdr:spPr>
        <a:xfrm>
          <a:off x="3431540" y="14089381"/>
          <a:ext cx="742950" cy="666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81</xdr:row>
      <xdr:rowOff>90170</xdr:rowOff>
    </xdr:from>
    <xdr:to>
      <xdr:col>15</xdr:col>
      <xdr:colOff>101600</xdr:colOff>
      <xdr:row>82</xdr:row>
      <xdr:rowOff>20320</xdr:rowOff>
    </xdr:to>
    <xdr:sp macro="" textlink="">
      <xdr:nvSpPr>
        <xdr:cNvPr id="308" name="楕円 307">
          <a:extLst>
            <a:ext uri="{FF2B5EF4-FFF2-40B4-BE49-F238E27FC236}">
              <a16:creationId xmlns:a16="http://schemas.microsoft.com/office/drawing/2014/main" id="{58BF452B-586D-45E4-81A1-1545C67578CD}"/>
            </a:ext>
          </a:extLst>
        </xdr:cNvPr>
        <xdr:cNvSpPr/>
      </xdr:nvSpPr>
      <xdr:spPr>
        <a:xfrm>
          <a:off x="2571750" y="1398143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81</xdr:row>
      <xdr:rowOff>140970</xdr:rowOff>
    </xdr:from>
    <xdr:to>
      <xdr:col>19</xdr:col>
      <xdr:colOff>177800</xdr:colOff>
      <xdr:row>82</xdr:row>
      <xdr:rowOff>32386</xdr:rowOff>
    </xdr:to>
    <xdr:cxnSp macro="">
      <xdr:nvCxnSpPr>
        <xdr:cNvPr id="309" name="直線コネクタ 308">
          <a:extLst>
            <a:ext uri="{FF2B5EF4-FFF2-40B4-BE49-F238E27FC236}">
              <a16:creationId xmlns:a16="http://schemas.microsoft.com/office/drawing/2014/main" id="{7CB4F00F-586C-4810-B20C-3AC5B4E986C0}"/>
            </a:ext>
          </a:extLst>
        </xdr:cNvPr>
        <xdr:cNvCxnSpPr/>
      </xdr:nvCxnSpPr>
      <xdr:spPr>
        <a:xfrm>
          <a:off x="2626360" y="14026515"/>
          <a:ext cx="805180" cy="62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81</xdr:row>
      <xdr:rowOff>29211</xdr:rowOff>
    </xdr:from>
    <xdr:to>
      <xdr:col>10</xdr:col>
      <xdr:colOff>165100</xdr:colOff>
      <xdr:row>81</xdr:row>
      <xdr:rowOff>130811</xdr:rowOff>
    </xdr:to>
    <xdr:sp macro="" textlink="">
      <xdr:nvSpPr>
        <xdr:cNvPr id="310" name="楕円 309">
          <a:extLst>
            <a:ext uri="{FF2B5EF4-FFF2-40B4-BE49-F238E27FC236}">
              <a16:creationId xmlns:a16="http://schemas.microsoft.com/office/drawing/2014/main" id="{1AE94F97-EBCA-48FF-8280-2FB35B7C61E3}"/>
            </a:ext>
          </a:extLst>
        </xdr:cNvPr>
        <xdr:cNvSpPr/>
      </xdr:nvSpPr>
      <xdr:spPr>
        <a:xfrm>
          <a:off x="1774190" y="139147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81</xdr:row>
      <xdr:rowOff>80011</xdr:rowOff>
    </xdr:from>
    <xdr:to>
      <xdr:col>15</xdr:col>
      <xdr:colOff>50800</xdr:colOff>
      <xdr:row>81</xdr:row>
      <xdr:rowOff>140970</xdr:rowOff>
    </xdr:to>
    <xdr:cxnSp macro="">
      <xdr:nvCxnSpPr>
        <xdr:cNvPr id="311" name="直線コネクタ 310">
          <a:extLst>
            <a:ext uri="{FF2B5EF4-FFF2-40B4-BE49-F238E27FC236}">
              <a16:creationId xmlns:a16="http://schemas.microsoft.com/office/drawing/2014/main" id="{018C4004-73EB-42FC-87DC-FC02D2038B2B}"/>
            </a:ext>
          </a:extLst>
        </xdr:cNvPr>
        <xdr:cNvCxnSpPr/>
      </xdr:nvCxnSpPr>
      <xdr:spPr>
        <a:xfrm>
          <a:off x="1828800" y="13969366"/>
          <a:ext cx="797560" cy="57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80</xdr:row>
      <xdr:rowOff>139700</xdr:rowOff>
    </xdr:from>
    <xdr:to>
      <xdr:col>6</xdr:col>
      <xdr:colOff>38100</xdr:colOff>
      <xdr:row>81</xdr:row>
      <xdr:rowOff>69850</xdr:rowOff>
    </xdr:to>
    <xdr:sp macro="" textlink="">
      <xdr:nvSpPr>
        <xdr:cNvPr id="312" name="楕円 311">
          <a:extLst>
            <a:ext uri="{FF2B5EF4-FFF2-40B4-BE49-F238E27FC236}">
              <a16:creationId xmlns:a16="http://schemas.microsoft.com/office/drawing/2014/main" id="{1A4B7A74-9AA8-4967-B064-090085C44F7A}"/>
            </a:ext>
          </a:extLst>
        </xdr:cNvPr>
        <xdr:cNvSpPr/>
      </xdr:nvSpPr>
      <xdr:spPr>
        <a:xfrm>
          <a:off x="988060" y="138518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81</xdr:row>
      <xdr:rowOff>19050</xdr:rowOff>
    </xdr:from>
    <xdr:to>
      <xdr:col>10</xdr:col>
      <xdr:colOff>114300</xdr:colOff>
      <xdr:row>81</xdr:row>
      <xdr:rowOff>80011</xdr:rowOff>
    </xdr:to>
    <xdr:cxnSp macro="">
      <xdr:nvCxnSpPr>
        <xdr:cNvPr id="313" name="直線コネクタ 312">
          <a:extLst>
            <a:ext uri="{FF2B5EF4-FFF2-40B4-BE49-F238E27FC236}">
              <a16:creationId xmlns:a16="http://schemas.microsoft.com/office/drawing/2014/main" id="{163D64C2-CF2D-441D-A52F-0F3D8BCEE988}"/>
            </a:ext>
          </a:extLst>
        </xdr:cNvPr>
        <xdr:cNvCxnSpPr/>
      </xdr:nvCxnSpPr>
      <xdr:spPr>
        <a:xfrm>
          <a:off x="1031240" y="13902690"/>
          <a:ext cx="797560" cy="66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83</xdr:row>
      <xdr:rowOff>16</xdr:rowOff>
    </xdr:from>
    <xdr:ext cx="405111" cy="259045"/>
    <xdr:sp macro="" textlink="">
      <xdr:nvSpPr>
        <xdr:cNvPr id="314" name="n_1aveValue【公営住宅】&#10;有形固定資産減価償却率">
          <a:extLst>
            <a:ext uri="{FF2B5EF4-FFF2-40B4-BE49-F238E27FC236}">
              <a16:creationId xmlns:a16="http://schemas.microsoft.com/office/drawing/2014/main" id="{C884649A-DD39-4AD5-A1C6-FFBFB4C8967F}"/>
            </a:ext>
          </a:extLst>
        </xdr:cNvPr>
        <xdr:cNvSpPr txBox="1"/>
      </xdr:nvSpPr>
      <xdr:spPr>
        <a:xfrm>
          <a:off x="3239144" y="1423036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7638</xdr:rowOff>
    </xdr:from>
    <xdr:ext cx="405111" cy="259045"/>
    <xdr:sp macro="" textlink="">
      <xdr:nvSpPr>
        <xdr:cNvPr id="315" name="n_2aveValue【公営住宅】&#10;有形固定資産減価償却率">
          <a:extLst>
            <a:ext uri="{FF2B5EF4-FFF2-40B4-BE49-F238E27FC236}">
              <a16:creationId xmlns:a16="http://schemas.microsoft.com/office/drawing/2014/main" id="{A1BC03C5-6A75-4C7C-BD47-0D153ECEF94E}"/>
            </a:ext>
          </a:extLst>
        </xdr:cNvPr>
        <xdr:cNvSpPr txBox="1"/>
      </xdr:nvSpPr>
      <xdr:spPr>
        <a:xfrm>
          <a:off x="2439044" y="1423989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82</xdr:row>
      <xdr:rowOff>139082</xdr:rowOff>
    </xdr:from>
    <xdr:ext cx="405111" cy="259045"/>
    <xdr:sp macro="" textlink="">
      <xdr:nvSpPr>
        <xdr:cNvPr id="316" name="n_3aveValue【公営住宅】&#10;有形固定資産減価償却率">
          <a:extLst>
            <a:ext uri="{FF2B5EF4-FFF2-40B4-BE49-F238E27FC236}">
              <a16:creationId xmlns:a16="http://schemas.microsoft.com/office/drawing/2014/main" id="{1A11A388-850B-492B-93C4-AA6064AD0BDC}"/>
            </a:ext>
          </a:extLst>
        </xdr:cNvPr>
        <xdr:cNvSpPr txBox="1"/>
      </xdr:nvSpPr>
      <xdr:spPr>
        <a:xfrm>
          <a:off x="1641484" y="1419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102888</xdr:rowOff>
    </xdr:from>
    <xdr:ext cx="405111" cy="259045"/>
    <xdr:sp macro="" textlink="">
      <xdr:nvSpPr>
        <xdr:cNvPr id="317" name="n_4aveValue【公営住宅】&#10;有形固定資産減価償却率">
          <a:extLst>
            <a:ext uri="{FF2B5EF4-FFF2-40B4-BE49-F238E27FC236}">
              <a16:creationId xmlns:a16="http://schemas.microsoft.com/office/drawing/2014/main" id="{F777352A-D007-4678-818F-1C7472CF384E}"/>
            </a:ext>
          </a:extLst>
        </xdr:cNvPr>
        <xdr:cNvSpPr txBox="1"/>
      </xdr:nvSpPr>
      <xdr:spPr>
        <a:xfrm>
          <a:off x="855354" y="141598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80</xdr:row>
      <xdr:rowOff>99713</xdr:rowOff>
    </xdr:from>
    <xdr:ext cx="405111" cy="259045"/>
    <xdr:sp macro="" textlink="">
      <xdr:nvSpPr>
        <xdr:cNvPr id="318" name="n_1mainValue【公営住宅】&#10;有形固定資産減価償却率">
          <a:extLst>
            <a:ext uri="{FF2B5EF4-FFF2-40B4-BE49-F238E27FC236}">
              <a16:creationId xmlns:a16="http://schemas.microsoft.com/office/drawing/2014/main" id="{A0FD8118-44A5-4695-A56F-6213883CEE67}"/>
            </a:ext>
          </a:extLst>
        </xdr:cNvPr>
        <xdr:cNvSpPr txBox="1"/>
      </xdr:nvSpPr>
      <xdr:spPr>
        <a:xfrm>
          <a:off x="3239144" y="1381190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36847</xdr:rowOff>
    </xdr:from>
    <xdr:ext cx="405111" cy="259045"/>
    <xdr:sp macro="" textlink="">
      <xdr:nvSpPr>
        <xdr:cNvPr id="319" name="n_2mainValue【公営住宅】&#10;有形固定資産減価償却率">
          <a:extLst>
            <a:ext uri="{FF2B5EF4-FFF2-40B4-BE49-F238E27FC236}">
              <a16:creationId xmlns:a16="http://schemas.microsoft.com/office/drawing/2014/main" id="{8C138B30-60C7-4D17-AFB6-C43F323BDCB5}"/>
            </a:ext>
          </a:extLst>
        </xdr:cNvPr>
        <xdr:cNvSpPr txBox="1"/>
      </xdr:nvSpPr>
      <xdr:spPr>
        <a:xfrm>
          <a:off x="2439044" y="137528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79</xdr:row>
      <xdr:rowOff>147338</xdr:rowOff>
    </xdr:from>
    <xdr:ext cx="405111" cy="259045"/>
    <xdr:sp macro="" textlink="">
      <xdr:nvSpPr>
        <xdr:cNvPr id="320" name="n_3mainValue【公営住宅】&#10;有形固定資産減価償却率">
          <a:extLst>
            <a:ext uri="{FF2B5EF4-FFF2-40B4-BE49-F238E27FC236}">
              <a16:creationId xmlns:a16="http://schemas.microsoft.com/office/drawing/2014/main" id="{8678E2DB-6CC9-44E8-A860-D399E5F19EC2}"/>
            </a:ext>
          </a:extLst>
        </xdr:cNvPr>
        <xdr:cNvSpPr txBox="1"/>
      </xdr:nvSpPr>
      <xdr:spPr>
        <a:xfrm>
          <a:off x="1641484" y="136899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79</xdr:row>
      <xdr:rowOff>86377</xdr:rowOff>
    </xdr:from>
    <xdr:ext cx="405111" cy="259045"/>
    <xdr:sp macro="" textlink="">
      <xdr:nvSpPr>
        <xdr:cNvPr id="321" name="n_4mainValue【公営住宅】&#10;有形固定資産減価償却率">
          <a:extLst>
            <a:ext uri="{FF2B5EF4-FFF2-40B4-BE49-F238E27FC236}">
              <a16:creationId xmlns:a16="http://schemas.microsoft.com/office/drawing/2014/main" id="{D4E6DD05-73D3-491D-824B-B83489DD849E}"/>
            </a:ext>
          </a:extLst>
        </xdr:cNvPr>
        <xdr:cNvSpPr txBox="1"/>
      </xdr:nvSpPr>
      <xdr:spPr>
        <a:xfrm>
          <a:off x="855354" y="136328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2" name="正方形/長方形 321">
          <a:extLst>
            <a:ext uri="{FF2B5EF4-FFF2-40B4-BE49-F238E27FC236}">
              <a16:creationId xmlns:a16="http://schemas.microsoft.com/office/drawing/2014/main" id="{68EFDDD4-72ED-4E23-8917-8841BB0AABB4}"/>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公営住宅</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3" name="正方形/長方形 322">
          <a:extLst>
            <a:ext uri="{FF2B5EF4-FFF2-40B4-BE49-F238E27FC236}">
              <a16:creationId xmlns:a16="http://schemas.microsoft.com/office/drawing/2014/main" id="{0E4303D4-AC06-4670-8044-F41BFF09E966}"/>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4" name="正方形/長方形 323">
          <a:extLst>
            <a:ext uri="{FF2B5EF4-FFF2-40B4-BE49-F238E27FC236}">
              <a16:creationId xmlns:a16="http://schemas.microsoft.com/office/drawing/2014/main" id="{9D3408A2-8E4D-4512-A286-670B16C2FD70}"/>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5" name="正方形/長方形 324">
          <a:extLst>
            <a:ext uri="{FF2B5EF4-FFF2-40B4-BE49-F238E27FC236}">
              <a16:creationId xmlns:a16="http://schemas.microsoft.com/office/drawing/2014/main" id="{EA8849C8-305D-471D-BA02-8E3749C1247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6" name="正方形/長方形 325">
          <a:extLst>
            <a:ext uri="{FF2B5EF4-FFF2-40B4-BE49-F238E27FC236}">
              <a16:creationId xmlns:a16="http://schemas.microsoft.com/office/drawing/2014/main" id="{4AA81E86-B45E-4762-9B4D-DCC389183127}"/>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7" name="正方形/長方形 326">
          <a:extLst>
            <a:ext uri="{FF2B5EF4-FFF2-40B4-BE49-F238E27FC236}">
              <a16:creationId xmlns:a16="http://schemas.microsoft.com/office/drawing/2014/main" id="{4C672255-5F3B-4D7D-BD84-91A8354FB112}"/>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8" name="正方形/長方形 327">
          <a:extLst>
            <a:ext uri="{FF2B5EF4-FFF2-40B4-BE49-F238E27FC236}">
              <a16:creationId xmlns:a16="http://schemas.microsoft.com/office/drawing/2014/main" id="{DBB243D4-3E00-46AD-9F6F-0CDF6F7D544E}"/>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9" name="正方形/長方形 328">
          <a:extLst>
            <a:ext uri="{FF2B5EF4-FFF2-40B4-BE49-F238E27FC236}">
              <a16:creationId xmlns:a16="http://schemas.microsoft.com/office/drawing/2014/main" id="{70371D4D-1E8E-4D45-AE43-6F59C90FBBAB}"/>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30" name="テキスト ボックス 329">
          <a:extLst>
            <a:ext uri="{FF2B5EF4-FFF2-40B4-BE49-F238E27FC236}">
              <a16:creationId xmlns:a16="http://schemas.microsoft.com/office/drawing/2014/main" id="{CF5302CF-CFBE-4E64-85D3-AE6146260134}"/>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1" name="直線コネクタ 330">
          <a:extLst>
            <a:ext uri="{FF2B5EF4-FFF2-40B4-BE49-F238E27FC236}">
              <a16:creationId xmlns:a16="http://schemas.microsoft.com/office/drawing/2014/main" id="{756EF16C-F871-4D98-B2CA-5EB0BA7D69B1}"/>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86</xdr:row>
      <xdr:rowOff>114300</xdr:rowOff>
    </xdr:from>
    <xdr:to>
      <xdr:col>59</xdr:col>
      <xdr:colOff>50800</xdr:colOff>
      <xdr:row>86</xdr:row>
      <xdr:rowOff>114300</xdr:rowOff>
    </xdr:to>
    <xdr:cxnSp macro="">
      <xdr:nvCxnSpPr>
        <xdr:cNvPr id="332" name="直線コネクタ 331">
          <a:extLst>
            <a:ext uri="{FF2B5EF4-FFF2-40B4-BE49-F238E27FC236}">
              <a16:creationId xmlns:a16="http://schemas.microsoft.com/office/drawing/2014/main" id="{FE02FA0D-FFB7-4E3F-96D3-A9D51123628F}"/>
            </a:ext>
          </a:extLst>
        </xdr:cNvPr>
        <xdr:cNvCxnSpPr/>
      </xdr:nvCxnSpPr>
      <xdr:spPr>
        <a:xfrm>
          <a:off x="5960110" y="1485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85</xdr:row>
      <xdr:rowOff>143527</xdr:rowOff>
    </xdr:from>
    <xdr:ext cx="467179" cy="259045"/>
    <xdr:sp macro="" textlink="">
      <xdr:nvSpPr>
        <xdr:cNvPr id="333" name="テキスト ボックス 332">
          <a:extLst>
            <a:ext uri="{FF2B5EF4-FFF2-40B4-BE49-F238E27FC236}">
              <a16:creationId xmlns:a16="http://schemas.microsoft.com/office/drawing/2014/main" id="{976675B3-BA60-445F-9A3F-EF8AF5AC3541}"/>
            </a:ext>
          </a:extLst>
        </xdr:cNvPr>
        <xdr:cNvSpPr txBox="1"/>
      </xdr:nvSpPr>
      <xdr:spPr>
        <a:xfrm>
          <a:off x="5527221"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84</xdr:row>
      <xdr:rowOff>76200</xdr:rowOff>
    </xdr:from>
    <xdr:to>
      <xdr:col>59</xdr:col>
      <xdr:colOff>50800</xdr:colOff>
      <xdr:row>84</xdr:row>
      <xdr:rowOff>76200</xdr:rowOff>
    </xdr:to>
    <xdr:cxnSp macro="">
      <xdr:nvCxnSpPr>
        <xdr:cNvPr id="334" name="直線コネクタ 333">
          <a:extLst>
            <a:ext uri="{FF2B5EF4-FFF2-40B4-BE49-F238E27FC236}">
              <a16:creationId xmlns:a16="http://schemas.microsoft.com/office/drawing/2014/main" id="{25A58B2D-C020-4D46-A5ED-BA50AE09C461}"/>
            </a:ext>
          </a:extLst>
        </xdr:cNvPr>
        <xdr:cNvCxnSpPr/>
      </xdr:nvCxnSpPr>
      <xdr:spPr>
        <a:xfrm>
          <a:off x="5960110" y="1447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83</xdr:row>
      <xdr:rowOff>105427</xdr:rowOff>
    </xdr:from>
    <xdr:ext cx="467179" cy="259045"/>
    <xdr:sp macro="" textlink="">
      <xdr:nvSpPr>
        <xdr:cNvPr id="335" name="テキスト ボックス 334">
          <a:extLst>
            <a:ext uri="{FF2B5EF4-FFF2-40B4-BE49-F238E27FC236}">
              <a16:creationId xmlns:a16="http://schemas.microsoft.com/office/drawing/2014/main" id="{A59FD0A6-918D-4BB0-B87F-AE5C5433ABB6}"/>
            </a:ext>
          </a:extLst>
        </xdr:cNvPr>
        <xdr:cNvSpPr txBox="1"/>
      </xdr:nvSpPr>
      <xdr:spPr>
        <a:xfrm>
          <a:off x="5527221"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6" name="直線コネクタ 335">
          <a:extLst>
            <a:ext uri="{FF2B5EF4-FFF2-40B4-BE49-F238E27FC236}">
              <a16:creationId xmlns:a16="http://schemas.microsoft.com/office/drawing/2014/main" id="{CB830489-8A53-44FF-86D7-25D33AFC0C7A}"/>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7" name="テキスト ボックス 336">
          <a:extLst>
            <a:ext uri="{FF2B5EF4-FFF2-40B4-BE49-F238E27FC236}">
              <a16:creationId xmlns:a16="http://schemas.microsoft.com/office/drawing/2014/main" id="{BB7EF350-0B0A-467D-9CEF-6CF56E37F2DF}"/>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80</xdr:row>
      <xdr:rowOff>0</xdr:rowOff>
    </xdr:from>
    <xdr:to>
      <xdr:col>59</xdr:col>
      <xdr:colOff>50800</xdr:colOff>
      <xdr:row>80</xdr:row>
      <xdr:rowOff>0</xdr:rowOff>
    </xdr:to>
    <xdr:cxnSp macro="">
      <xdr:nvCxnSpPr>
        <xdr:cNvPr id="338" name="直線コネクタ 337">
          <a:extLst>
            <a:ext uri="{FF2B5EF4-FFF2-40B4-BE49-F238E27FC236}">
              <a16:creationId xmlns:a16="http://schemas.microsoft.com/office/drawing/2014/main" id="{7A8C76B1-A8C1-4DBC-870B-569ADD463D77}"/>
            </a:ext>
          </a:extLst>
        </xdr:cNvPr>
        <xdr:cNvCxnSpPr/>
      </xdr:nvCxnSpPr>
      <xdr:spPr>
        <a:xfrm>
          <a:off x="5960110" y="13716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79</xdr:row>
      <xdr:rowOff>29227</xdr:rowOff>
    </xdr:from>
    <xdr:ext cx="467179" cy="259045"/>
    <xdr:sp macro="" textlink="">
      <xdr:nvSpPr>
        <xdr:cNvPr id="339" name="テキスト ボックス 338">
          <a:extLst>
            <a:ext uri="{FF2B5EF4-FFF2-40B4-BE49-F238E27FC236}">
              <a16:creationId xmlns:a16="http://schemas.microsoft.com/office/drawing/2014/main" id="{EB032678-6856-46AC-BA9B-19E5C7417C2A}"/>
            </a:ext>
          </a:extLst>
        </xdr:cNvPr>
        <xdr:cNvSpPr txBox="1"/>
      </xdr:nvSpPr>
      <xdr:spPr>
        <a:xfrm>
          <a:off x="5527221"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133350</xdr:rowOff>
    </xdr:from>
    <xdr:to>
      <xdr:col>59</xdr:col>
      <xdr:colOff>50800</xdr:colOff>
      <xdr:row>77</xdr:row>
      <xdr:rowOff>133350</xdr:rowOff>
    </xdr:to>
    <xdr:cxnSp macro="">
      <xdr:nvCxnSpPr>
        <xdr:cNvPr id="340" name="直線コネクタ 339">
          <a:extLst>
            <a:ext uri="{FF2B5EF4-FFF2-40B4-BE49-F238E27FC236}">
              <a16:creationId xmlns:a16="http://schemas.microsoft.com/office/drawing/2014/main" id="{C51AD025-181B-4868-BBE0-7F72424CF4AF}"/>
            </a:ext>
          </a:extLst>
        </xdr:cNvPr>
        <xdr:cNvCxnSpPr/>
      </xdr:nvCxnSpPr>
      <xdr:spPr>
        <a:xfrm>
          <a:off x="5960110" y="1333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76</xdr:row>
      <xdr:rowOff>162577</xdr:rowOff>
    </xdr:from>
    <xdr:ext cx="467179" cy="259045"/>
    <xdr:sp macro="" textlink="">
      <xdr:nvSpPr>
        <xdr:cNvPr id="341" name="テキスト ボックス 340">
          <a:extLst>
            <a:ext uri="{FF2B5EF4-FFF2-40B4-BE49-F238E27FC236}">
              <a16:creationId xmlns:a16="http://schemas.microsoft.com/office/drawing/2014/main" id="{82C4338A-B5EE-4CC4-852B-4E18E56A14B2}"/>
            </a:ext>
          </a:extLst>
        </xdr:cNvPr>
        <xdr:cNvSpPr txBox="1"/>
      </xdr:nvSpPr>
      <xdr:spPr>
        <a:xfrm>
          <a:off x="5527221"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42" name="直線コネクタ 341">
          <a:extLst>
            <a:ext uri="{FF2B5EF4-FFF2-40B4-BE49-F238E27FC236}">
              <a16:creationId xmlns:a16="http://schemas.microsoft.com/office/drawing/2014/main" id="{29D1985D-9AB9-429C-8837-C61022C34A26}"/>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43" name="テキスト ボックス 342">
          <a:extLst>
            <a:ext uri="{FF2B5EF4-FFF2-40B4-BE49-F238E27FC236}">
              <a16:creationId xmlns:a16="http://schemas.microsoft.com/office/drawing/2014/main" id="{4EE77855-44D0-40AF-8D56-DC2F2DA72FA3}"/>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44" name="【公営住宅】&#10;一人当たり面積グラフ枠">
          <a:extLst>
            <a:ext uri="{FF2B5EF4-FFF2-40B4-BE49-F238E27FC236}">
              <a16:creationId xmlns:a16="http://schemas.microsoft.com/office/drawing/2014/main" id="{A55C9523-9893-4943-B979-0C430949FA0D}"/>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79</xdr:row>
      <xdr:rowOff>50673</xdr:rowOff>
    </xdr:from>
    <xdr:to>
      <xdr:col>54</xdr:col>
      <xdr:colOff>189865</xdr:colOff>
      <xdr:row>86</xdr:row>
      <xdr:rowOff>113919</xdr:rowOff>
    </xdr:to>
    <xdr:cxnSp macro="">
      <xdr:nvCxnSpPr>
        <xdr:cNvPr id="345" name="直線コネクタ 344">
          <a:extLst>
            <a:ext uri="{FF2B5EF4-FFF2-40B4-BE49-F238E27FC236}">
              <a16:creationId xmlns:a16="http://schemas.microsoft.com/office/drawing/2014/main" id="{CB65B790-2D4B-460A-9974-9B0183B2685E}"/>
            </a:ext>
          </a:extLst>
        </xdr:cNvPr>
        <xdr:cNvCxnSpPr/>
      </xdr:nvCxnSpPr>
      <xdr:spPr>
        <a:xfrm flipV="1">
          <a:off x="9429115" y="13599033"/>
          <a:ext cx="0" cy="1259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86</xdr:row>
      <xdr:rowOff>117746</xdr:rowOff>
    </xdr:from>
    <xdr:ext cx="469744" cy="259045"/>
    <xdr:sp macro="" textlink="">
      <xdr:nvSpPr>
        <xdr:cNvPr id="346" name="【公営住宅】&#10;一人当たり面積最小値テキスト">
          <a:extLst>
            <a:ext uri="{FF2B5EF4-FFF2-40B4-BE49-F238E27FC236}">
              <a16:creationId xmlns:a16="http://schemas.microsoft.com/office/drawing/2014/main" id="{DA26DF59-FFF8-4056-8C56-1C5B554938E4}"/>
            </a:ext>
          </a:extLst>
        </xdr:cNvPr>
        <xdr:cNvSpPr txBox="1"/>
      </xdr:nvSpPr>
      <xdr:spPr>
        <a:xfrm>
          <a:off x="9467850" y="1486244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86</xdr:row>
      <xdr:rowOff>113919</xdr:rowOff>
    </xdr:from>
    <xdr:to>
      <xdr:col>55</xdr:col>
      <xdr:colOff>88900</xdr:colOff>
      <xdr:row>86</xdr:row>
      <xdr:rowOff>113919</xdr:rowOff>
    </xdr:to>
    <xdr:cxnSp macro="">
      <xdr:nvCxnSpPr>
        <xdr:cNvPr id="347" name="直線コネクタ 346">
          <a:extLst>
            <a:ext uri="{FF2B5EF4-FFF2-40B4-BE49-F238E27FC236}">
              <a16:creationId xmlns:a16="http://schemas.microsoft.com/office/drawing/2014/main" id="{C666EDE6-3472-486E-9C08-F76F3E58358C}"/>
            </a:ext>
          </a:extLst>
        </xdr:cNvPr>
        <xdr:cNvCxnSpPr/>
      </xdr:nvCxnSpPr>
      <xdr:spPr>
        <a:xfrm>
          <a:off x="9356090" y="14858619"/>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77</xdr:row>
      <xdr:rowOff>168800</xdr:rowOff>
    </xdr:from>
    <xdr:ext cx="469744" cy="259045"/>
    <xdr:sp macro="" textlink="">
      <xdr:nvSpPr>
        <xdr:cNvPr id="348" name="【公営住宅】&#10;一人当たり面積最大値テキスト">
          <a:extLst>
            <a:ext uri="{FF2B5EF4-FFF2-40B4-BE49-F238E27FC236}">
              <a16:creationId xmlns:a16="http://schemas.microsoft.com/office/drawing/2014/main" id="{25C77597-DAAE-4D91-B112-4931FF34D76D}"/>
            </a:ext>
          </a:extLst>
        </xdr:cNvPr>
        <xdr:cNvSpPr txBox="1"/>
      </xdr:nvSpPr>
      <xdr:spPr>
        <a:xfrm>
          <a:off x="9467850" y="133742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50673</xdr:rowOff>
    </xdr:from>
    <xdr:to>
      <xdr:col>55</xdr:col>
      <xdr:colOff>88900</xdr:colOff>
      <xdr:row>79</xdr:row>
      <xdr:rowOff>50673</xdr:rowOff>
    </xdr:to>
    <xdr:cxnSp macro="">
      <xdr:nvCxnSpPr>
        <xdr:cNvPr id="349" name="直線コネクタ 348">
          <a:extLst>
            <a:ext uri="{FF2B5EF4-FFF2-40B4-BE49-F238E27FC236}">
              <a16:creationId xmlns:a16="http://schemas.microsoft.com/office/drawing/2014/main" id="{723BD341-0168-4805-AAEC-DCFD6A288F8F}"/>
            </a:ext>
          </a:extLst>
        </xdr:cNvPr>
        <xdr:cNvCxnSpPr/>
      </xdr:nvCxnSpPr>
      <xdr:spPr>
        <a:xfrm>
          <a:off x="9356090" y="13599033"/>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84</xdr:row>
      <xdr:rowOff>65422</xdr:rowOff>
    </xdr:from>
    <xdr:ext cx="469744" cy="259045"/>
    <xdr:sp macro="" textlink="">
      <xdr:nvSpPr>
        <xdr:cNvPr id="350" name="【公営住宅】&#10;一人当たり面積平均値テキスト">
          <a:extLst>
            <a:ext uri="{FF2B5EF4-FFF2-40B4-BE49-F238E27FC236}">
              <a16:creationId xmlns:a16="http://schemas.microsoft.com/office/drawing/2014/main" id="{AE6BF810-385A-44B5-87DD-2CCC50C20054}"/>
            </a:ext>
          </a:extLst>
        </xdr:cNvPr>
        <xdr:cNvSpPr txBox="1"/>
      </xdr:nvSpPr>
      <xdr:spPr>
        <a:xfrm>
          <a:off x="9467850" y="1446531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85</xdr:row>
      <xdr:rowOff>42545</xdr:rowOff>
    </xdr:from>
    <xdr:to>
      <xdr:col>55</xdr:col>
      <xdr:colOff>50800</xdr:colOff>
      <xdr:row>85</xdr:row>
      <xdr:rowOff>144145</xdr:rowOff>
    </xdr:to>
    <xdr:sp macro="" textlink="">
      <xdr:nvSpPr>
        <xdr:cNvPr id="351" name="フローチャート: 判断 350">
          <a:extLst>
            <a:ext uri="{FF2B5EF4-FFF2-40B4-BE49-F238E27FC236}">
              <a16:creationId xmlns:a16="http://schemas.microsoft.com/office/drawing/2014/main" id="{2769C705-4666-4C0B-BB34-225AB181834D}"/>
            </a:ext>
          </a:extLst>
        </xdr:cNvPr>
        <xdr:cNvSpPr/>
      </xdr:nvSpPr>
      <xdr:spPr>
        <a:xfrm>
          <a:off x="9394190" y="14617700"/>
          <a:ext cx="9017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85</xdr:row>
      <xdr:rowOff>41021</xdr:rowOff>
    </xdr:from>
    <xdr:to>
      <xdr:col>50</xdr:col>
      <xdr:colOff>165100</xdr:colOff>
      <xdr:row>85</xdr:row>
      <xdr:rowOff>142621</xdr:rowOff>
    </xdr:to>
    <xdr:sp macro="" textlink="">
      <xdr:nvSpPr>
        <xdr:cNvPr id="352" name="フローチャート: 判断 351">
          <a:extLst>
            <a:ext uri="{FF2B5EF4-FFF2-40B4-BE49-F238E27FC236}">
              <a16:creationId xmlns:a16="http://schemas.microsoft.com/office/drawing/2014/main" id="{636E00ED-0BC4-4823-9A67-7BB3C756443D}"/>
            </a:ext>
          </a:extLst>
        </xdr:cNvPr>
        <xdr:cNvSpPr/>
      </xdr:nvSpPr>
      <xdr:spPr>
        <a:xfrm>
          <a:off x="8632190" y="14614271"/>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85</xdr:row>
      <xdr:rowOff>40639</xdr:rowOff>
    </xdr:from>
    <xdr:to>
      <xdr:col>46</xdr:col>
      <xdr:colOff>38100</xdr:colOff>
      <xdr:row>85</xdr:row>
      <xdr:rowOff>142239</xdr:rowOff>
    </xdr:to>
    <xdr:sp macro="" textlink="">
      <xdr:nvSpPr>
        <xdr:cNvPr id="353" name="フローチャート: 判断 352">
          <a:extLst>
            <a:ext uri="{FF2B5EF4-FFF2-40B4-BE49-F238E27FC236}">
              <a16:creationId xmlns:a16="http://schemas.microsoft.com/office/drawing/2014/main" id="{4772BA45-0C87-4CF3-9AF4-AC06ACB194C1}"/>
            </a:ext>
          </a:extLst>
        </xdr:cNvPr>
        <xdr:cNvSpPr/>
      </xdr:nvSpPr>
      <xdr:spPr>
        <a:xfrm>
          <a:off x="7846060" y="14613889"/>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85</xdr:row>
      <xdr:rowOff>43307</xdr:rowOff>
    </xdr:from>
    <xdr:to>
      <xdr:col>41</xdr:col>
      <xdr:colOff>101600</xdr:colOff>
      <xdr:row>85</xdr:row>
      <xdr:rowOff>144907</xdr:rowOff>
    </xdr:to>
    <xdr:sp macro="" textlink="">
      <xdr:nvSpPr>
        <xdr:cNvPr id="354" name="フローチャート: 判断 353">
          <a:extLst>
            <a:ext uri="{FF2B5EF4-FFF2-40B4-BE49-F238E27FC236}">
              <a16:creationId xmlns:a16="http://schemas.microsoft.com/office/drawing/2014/main" id="{9FF2FB7C-FFD4-48B6-83EB-91F31E087BF5}"/>
            </a:ext>
          </a:extLst>
        </xdr:cNvPr>
        <xdr:cNvSpPr/>
      </xdr:nvSpPr>
      <xdr:spPr>
        <a:xfrm>
          <a:off x="7029450" y="1461846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85</xdr:row>
      <xdr:rowOff>45213</xdr:rowOff>
    </xdr:from>
    <xdr:to>
      <xdr:col>36</xdr:col>
      <xdr:colOff>165100</xdr:colOff>
      <xdr:row>85</xdr:row>
      <xdr:rowOff>146813</xdr:rowOff>
    </xdr:to>
    <xdr:sp macro="" textlink="">
      <xdr:nvSpPr>
        <xdr:cNvPr id="355" name="フローチャート: 判断 354">
          <a:extLst>
            <a:ext uri="{FF2B5EF4-FFF2-40B4-BE49-F238E27FC236}">
              <a16:creationId xmlns:a16="http://schemas.microsoft.com/office/drawing/2014/main" id="{0FB3BE43-772D-43F7-BBDE-056F08102BF2}"/>
            </a:ext>
          </a:extLst>
        </xdr:cNvPr>
        <xdr:cNvSpPr/>
      </xdr:nvSpPr>
      <xdr:spPr>
        <a:xfrm>
          <a:off x="6231890" y="1462036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6" name="テキスト ボックス 355">
          <a:extLst>
            <a:ext uri="{FF2B5EF4-FFF2-40B4-BE49-F238E27FC236}">
              <a16:creationId xmlns:a16="http://schemas.microsoft.com/office/drawing/2014/main" id="{A7761336-B6B7-4C41-AAE3-5811C61F10BB}"/>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7" name="テキスト ボックス 356">
          <a:extLst>
            <a:ext uri="{FF2B5EF4-FFF2-40B4-BE49-F238E27FC236}">
              <a16:creationId xmlns:a16="http://schemas.microsoft.com/office/drawing/2014/main" id="{CF4962E3-A793-4F9D-AD7E-F31DE8E97256}"/>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8" name="テキスト ボックス 357">
          <a:extLst>
            <a:ext uri="{FF2B5EF4-FFF2-40B4-BE49-F238E27FC236}">
              <a16:creationId xmlns:a16="http://schemas.microsoft.com/office/drawing/2014/main" id="{A71C91E1-BDBF-4D41-801A-560F133EEFBF}"/>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9" name="テキスト ボックス 358">
          <a:extLst>
            <a:ext uri="{FF2B5EF4-FFF2-40B4-BE49-F238E27FC236}">
              <a16:creationId xmlns:a16="http://schemas.microsoft.com/office/drawing/2014/main" id="{EF478D96-90AF-49DD-981F-6494CC353A19}"/>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60" name="テキスト ボックス 359">
          <a:extLst>
            <a:ext uri="{FF2B5EF4-FFF2-40B4-BE49-F238E27FC236}">
              <a16:creationId xmlns:a16="http://schemas.microsoft.com/office/drawing/2014/main" id="{5141602A-1CB2-4271-A3E5-8773681C971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86</xdr:row>
      <xdr:rowOff>54356</xdr:rowOff>
    </xdr:from>
    <xdr:to>
      <xdr:col>55</xdr:col>
      <xdr:colOff>50800</xdr:colOff>
      <xdr:row>86</xdr:row>
      <xdr:rowOff>155956</xdr:rowOff>
    </xdr:to>
    <xdr:sp macro="" textlink="">
      <xdr:nvSpPr>
        <xdr:cNvPr id="361" name="楕円 360">
          <a:extLst>
            <a:ext uri="{FF2B5EF4-FFF2-40B4-BE49-F238E27FC236}">
              <a16:creationId xmlns:a16="http://schemas.microsoft.com/office/drawing/2014/main" id="{CAE4DD49-7D98-4CA0-87E7-81BE97B18192}"/>
            </a:ext>
          </a:extLst>
        </xdr:cNvPr>
        <xdr:cNvSpPr/>
      </xdr:nvSpPr>
      <xdr:spPr>
        <a:xfrm>
          <a:off x="9394190" y="14802866"/>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85</xdr:row>
      <xdr:rowOff>140733</xdr:rowOff>
    </xdr:from>
    <xdr:ext cx="469744" cy="259045"/>
    <xdr:sp macro="" textlink="">
      <xdr:nvSpPr>
        <xdr:cNvPr id="362" name="【公営住宅】&#10;一人当たり面積該当値テキスト">
          <a:extLst>
            <a:ext uri="{FF2B5EF4-FFF2-40B4-BE49-F238E27FC236}">
              <a16:creationId xmlns:a16="http://schemas.microsoft.com/office/drawing/2014/main" id="{F5CDC3FE-A2F0-4736-B579-E6E9F209FE04}"/>
            </a:ext>
          </a:extLst>
        </xdr:cNvPr>
        <xdr:cNvSpPr txBox="1"/>
      </xdr:nvSpPr>
      <xdr:spPr>
        <a:xfrm>
          <a:off x="9467850" y="147101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86</xdr:row>
      <xdr:rowOff>54356</xdr:rowOff>
    </xdr:from>
    <xdr:to>
      <xdr:col>50</xdr:col>
      <xdr:colOff>165100</xdr:colOff>
      <xdr:row>86</xdr:row>
      <xdr:rowOff>155956</xdr:rowOff>
    </xdr:to>
    <xdr:sp macro="" textlink="">
      <xdr:nvSpPr>
        <xdr:cNvPr id="363" name="楕円 362">
          <a:extLst>
            <a:ext uri="{FF2B5EF4-FFF2-40B4-BE49-F238E27FC236}">
              <a16:creationId xmlns:a16="http://schemas.microsoft.com/office/drawing/2014/main" id="{2B82D129-4D96-4FD0-8317-E0683ED99FE5}"/>
            </a:ext>
          </a:extLst>
        </xdr:cNvPr>
        <xdr:cNvSpPr/>
      </xdr:nvSpPr>
      <xdr:spPr>
        <a:xfrm>
          <a:off x="8632190" y="1480286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86</xdr:row>
      <xdr:rowOff>105156</xdr:rowOff>
    </xdr:from>
    <xdr:to>
      <xdr:col>55</xdr:col>
      <xdr:colOff>0</xdr:colOff>
      <xdr:row>86</xdr:row>
      <xdr:rowOff>105156</xdr:rowOff>
    </xdr:to>
    <xdr:cxnSp macro="">
      <xdr:nvCxnSpPr>
        <xdr:cNvPr id="364" name="直線コネクタ 363">
          <a:extLst>
            <a:ext uri="{FF2B5EF4-FFF2-40B4-BE49-F238E27FC236}">
              <a16:creationId xmlns:a16="http://schemas.microsoft.com/office/drawing/2014/main" id="{FADC9272-DF10-462C-8A69-416449D79364}"/>
            </a:ext>
          </a:extLst>
        </xdr:cNvPr>
        <xdr:cNvCxnSpPr/>
      </xdr:nvCxnSpPr>
      <xdr:spPr>
        <a:xfrm>
          <a:off x="8686800" y="14847951"/>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86</xdr:row>
      <xdr:rowOff>54356</xdr:rowOff>
    </xdr:from>
    <xdr:to>
      <xdr:col>46</xdr:col>
      <xdr:colOff>38100</xdr:colOff>
      <xdr:row>86</xdr:row>
      <xdr:rowOff>155956</xdr:rowOff>
    </xdr:to>
    <xdr:sp macro="" textlink="">
      <xdr:nvSpPr>
        <xdr:cNvPr id="365" name="楕円 364">
          <a:extLst>
            <a:ext uri="{FF2B5EF4-FFF2-40B4-BE49-F238E27FC236}">
              <a16:creationId xmlns:a16="http://schemas.microsoft.com/office/drawing/2014/main" id="{B1FAB712-2C68-452A-89C0-BBED4303EC4C}"/>
            </a:ext>
          </a:extLst>
        </xdr:cNvPr>
        <xdr:cNvSpPr/>
      </xdr:nvSpPr>
      <xdr:spPr>
        <a:xfrm>
          <a:off x="7846060" y="14802866"/>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86</xdr:row>
      <xdr:rowOff>105156</xdr:rowOff>
    </xdr:from>
    <xdr:to>
      <xdr:col>50</xdr:col>
      <xdr:colOff>114300</xdr:colOff>
      <xdr:row>86</xdr:row>
      <xdr:rowOff>105156</xdr:rowOff>
    </xdr:to>
    <xdr:cxnSp macro="">
      <xdr:nvCxnSpPr>
        <xdr:cNvPr id="366" name="直線コネクタ 365">
          <a:extLst>
            <a:ext uri="{FF2B5EF4-FFF2-40B4-BE49-F238E27FC236}">
              <a16:creationId xmlns:a16="http://schemas.microsoft.com/office/drawing/2014/main" id="{584FC35D-2C8F-4E9B-8DED-BA1745829091}"/>
            </a:ext>
          </a:extLst>
        </xdr:cNvPr>
        <xdr:cNvCxnSpPr/>
      </xdr:nvCxnSpPr>
      <xdr:spPr>
        <a:xfrm>
          <a:off x="7889240" y="1484795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86</xdr:row>
      <xdr:rowOff>54356</xdr:rowOff>
    </xdr:from>
    <xdr:to>
      <xdr:col>41</xdr:col>
      <xdr:colOff>101600</xdr:colOff>
      <xdr:row>86</xdr:row>
      <xdr:rowOff>155956</xdr:rowOff>
    </xdr:to>
    <xdr:sp macro="" textlink="">
      <xdr:nvSpPr>
        <xdr:cNvPr id="367" name="楕円 366">
          <a:extLst>
            <a:ext uri="{FF2B5EF4-FFF2-40B4-BE49-F238E27FC236}">
              <a16:creationId xmlns:a16="http://schemas.microsoft.com/office/drawing/2014/main" id="{68D45BE6-DA63-47C1-90DF-EEF5D0684722}"/>
            </a:ext>
          </a:extLst>
        </xdr:cNvPr>
        <xdr:cNvSpPr/>
      </xdr:nvSpPr>
      <xdr:spPr>
        <a:xfrm>
          <a:off x="7029450" y="14802866"/>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86</xdr:row>
      <xdr:rowOff>105156</xdr:rowOff>
    </xdr:from>
    <xdr:to>
      <xdr:col>45</xdr:col>
      <xdr:colOff>177800</xdr:colOff>
      <xdr:row>86</xdr:row>
      <xdr:rowOff>105156</xdr:rowOff>
    </xdr:to>
    <xdr:cxnSp macro="">
      <xdr:nvCxnSpPr>
        <xdr:cNvPr id="368" name="直線コネクタ 367">
          <a:extLst>
            <a:ext uri="{FF2B5EF4-FFF2-40B4-BE49-F238E27FC236}">
              <a16:creationId xmlns:a16="http://schemas.microsoft.com/office/drawing/2014/main" id="{464FC1D7-0822-418F-A5B0-B1F4C36CF33C}"/>
            </a:ext>
          </a:extLst>
        </xdr:cNvPr>
        <xdr:cNvCxnSpPr/>
      </xdr:nvCxnSpPr>
      <xdr:spPr>
        <a:xfrm>
          <a:off x="7084060" y="1484795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86</xdr:row>
      <xdr:rowOff>54356</xdr:rowOff>
    </xdr:from>
    <xdr:to>
      <xdr:col>36</xdr:col>
      <xdr:colOff>165100</xdr:colOff>
      <xdr:row>86</xdr:row>
      <xdr:rowOff>155956</xdr:rowOff>
    </xdr:to>
    <xdr:sp macro="" textlink="">
      <xdr:nvSpPr>
        <xdr:cNvPr id="369" name="楕円 368">
          <a:extLst>
            <a:ext uri="{FF2B5EF4-FFF2-40B4-BE49-F238E27FC236}">
              <a16:creationId xmlns:a16="http://schemas.microsoft.com/office/drawing/2014/main" id="{F3352F87-0159-407B-99E8-0D47143DFED9}"/>
            </a:ext>
          </a:extLst>
        </xdr:cNvPr>
        <xdr:cNvSpPr/>
      </xdr:nvSpPr>
      <xdr:spPr>
        <a:xfrm>
          <a:off x="6231890" y="14802866"/>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86</xdr:row>
      <xdr:rowOff>105156</xdr:rowOff>
    </xdr:from>
    <xdr:to>
      <xdr:col>41</xdr:col>
      <xdr:colOff>50800</xdr:colOff>
      <xdr:row>86</xdr:row>
      <xdr:rowOff>105156</xdr:rowOff>
    </xdr:to>
    <xdr:cxnSp macro="">
      <xdr:nvCxnSpPr>
        <xdr:cNvPr id="370" name="直線コネクタ 369">
          <a:extLst>
            <a:ext uri="{FF2B5EF4-FFF2-40B4-BE49-F238E27FC236}">
              <a16:creationId xmlns:a16="http://schemas.microsoft.com/office/drawing/2014/main" id="{BE156F19-9576-47DE-9130-EDF005B87258}"/>
            </a:ext>
          </a:extLst>
        </xdr:cNvPr>
        <xdr:cNvCxnSpPr/>
      </xdr:nvCxnSpPr>
      <xdr:spPr>
        <a:xfrm>
          <a:off x="6286500" y="1484795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159148</xdr:rowOff>
    </xdr:from>
    <xdr:ext cx="469744" cy="259045"/>
    <xdr:sp macro="" textlink="">
      <xdr:nvSpPr>
        <xdr:cNvPr id="371" name="n_1aveValue【公営住宅】&#10;一人当たり面積">
          <a:extLst>
            <a:ext uri="{FF2B5EF4-FFF2-40B4-BE49-F238E27FC236}">
              <a16:creationId xmlns:a16="http://schemas.microsoft.com/office/drawing/2014/main" id="{C7A73F64-3698-4AC3-A032-1A351423D0AB}"/>
            </a:ext>
          </a:extLst>
        </xdr:cNvPr>
        <xdr:cNvSpPr txBox="1"/>
      </xdr:nvSpPr>
      <xdr:spPr>
        <a:xfrm>
          <a:off x="8454467" y="1439140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158766</xdr:rowOff>
    </xdr:from>
    <xdr:ext cx="469744" cy="259045"/>
    <xdr:sp macro="" textlink="">
      <xdr:nvSpPr>
        <xdr:cNvPr id="372" name="n_2aveValue【公営住宅】&#10;一人当たり面積">
          <a:extLst>
            <a:ext uri="{FF2B5EF4-FFF2-40B4-BE49-F238E27FC236}">
              <a16:creationId xmlns:a16="http://schemas.microsoft.com/office/drawing/2014/main" id="{44DD431A-8A37-42FF-B56A-D01F6C6128BC}"/>
            </a:ext>
          </a:extLst>
        </xdr:cNvPr>
        <xdr:cNvSpPr txBox="1"/>
      </xdr:nvSpPr>
      <xdr:spPr>
        <a:xfrm>
          <a:off x="7673417" y="143910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161434</xdr:rowOff>
    </xdr:from>
    <xdr:ext cx="469744" cy="259045"/>
    <xdr:sp macro="" textlink="">
      <xdr:nvSpPr>
        <xdr:cNvPr id="373" name="n_3aveValue【公営住宅】&#10;一人当たり面積">
          <a:extLst>
            <a:ext uri="{FF2B5EF4-FFF2-40B4-BE49-F238E27FC236}">
              <a16:creationId xmlns:a16="http://schemas.microsoft.com/office/drawing/2014/main" id="{4A8F193E-EC2E-446C-BB29-83242A85B4B6}"/>
            </a:ext>
          </a:extLst>
        </xdr:cNvPr>
        <xdr:cNvSpPr txBox="1"/>
      </xdr:nvSpPr>
      <xdr:spPr>
        <a:xfrm>
          <a:off x="6866332" y="143936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0.503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163340</xdr:rowOff>
    </xdr:from>
    <xdr:ext cx="469744" cy="259045"/>
    <xdr:sp macro="" textlink="">
      <xdr:nvSpPr>
        <xdr:cNvPr id="374" name="n_4aveValue【公営住宅】&#10;一人当たり面積">
          <a:extLst>
            <a:ext uri="{FF2B5EF4-FFF2-40B4-BE49-F238E27FC236}">
              <a16:creationId xmlns:a16="http://schemas.microsoft.com/office/drawing/2014/main" id="{F2619D4E-DDEB-4C04-9BBE-D304A109091E}"/>
            </a:ext>
          </a:extLst>
        </xdr:cNvPr>
        <xdr:cNvSpPr txBox="1"/>
      </xdr:nvSpPr>
      <xdr:spPr>
        <a:xfrm>
          <a:off x="6068772" y="143955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0.498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86</xdr:row>
      <xdr:rowOff>147083</xdr:rowOff>
    </xdr:from>
    <xdr:ext cx="469744" cy="259045"/>
    <xdr:sp macro="" textlink="">
      <xdr:nvSpPr>
        <xdr:cNvPr id="375" name="n_1mainValue【公営住宅】&#10;一人当たり面積">
          <a:extLst>
            <a:ext uri="{FF2B5EF4-FFF2-40B4-BE49-F238E27FC236}">
              <a16:creationId xmlns:a16="http://schemas.microsoft.com/office/drawing/2014/main" id="{F5434367-4843-46A4-B622-09DB315A5866}"/>
            </a:ext>
          </a:extLst>
        </xdr:cNvPr>
        <xdr:cNvSpPr txBox="1"/>
      </xdr:nvSpPr>
      <xdr:spPr>
        <a:xfrm>
          <a:off x="8454467"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86</xdr:row>
      <xdr:rowOff>147083</xdr:rowOff>
    </xdr:from>
    <xdr:ext cx="469744" cy="259045"/>
    <xdr:sp macro="" textlink="">
      <xdr:nvSpPr>
        <xdr:cNvPr id="376" name="n_2mainValue【公営住宅】&#10;一人当たり面積">
          <a:extLst>
            <a:ext uri="{FF2B5EF4-FFF2-40B4-BE49-F238E27FC236}">
              <a16:creationId xmlns:a16="http://schemas.microsoft.com/office/drawing/2014/main" id="{AEB0689D-2153-40B9-8481-93A81F476F7B}"/>
            </a:ext>
          </a:extLst>
        </xdr:cNvPr>
        <xdr:cNvSpPr txBox="1"/>
      </xdr:nvSpPr>
      <xdr:spPr>
        <a:xfrm>
          <a:off x="7673417"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86</xdr:row>
      <xdr:rowOff>147083</xdr:rowOff>
    </xdr:from>
    <xdr:ext cx="469744" cy="259045"/>
    <xdr:sp macro="" textlink="">
      <xdr:nvSpPr>
        <xdr:cNvPr id="377" name="n_3mainValue【公営住宅】&#10;一人当たり面積">
          <a:extLst>
            <a:ext uri="{FF2B5EF4-FFF2-40B4-BE49-F238E27FC236}">
              <a16:creationId xmlns:a16="http://schemas.microsoft.com/office/drawing/2014/main" id="{8258937E-5130-4FA6-B8BC-3D08C406E88C}"/>
            </a:ext>
          </a:extLst>
        </xdr:cNvPr>
        <xdr:cNvSpPr txBox="1"/>
      </xdr:nvSpPr>
      <xdr:spPr>
        <a:xfrm>
          <a:off x="6866332"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86</xdr:row>
      <xdr:rowOff>147083</xdr:rowOff>
    </xdr:from>
    <xdr:ext cx="469744" cy="259045"/>
    <xdr:sp macro="" textlink="">
      <xdr:nvSpPr>
        <xdr:cNvPr id="378" name="n_4mainValue【公営住宅】&#10;一人当たり面積">
          <a:extLst>
            <a:ext uri="{FF2B5EF4-FFF2-40B4-BE49-F238E27FC236}">
              <a16:creationId xmlns:a16="http://schemas.microsoft.com/office/drawing/2014/main" id="{7F5ED8CC-0C87-4C02-9D94-D846AACA65E1}"/>
            </a:ext>
          </a:extLst>
        </xdr:cNvPr>
        <xdr:cNvSpPr txBox="1"/>
      </xdr:nvSpPr>
      <xdr:spPr>
        <a:xfrm>
          <a:off x="6068772" y="148898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9" name="正方形/長方形 378">
          <a:extLst>
            <a:ext uri="{FF2B5EF4-FFF2-40B4-BE49-F238E27FC236}">
              <a16:creationId xmlns:a16="http://schemas.microsoft.com/office/drawing/2014/main" id="{13C86C06-9E39-4047-B2E6-26D33CE975CE}"/>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80" name="正方形/長方形 379">
          <a:extLst>
            <a:ext uri="{FF2B5EF4-FFF2-40B4-BE49-F238E27FC236}">
              <a16:creationId xmlns:a16="http://schemas.microsoft.com/office/drawing/2014/main" id="{4F283AD8-A1EC-43DA-8B6C-787CE596942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81" name="正方形/長方形 380">
          <a:extLst>
            <a:ext uri="{FF2B5EF4-FFF2-40B4-BE49-F238E27FC236}">
              <a16:creationId xmlns:a16="http://schemas.microsoft.com/office/drawing/2014/main" id="{AFEA6748-4AB9-4B0B-928A-7A4FF0BD925A}"/>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82" name="正方形/長方形 381">
          <a:extLst>
            <a:ext uri="{FF2B5EF4-FFF2-40B4-BE49-F238E27FC236}">
              <a16:creationId xmlns:a16="http://schemas.microsoft.com/office/drawing/2014/main" id="{9F6F9661-8879-4C88-817F-C7D5610C7E85}"/>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83" name="正方形/長方形 382">
          <a:extLst>
            <a:ext uri="{FF2B5EF4-FFF2-40B4-BE49-F238E27FC236}">
              <a16:creationId xmlns:a16="http://schemas.microsoft.com/office/drawing/2014/main" id="{28555DAE-1C80-42A7-BAC1-655E72609C8F}"/>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84" name="正方形/長方形 383">
          <a:extLst>
            <a:ext uri="{FF2B5EF4-FFF2-40B4-BE49-F238E27FC236}">
              <a16:creationId xmlns:a16="http://schemas.microsoft.com/office/drawing/2014/main" id="{3380DEF6-E920-47B0-A607-839B66CF4BBB}"/>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5" name="正方形/長方形 384">
          <a:extLst>
            <a:ext uri="{FF2B5EF4-FFF2-40B4-BE49-F238E27FC236}">
              <a16:creationId xmlns:a16="http://schemas.microsoft.com/office/drawing/2014/main" id="{E2689961-EDC5-406C-8E60-89C679B028F5}"/>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6" name="正方形/長方形 385">
          <a:extLst>
            <a:ext uri="{FF2B5EF4-FFF2-40B4-BE49-F238E27FC236}">
              <a16:creationId xmlns:a16="http://schemas.microsoft.com/office/drawing/2014/main" id="{E54D786C-8915-4E5E-B2EE-9B304EB83560}"/>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7" name="正方形/長方形 386">
          <a:extLst>
            <a:ext uri="{FF2B5EF4-FFF2-40B4-BE49-F238E27FC236}">
              <a16:creationId xmlns:a16="http://schemas.microsoft.com/office/drawing/2014/main" id="{A95DD9FE-4C72-41D6-BE94-8A7CFD1114B2}"/>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港湾・漁港</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8" name="正方形/長方形 387">
          <a:extLst>
            <a:ext uri="{FF2B5EF4-FFF2-40B4-BE49-F238E27FC236}">
              <a16:creationId xmlns:a16="http://schemas.microsoft.com/office/drawing/2014/main" id="{765D9065-F1C5-429A-9A59-668AC4AEECFE}"/>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9" name="正方形/長方形 388">
          <a:extLst>
            <a:ext uri="{FF2B5EF4-FFF2-40B4-BE49-F238E27FC236}">
              <a16:creationId xmlns:a16="http://schemas.microsoft.com/office/drawing/2014/main" id="{1A72E874-304C-4487-B6DF-8FC53EBAFF0C}"/>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90" name="正方形/長方形 389">
          <a:extLst>
            <a:ext uri="{FF2B5EF4-FFF2-40B4-BE49-F238E27FC236}">
              <a16:creationId xmlns:a16="http://schemas.microsoft.com/office/drawing/2014/main" id="{DA49DE3D-940D-4073-A815-085F60808DA0}"/>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91" name="正方形/長方形 390">
          <a:extLst>
            <a:ext uri="{FF2B5EF4-FFF2-40B4-BE49-F238E27FC236}">
              <a16:creationId xmlns:a16="http://schemas.microsoft.com/office/drawing/2014/main" id="{FD7691AC-B9C3-4E63-9D69-E276E2C8583D}"/>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92" name="正方形/長方形 391">
          <a:extLst>
            <a:ext uri="{FF2B5EF4-FFF2-40B4-BE49-F238E27FC236}">
              <a16:creationId xmlns:a16="http://schemas.microsoft.com/office/drawing/2014/main" id="{62FDD5C2-935E-4D06-A0BC-6A82D5181C0D}"/>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93" name="正方形/長方形 392">
          <a:extLst>
            <a:ext uri="{FF2B5EF4-FFF2-40B4-BE49-F238E27FC236}">
              <a16:creationId xmlns:a16="http://schemas.microsoft.com/office/drawing/2014/main" id="{F1FEA9CC-D0C2-49FC-867D-30B780D8B8F3}"/>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94" name="正方形/長方形 393">
          <a:extLst>
            <a:ext uri="{FF2B5EF4-FFF2-40B4-BE49-F238E27FC236}">
              <a16:creationId xmlns:a16="http://schemas.microsoft.com/office/drawing/2014/main" id="{8F7648A3-A346-4566-97EA-8BCB91791151}"/>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5" name="正方形/長方形 394">
          <a:extLst>
            <a:ext uri="{FF2B5EF4-FFF2-40B4-BE49-F238E27FC236}">
              <a16:creationId xmlns:a16="http://schemas.microsoft.com/office/drawing/2014/main" id="{B75DD50C-BEDB-4D5E-AB9E-6B8CEDF25EB7}"/>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6" name="正方形/長方形 395">
          <a:extLst>
            <a:ext uri="{FF2B5EF4-FFF2-40B4-BE49-F238E27FC236}">
              <a16:creationId xmlns:a16="http://schemas.microsoft.com/office/drawing/2014/main" id="{8CEA0330-AE64-4B31-B0C6-EC3058779C15}"/>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7" name="正方形/長方形 396">
          <a:extLst>
            <a:ext uri="{FF2B5EF4-FFF2-40B4-BE49-F238E27FC236}">
              <a16:creationId xmlns:a16="http://schemas.microsoft.com/office/drawing/2014/main" id="{B9CE6853-A0A9-43EE-813B-25B8C05FD81D}"/>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8" name="正方形/長方形 397">
          <a:extLst>
            <a:ext uri="{FF2B5EF4-FFF2-40B4-BE49-F238E27FC236}">
              <a16:creationId xmlns:a16="http://schemas.microsoft.com/office/drawing/2014/main" id="{D81584FB-5F36-472A-9F73-3E83FC297B61}"/>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9" name="正方形/長方形 398">
          <a:extLst>
            <a:ext uri="{FF2B5EF4-FFF2-40B4-BE49-F238E27FC236}">
              <a16:creationId xmlns:a16="http://schemas.microsoft.com/office/drawing/2014/main" id="{C15FF394-1C6D-46C0-8D03-9DC180074DD7}"/>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400" name="正方形/長方形 399">
          <a:extLst>
            <a:ext uri="{FF2B5EF4-FFF2-40B4-BE49-F238E27FC236}">
              <a16:creationId xmlns:a16="http://schemas.microsoft.com/office/drawing/2014/main" id="{C4404A51-72B0-4937-8D15-085F9C72E4FB}"/>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401" name="正方形/長方形 400">
          <a:extLst>
            <a:ext uri="{FF2B5EF4-FFF2-40B4-BE49-F238E27FC236}">
              <a16:creationId xmlns:a16="http://schemas.microsoft.com/office/drawing/2014/main" id="{2D8A8470-31DD-4742-9551-41C06E9DCAB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402" name="正方形/長方形 401">
          <a:extLst>
            <a:ext uri="{FF2B5EF4-FFF2-40B4-BE49-F238E27FC236}">
              <a16:creationId xmlns:a16="http://schemas.microsoft.com/office/drawing/2014/main" id="{F8C8E594-1B1D-4E01-B4AA-8233A8A1DBE1}"/>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403" name="テキスト ボックス 402">
          <a:extLst>
            <a:ext uri="{FF2B5EF4-FFF2-40B4-BE49-F238E27FC236}">
              <a16:creationId xmlns:a16="http://schemas.microsoft.com/office/drawing/2014/main" id="{2CED037D-D6F1-4202-B8CE-7C0F54D2B715}"/>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404" name="直線コネクタ 403">
          <a:extLst>
            <a:ext uri="{FF2B5EF4-FFF2-40B4-BE49-F238E27FC236}">
              <a16:creationId xmlns:a16="http://schemas.microsoft.com/office/drawing/2014/main" id="{9E25069D-8B83-4FFF-958A-3E15BA7CAC1B}"/>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5" name="テキスト ボックス 404">
          <a:extLst>
            <a:ext uri="{FF2B5EF4-FFF2-40B4-BE49-F238E27FC236}">
              <a16:creationId xmlns:a16="http://schemas.microsoft.com/office/drawing/2014/main" id="{0BC6315A-DE54-4585-8687-06518D7EF0A7}"/>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6" name="直線コネクタ 405">
          <a:extLst>
            <a:ext uri="{FF2B5EF4-FFF2-40B4-BE49-F238E27FC236}">
              <a16:creationId xmlns:a16="http://schemas.microsoft.com/office/drawing/2014/main" id="{23D03E57-A6FD-4D60-B467-EA9B8618F61C}"/>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7" name="テキスト ボックス 406">
          <a:extLst>
            <a:ext uri="{FF2B5EF4-FFF2-40B4-BE49-F238E27FC236}">
              <a16:creationId xmlns:a16="http://schemas.microsoft.com/office/drawing/2014/main" id="{00B39CA2-D940-415C-9008-561101ACFABE}"/>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8" name="直線コネクタ 407">
          <a:extLst>
            <a:ext uri="{FF2B5EF4-FFF2-40B4-BE49-F238E27FC236}">
              <a16:creationId xmlns:a16="http://schemas.microsoft.com/office/drawing/2014/main" id="{F8478B6E-BAF8-46CE-9957-5587D5415D67}"/>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9" name="テキスト ボックス 408">
          <a:extLst>
            <a:ext uri="{FF2B5EF4-FFF2-40B4-BE49-F238E27FC236}">
              <a16:creationId xmlns:a16="http://schemas.microsoft.com/office/drawing/2014/main" id="{AE31BC7E-71BC-4381-8A57-C6FF1B89693C}"/>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10" name="直線コネクタ 409">
          <a:extLst>
            <a:ext uri="{FF2B5EF4-FFF2-40B4-BE49-F238E27FC236}">
              <a16:creationId xmlns:a16="http://schemas.microsoft.com/office/drawing/2014/main" id="{AB472E35-D084-4CE6-95F0-25D58F60C445}"/>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11" name="テキスト ボックス 410">
          <a:extLst>
            <a:ext uri="{FF2B5EF4-FFF2-40B4-BE49-F238E27FC236}">
              <a16:creationId xmlns:a16="http://schemas.microsoft.com/office/drawing/2014/main" id="{2566FA1C-2D10-4573-B52C-ED60826A09D9}"/>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12" name="直線コネクタ 411">
          <a:extLst>
            <a:ext uri="{FF2B5EF4-FFF2-40B4-BE49-F238E27FC236}">
              <a16:creationId xmlns:a16="http://schemas.microsoft.com/office/drawing/2014/main" id="{49E81368-3C27-496A-88A6-971B5E5F943C}"/>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13" name="テキスト ボックス 412">
          <a:extLst>
            <a:ext uri="{FF2B5EF4-FFF2-40B4-BE49-F238E27FC236}">
              <a16:creationId xmlns:a16="http://schemas.microsoft.com/office/drawing/2014/main" id="{DE215E1B-2C3C-4CC8-92D5-9FCAF22C7BC2}"/>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14" name="直線コネクタ 413">
          <a:extLst>
            <a:ext uri="{FF2B5EF4-FFF2-40B4-BE49-F238E27FC236}">
              <a16:creationId xmlns:a16="http://schemas.microsoft.com/office/drawing/2014/main" id="{2091DEE7-01E7-464D-9BAB-361E597A4699}"/>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5" name="テキスト ボックス 414">
          <a:extLst>
            <a:ext uri="{FF2B5EF4-FFF2-40B4-BE49-F238E27FC236}">
              <a16:creationId xmlns:a16="http://schemas.microsoft.com/office/drawing/2014/main" id="{9714D952-8C81-4396-A31F-8F437CD3AFF5}"/>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6" name="直線コネクタ 415">
          <a:extLst>
            <a:ext uri="{FF2B5EF4-FFF2-40B4-BE49-F238E27FC236}">
              <a16:creationId xmlns:a16="http://schemas.microsoft.com/office/drawing/2014/main" id="{9A12CB43-E769-489A-A0EE-BCDB1F42D286}"/>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7" name="テキスト ボックス 416">
          <a:extLst>
            <a:ext uri="{FF2B5EF4-FFF2-40B4-BE49-F238E27FC236}">
              <a16:creationId xmlns:a16="http://schemas.microsoft.com/office/drawing/2014/main" id="{B40F097D-5A19-4DE5-A29A-2E570C1F9027}"/>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8" name="【認定こども園・幼稚園・保育所】&#10;有形固定資産減価償却率グラフ枠">
          <a:extLst>
            <a:ext uri="{FF2B5EF4-FFF2-40B4-BE49-F238E27FC236}">
              <a16:creationId xmlns:a16="http://schemas.microsoft.com/office/drawing/2014/main" id="{BFBBD203-CF6C-44C9-A44C-34A859679091}"/>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139065</xdr:rowOff>
    </xdr:from>
    <xdr:to>
      <xdr:col>85</xdr:col>
      <xdr:colOff>126364</xdr:colOff>
      <xdr:row>42</xdr:row>
      <xdr:rowOff>11430</xdr:rowOff>
    </xdr:to>
    <xdr:cxnSp macro="">
      <xdr:nvCxnSpPr>
        <xdr:cNvPr id="419" name="直線コネクタ 418">
          <a:extLst>
            <a:ext uri="{FF2B5EF4-FFF2-40B4-BE49-F238E27FC236}">
              <a16:creationId xmlns:a16="http://schemas.microsoft.com/office/drawing/2014/main" id="{F6AC968E-8C8C-40BB-80B0-1C081A43847A}"/>
            </a:ext>
          </a:extLst>
        </xdr:cNvPr>
        <xdr:cNvCxnSpPr/>
      </xdr:nvCxnSpPr>
      <xdr:spPr>
        <a:xfrm flipV="1">
          <a:off x="14703424" y="5793105"/>
          <a:ext cx="0" cy="14230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42</xdr:row>
      <xdr:rowOff>15257</xdr:rowOff>
    </xdr:from>
    <xdr:ext cx="405111" cy="259045"/>
    <xdr:sp macro="" textlink="">
      <xdr:nvSpPr>
        <xdr:cNvPr id="420" name="【認定こども園・幼稚園・保育所】&#10;有形固定資産減価償却率最小値テキスト">
          <a:extLst>
            <a:ext uri="{FF2B5EF4-FFF2-40B4-BE49-F238E27FC236}">
              <a16:creationId xmlns:a16="http://schemas.microsoft.com/office/drawing/2014/main" id="{63F47001-FCE3-4923-AABB-77685BD1DDD9}"/>
            </a:ext>
          </a:extLst>
        </xdr:cNvPr>
        <xdr:cNvSpPr txBox="1"/>
      </xdr:nvSpPr>
      <xdr:spPr>
        <a:xfrm>
          <a:off x="14742160" y="72199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42</xdr:row>
      <xdr:rowOff>11430</xdr:rowOff>
    </xdr:from>
    <xdr:to>
      <xdr:col>86</xdr:col>
      <xdr:colOff>25400</xdr:colOff>
      <xdr:row>42</xdr:row>
      <xdr:rowOff>11430</xdr:rowOff>
    </xdr:to>
    <xdr:cxnSp macro="">
      <xdr:nvCxnSpPr>
        <xdr:cNvPr id="421" name="直線コネクタ 420">
          <a:extLst>
            <a:ext uri="{FF2B5EF4-FFF2-40B4-BE49-F238E27FC236}">
              <a16:creationId xmlns:a16="http://schemas.microsoft.com/office/drawing/2014/main" id="{B92F85EF-8C46-4333-996E-3620509A86A4}"/>
            </a:ext>
          </a:extLst>
        </xdr:cNvPr>
        <xdr:cNvCxnSpPr/>
      </xdr:nvCxnSpPr>
      <xdr:spPr>
        <a:xfrm>
          <a:off x="14611350" y="721614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32</xdr:row>
      <xdr:rowOff>85742</xdr:rowOff>
    </xdr:from>
    <xdr:ext cx="405111" cy="259045"/>
    <xdr:sp macro="" textlink="">
      <xdr:nvSpPr>
        <xdr:cNvPr id="422" name="【認定こども園・幼稚園・保育所】&#10;有形固定資産減価償却率最大値テキスト">
          <a:extLst>
            <a:ext uri="{FF2B5EF4-FFF2-40B4-BE49-F238E27FC236}">
              <a16:creationId xmlns:a16="http://schemas.microsoft.com/office/drawing/2014/main" id="{BC15E2C8-A820-4379-B3FA-A22D5F55DCCF}"/>
            </a:ext>
          </a:extLst>
        </xdr:cNvPr>
        <xdr:cNvSpPr txBox="1"/>
      </xdr:nvSpPr>
      <xdr:spPr>
        <a:xfrm>
          <a:off x="14742160" y="55740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139065</xdr:rowOff>
    </xdr:from>
    <xdr:to>
      <xdr:col>86</xdr:col>
      <xdr:colOff>25400</xdr:colOff>
      <xdr:row>33</xdr:row>
      <xdr:rowOff>139065</xdr:rowOff>
    </xdr:to>
    <xdr:cxnSp macro="">
      <xdr:nvCxnSpPr>
        <xdr:cNvPr id="423" name="直線コネクタ 422">
          <a:extLst>
            <a:ext uri="{FF2B5EF4-FFF2-40B4-BE49-F238E27FC236}">
              <a16:creationId xmlns:a16="http://schemas.microsoft.com/office/drawing/2014/main" id="{91CC48B4-AD72-4320-8AA4-31D761F34A97}"/>
            </a:ext>
          </a:extLst>
        </xdr:cNvPr>
        <xdr:cNvCxnSpPr/>
      </xdr:nvCxnSpPr>
      <xdr:spPr>
        <a:xfrm>
          <a:off x="14611350" y="57931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45737</xdr:rowOff>
    </xdr:from>
    <xdr:ext cx="405111" cy="259045"/>
    <xdr:sp macro="" textlink="">
      <xdr:nvSpPr>
        <xdr:cNvPr id="424" name="【認定こども園・幼稚園・保育所】&#10;有形固定資産減価償却率平均値テキスト">
          <a:extLst>
            <a:ext uri="{FF2B5EF4-FFF2-40B4-BE49-F238E27FC236}">
              <a16:creationId xmlns:a16="http://schemas.microsoft.com/office/drawing/2014/main" id="{1DA8DE3D-404D-4A6C-AFF8-7A619795A47E}"/>
            </a:ext>
          </a:extLst>
        </xdr:cNvPr>
        <xdr:cNvSpPr txBox="1"/>
      </xdr:nvSpPr>
      <xdr:spPr>
        <a:xfrm>
          <a:off x="14742160" y="639129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67310</xdr:rowOff>
    </xdr:from>
    <xdr:to>
      <xdr:col>85</xdr:col>
      <xdr:colOff>177800</xdr:colOff>
      <xdr:row>37</xdr:row>
      <xdr:rowOff>168910</xdr:rowOff>
    </xdr:to>
    <xdr:sp macro="" textlink="">
      <xdr:nvSpPr>
        <xdr:cNvPr id="425" name="フローチャート: 判断 424">
          <a:extLst>
            <a:ext uri="{FF2B5EF4-FFF2-40B4-BE49-F238E27FC236}">
              <a16:creationId xmlns:a16="http://schemas.microsoft.com/office/drawing/2014/main" id="{1F792798-C887-4AEC-AC66-C9A5A5D99596}"/>
            </a:ext>
          </a:extLst>
        </xdr:cNvPr>
        <xdr:cNvSpPr/>
      </xdr:nvSpPr>
      <xdr:spPr>
        <a:xfrm>
          <a:off x="14649450" y="6409055"/>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53975</xdr:rowOff>
    </xdr:from>
    <xdr:to>
      <xdr:col>81</xdr:col>
      <xdr:colOff>101600</xdr:colOff>
      <xdr:row>37</xdr:row>
      <xdr:rowOff>155575</xdr:rowOff>
    </xdr:to>
    <xdr:sp macro="" textlink="">
      <xdr:nvSpPr>
        <xdr:cNvPr id="426" name="フローチャート: 判断 425">
          <a:extLst>
            <a:ext uri="{FF2B5EF4-FFF2-40B4-BE49-F238E27FC236}">
              <a16:creationId xmlns:a16="http://schemas.microsoft.com/office/drawing/2014/main" id="{241D3123-912C-4BBC-A286-600A22D025A9}"/>
            </a:ext>
          </a:extLst>
        </xdr:cNvPr>
        <xdr:cNvSpPr/>
      </xdr:nvSpPr>
      <xdr:spPr>
        <a:xfrm>
          <a:off x="13887450" y="64014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50165</xdr:rowOff>
    </xdr:from>
    <xdr:to>
      <xdr:col>76</xdr:col>
      <xdr:colOff>165100</xdr:colOff>
      <xdr:row>37</xdr:row>
      <xdr:rowOff>151765</xdr:rowOff>
    </xdr:to>
    <xdr:sp macro="" textlink="">
      <xdr:nvSpPr>
        <xdr:cNvPr id="427" name="フローチャート: 判断 426">
          <a:extLst>
            <a:ext uri="{FF2B5EF4-FFF2-40B4-BE49-F238E27FC236}">
              <a16:creationId xmlns:a16="http://schemas.microsoft.com/office/drawing/2014/main" id="{F744E264-13E0-4BE4-A290-8EE603DA4854}"/>
            </a:ext>
          </a:extLst>
        </xdr:cNvPr>
        <xdr:cNvSpPr/>
      </xdr:nvSpPr>
      <xdr:spPr>
        <a:xfrm>
          <a:off x="13089890" y="63976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42545</xdr:rowOff>
    </xdr:from>
    <xdr:to>
      <xdr:col>72</xdr:col>
      <xdr:colOff>38100</xdr:colOff>
      <xdr:row>37</xdr:row>
      <xdr:rowOff>144145</xdr:rowOff>
    </xdr:to>
    <xdr:sp macro="" textlink="">
      <xdr:nvSpPr>
        <xdr:cNvPr id="428" name="フローチャート: 判断 427">
          <a:extLst>
            <a:ext uri="{FF2B5EF4-FFF2-40B4-BE49-F238E27FC236}">
              <a16:creationId xmlns:a16="http://schemas.microsoft.com/office/drawing/2014/main" id="{1D279874-043F-46F1-A705-26E59A7D2DD7}"/>
            </a:ext>
          </a:extLst>
        </xdr:cNvPr>
        <xdr:cNvSpPr/>
      </xdr:nvSpPr>
      <xdr:spPr>
        <a:xfrm>
          <a:off x="12303760" y="63881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52070</xdr:rowOff>
    </xdr:from>
    <xdr:to>
      <xdr:col>67</xdr:col>
      <xdr:colOff>101600</xdr:colOff>
      <xdr:row>37</xdr:row>
      <xdr:rowOff>153670</xdr:rowOff>
    </xdr:to>
    <xdr:sp macro="" textlink="">
      <xdr:nvSpPr>
        <xdr:cNvPr id="429" name="フローチャート: 判断 428">
          <a:extLst>
            <a:ext uri="{FF2B5EF4-FFF2-40B4-BE49-F238E27FC236}">
              <a16:creationId xmlns:a16="http://schemas.microsoft.com/office/drawing/2014/main" id="{BC6C71D3-E273-4F5E-AFB6-705CF29B4910}"/>
            </a:ext>
          </a:extLst>
        </xdr:cNvPr>
        <xdr:cNvSpPr/>
      </xdr:nvSpPr>
      <xdr:spPr>
        <a:xfrm>
          <a:off x="11487150" y="639953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30" name="テキスト ボックス 429">
          <a:extLst>
            <a:ext uri="{FF2B5EF4-FFF2-40B4-BE49-F238E27FC236}">
              <a16:creationId xmlns:a16="http://schemas.microsoft.com/office/drawing/2014/main" id="{9DAC82BA-C80C-4D78-8E84-9804B01CF4F5}"/>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31" name="テキスト ボックス 430">
          <a:extLst>
            <a:ext uri="{FF2B5EF4-FFF2-40B4-BE49-F238E27FC236}">
              <a16:creationId xmlns:a16="http://schemas.microsoft.com/office/drawing/2014/main" id="{31DF3384-6068-411F-9FF6-2A05A12E5A44}"/>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32" name="テキスト ボックス 431">
          <a:extLst>
            <a:ext uri="{FF2B5EF4-FFF2-40B4-BE49-F238E27FC236}">
              <a16:creationId xmlns:a16="http://schemas.microsoft.com/office/drawing/2014/main" id="{D43C4407-80C0-4B30-8C61-E598BE126AB7}"/>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33" name="テキスト ボックス 432">
          <a:extLst>
            <a:ext uri="{FF2B5EF4-FFF2-40B4-BE49-F238E27FC236}">
              <a16:creationId xmlns:a16="http://schemas.microsoft.com/office/drawing/2014/main" id="{FFF5D143-F6DD-4F1E-9B30-A1C86E8AC5CA}"/>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34" name="テキスト ボックス 433">
          <a:extLst>
            <a:ext uri="{FF2B5EF4-FFF2-40B4-BE49-F238E27FC236}">
              <a16:creationId xmlns:a16="http://schemas.microsoft.com/office/drawing/2014/main" id="{1B1C56FF-AD23-4454-B179-A8B9CA4223D4}"/>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33</xdr:row>
      <xdr:rowOff>88265</xdr:rowOff>
    </xdr:from>
    <xdr:to>
      <xdr:col>85</xdr:col>
      <xdr:colOff>177800</xdr:colOff>
      <xdr:row>34</xdr:row>
      <xdr:rowOff>18415</xdr:rowOff>
    </xdr:to>
    <xdr:sp macro="" textlink="">
      <xdr:nvSpPr>
        <xdr:cNvPr id="435" name="楕円 434">
          <a:extLst>
            <a:ext uri="{FF2B5EF4-FFF2-40B4-BE49-F238E27FC236}">
              <a16:creationId xmlns:a16="http://schemas.microsoft.com/office/drawing/2014/main" id="{DA0909D0-ED78-4B39-BBBC-FC3A7EA4357C}"/>
            </a:ext>
          </a:extLst>
        </xdr:cNvPr>
        <xdr:cNvSpPr/>
      </xdr:nvSpPr>
      <xdr:spPr>
        <a:xfrm>
          <a:off x="14649450" y="57499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33</xdr:row>
      <xdr:rowOff>41292</xdr:rowOff>
    </xdr:from>
    <xdr:ext cx="405111" cy="259045"/>
    <xdr:sp macro="" textlink="">
      <xdr:nvSpPr>
        <xdr:cNvPr id="436" name="【認定こども園・幼稚園・保育所】&#10;有形固定資産減価償却率該当値テキスト">
          <a:extLst>
            <a:ext uri="{FF2B5EF4-FFF2-40B4-BE49-F238E27FC236}">
              <a16:creationId xmlns:a16="http://schemas.microsoft.com/office/drawing/2014/main" id="{CBCD5081-3540-4B56-974F-C7B7B1E7CC42}"/>
            </a:ext>
          </a:extLst>
        </xdr:cNvPr>
        <xdr:cNvSpPr txBox="1"/>
      </xdr:nvSpPr>
      <xdr:spPr>
        <a:xfrm>
          <a:off x="14742160" y="5699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133985</xdr:rowOff>
    </xdr:from>
    <xdr:to>
      <xdr:col>81</xdr:col>
      <xdr:colOff>101600</xdr:colOff>
      <xdr:row>38</xdr:row>
      <xdr:rowOff>64135</xdr:rowOff>
    </xdr:to>
    <xdr:sp macro="" textlink="">
      <xdr:nvSpPr>
        <xdr:cNvPr id="437" name="楕円 436">
          <a:extLst>
            <a:ext uri="{FF2B5EF4-FFF2-40B4-BE49-F238E27FC236}">
              <a16:creationId xmlns:a16="http://schemas.microsoft.com/office/drawing/2014/main" id="{EFFB3245-E875-41AE-9E89-BA312F40E312}"/>
            </a:ext>
          </a:extLst>
        </xdr:cNvPr>
        <xdr:cNvSpPr/>
      </xdr:nvSpPr>
      <xdr:spPr>
        <a:xfrm>
          <a:off x="13887450" y="64738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33</xdr:row>
      <xdr:rowOff>139065</xdr:rowOff>
    </xdr:from>
    <xdr:to>
      <xdr:col>85</xdr:col>
      <xdr:colOff>127000</xdr:colOff>
      <xdr:row>38</xdr:row>
      <xdr:rowOff>13335</xdr:rowOff>
    </xdr:to>
    <xdr:cxnSp macro="">
      <xdr:nvCxnSpPr>
        <xdr:cNvPr id="438" name="直線コネクタ 437">
          <a:extLst>
            <a:ext uri="{FF2B5EF4-FFF2-40B4-BE49-F238E27FC236}">
              <a16:creationId xmlns:a16="http://schemas.microsoft.com/office/drawing/2014/main" id="{8ADB03F1-0C3C-4508-950F-AC333A437FC3}"/>
            </a:ext>
          </a:extLst>
        </xdr:cNvPr>
        <xdr:cNvCxnSpPr/>
      </xdr:nvCxnSpPr>
      <xdr:spPr>
        <a:xfrm flipV="1">
          <a:off x="13942060" y="5793105"/>
          <a:ext cx="762000" cy="7391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95885</xdr:rowOff>
    </xdr:from>
    <xdr:to>
      <xdr:col>76</xdr:col>
      <xdr:colOff>165100</xdr:colOff>
      <xdr:row>38</xdr:row>
      <xdr:rowOff>26035</xdr:rowOff>
    </xdr:to>
    <xdr:sp macro="" textlink="">
      <xdr:nvSpPr>
        <xdr:cNvPr id="439" name="楕円 438">
          <a:extLst>
            <a:ext uri="{FF2B5EF4-FFF2-40B4-BE49-F238E27FC236}">
              <a16:creationId xmlns:a16="http://schemas.microsoft.com/office/drawing/2014/main" id="{0DD613C7-3736-418B-8C6E-CC745A0487DC}"/>
            </a:ext>
          </a:extLst>
        </xdr:cNvPr>
        <xdr:cNvSpPr/>
      </xdr:nvSpPr>
      <xdr:spPr>
        <a:xfrm>
          <a:off x="13089890" y="6435725"/>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37</xdr:row>
      <xdr:rowOff>146685</xdr:rowOff>
    </xdr:from>
    <xdr:to>
      <xdr:col>81</xdr:col>
      <xdr:colOff>50800</xdr:colOff>
      <xdr:row>38</xdr:row>
      <xdr:rowOff>13335</xdr:rowOff>
    </xdr:to>
    <xdr:cxnSp macro="">
      <xdr:nvCxnSpPr>
        <xdr:cNvPr id="440" name="直線コネクタ 439">
          <a:extLst>
            <a:ext uri="{FF2B5EF4-FFF2-40B4-BE49-F238E27FC236}">
              <a16:creationId xmlns:a16="http://schemas.microsoft.com/office/drawing/2014/main" id="{90FE713C-CFB5-4174-9A15-FC3A18C67482}"/>
            </a:ext>
          </a:extLst>
        </xdr:cNvPr>
        <xdr:cNvCxnSpPr/>
      </xdr:nvCxnSpPr>
      <xdr:spPr>
        <a:xfrm>
          <a:off x="13144500" y="648843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90170</xdr:rowOff>
    </xdr:from>
    <xdr:to>
      <xdr:col>72</xdr:col>
      <xdr:colOff>38100</xdr:colOff>
      <xdr:row>38</xdr:row>
      <xdr:rowOff>20320</xdr:rowOff>
    </xdr:to>
    <xdr:sp macro="" textlink="">
      <xdr:nvSpPr>
        <xdr:cNvPr id="441" name="楕円 440">
          <a:extLst>
            <a:ext uri="{FF2B5EF4-FFF2-40B4-BE49-F238E27FC236}">
              <a16:creationId xmlns:a16="http://schemas.microsoft.com/office/drawing/2014/main" id="{23096554-6174-4635-9EEE-35BA559C59EA}"/>
            </a:ext>
          </a:extLst>
        </xdr:cNvPr>
        <xdr:cNvSpPr/>
      </xdr:nvSpPr>
      <xdr:spPr>
        <a:xfrm>
          <a:off x="12303760" y="6437630"/>
          <a:ext cx="7874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37</xdr:row>
      <xdr:rowOff>140970</xdr:rowOff>
    </xdr:from>
    <xdr:to>
      <xdr:col>76</xdr:col>
      <xdr:colOff>114300</xdr:colOff>
      <xdr:row>37</xdr:row>
      <xdr:rowOff>146685</xdr:rowOff>
    </xdr:to>
    <xdr:cxnSp macro="">
      <xdr:nvCxnSpPr>
        <xdr:cNvPr id="442" name="直線コネクタ 441">
          <a:extLst>
            <a:ext uri="{FF2B5EF4-FFF2-40B4-BE49-F238E27FC236}">
              <a16:creationId xmlns:a16="http://schemas.microsoft.com/office/drawing/2014/main" id="{5C7033F2-69B9-4CDC-83B2-998B2B698538}"/>
            </a:ext>
          </a:extLst>
        </xdr:cNvPr>
        <xdr:cNvCxnSpPr/>
      </xdr:nvCxnSpPr>
      <xdr:spPr>
        <a:xfrm>
          <a:off x="12346940" y="648271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37</xdr:row>
      <xdr:rowOff>50165</xdr:rowOff>
    </xdr:from>
    <xdr:to>
      <xdr:col>67</xdr:col>
      <xdr:colOff>101600</xdr:colOff>
      <xdr:row>37</xdr:row>
      <xdr:rowOff>151765</xdr:rowOff>
    </xdr:to>
    <xdr:sp macro="" textlink="">
      <xdr:nvSpPr>
        <xdr:cNvPr id="443" name="楕円 442">
          <a:extLst>
            <a:ext uri="{FF2B5EF4-FFF2-40B4-BE49-F238E27FC236}">
              <a16:creationId xmlns:a16="http://schemas.microsoft.com/office/drawing/2014/main" id="{9B801D69-41A3-487D-9A69-E6248F4BD5A5}"/>
            </a:ext>
          </a:extLst>
        </xdr:cNvPr>
        <xdr:cNvSpPr/>
      </xdr:nvSpPr>
      <xdr:spPr>
        <a:xfrm>
          <a:off x="11487150" y="639762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37</xdr:row>
      <xdr:rowOff>100965</xdr:rowOff>
    </xdr:from>
    <xdr:to>
      <xdr:col>71</xdr:col>
      <xdr:colOff>177800</xdr:colOff>
      <xdr:row>37</xdr:row>
      <xdr:rowOff>140970</xdr:rowOff>
    </xdr:to>
    <xdr:cxnSp macro="">
      <xdr:nvCxnSpPr>
        <xdr:cNvPr id="444" name="直線コネクタ 443">
          <a:extLst>
            <a:ext uri="{FF2B5EF4-FFF2-40B4-BE49-F238E27FC236}">
              <a16:creationId xmlns:a16="http://schemas.microsoft.com/office/drawing/2014/main" id="{7460774F-C3D7-427C-BC8C-7B138E5A47B0}"/>
            </a:ext>
          </a:extLst>
        </xdr:cNvPr>
        <xdr:cNvCxnSpPr/>
      </xdr:nvCxnSpPr>
      <xdr:spPr>
        <a:xfrm>
          <a:off x="11541760" y="6440805"/>
          <a:ext cx="805180" cy="41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652</xdr:rowOff>
    </xdr:from>
    <xdr:ext cx="405111" cy="259045"/>
    <xdr:sp macro="" textlink="">
      <xdr:nvSpPr>
        <xdr:cNvPr id="445" name="n_1aveValue【認定こども園・幼稚園・保育所】&#10;有形固定資産減価償却率">
          <a:extLst>
            <a:ext uri="{FF2B5EF4-FFF2-40B4-BE49-F238E27FC236}">
              <a16:creationId xmlns:a16="http://schemas.microsoft.com/office/drawing/2014/main" id="{C3510392-ED97-44B8-8EEA-5E95DDCC8E28}"/>
            </a:ext>
          </a:extLst>
        </xdr:cNvPr>
        <xdr:cNvSpPr txBox="1"/>
      </xdr:nvSpPr>
      <xdr:spPr>
        <a:xfrm>
          <a:off x="1373823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35</xdr:row>
      <xdr:rowOff>168292</xdr:rowOff>
    </xdr:from>
    <xdr:ext cx="405111" cy="259045"/>
    <xdr:sp macro="" textlink="">
      <xdr:nvSpPr>
        <xdr:cNvPr id="446" name="n_2aveValue【認定こども園・幼稚園・保育所】&#10;有形固定資産減価償却率">
          <a:extLst>
            <a:ext uri="{FF2B5EF4-FFF2-40B4-BE49-F238E27FC236}">
              <a16:creationId xmlns:a16="http://schemas.microsoft.com/office/drawing/2014/main" id="{5DA888AD-1F67-4160-A169-A4D9124FA4F7}"/>
            </a:ext>
          </a:extLst>
        </xdr:cNvPr>
        <xdr:cNvSpPr txBox="1"/>
      </xdr:nvSpPr>
      <xdr:spPr>
        <a:xfrm>
          <a:off x="1295718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35</xdr:row>
      <xdr:rowOff>160672</xdr:rowOff>
    </xdr:from>
    <xdr:ext cx="405111" cy="259045"/>
    <xdr:sp macro="" textlink="">
      <xdr:nvSpPr>
        <xdr:cNvPr id="447" name="n_3aveValue【認定こども園・幼稚園・保育所】&#10;有形固定資産減価償却率">
          <a:extLst>
            <a:ext uri="{FF2B5EF4-FFF2-40B4-BE49-F238E27FC236}">
              <a16:creationId xmlns:a16="http://schemas.microsoft.com/office/drawing/2014/main" id="{66D31B8A-5CA9-412F-95F0-4F7F8AE486BB}"/>
            </a:ext>
          </a:extLst>
        </xdr:cNvPr>
        <xdr:cNvSpPr txBox="1"/>
      </xdr:nvSpPr>
      <xdr:spPr>
        <a:xfrm>
          <a:off x="12171054" y="616332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37</xdr:row>
      <xdr:rowOff>144797</xdr:rowOff>
    </xdr:from>
    <xdr:ext cx="405111" cy="259045"/>
    <xdr:sp macro="" textlink="">
      <xdr:nvSpPr>
        <xdr:cNvPr id="448" name="n_4aveValue【認定こども園・幼稚園・保育所】&#10;有形固定資産減価償却率">
          <a:extLst>
            <a:ext uri="{FF2B5EF4-FFF2-40B4-BE49-F238E27FC236}">
              <a16:creationId xmlns:a16="http://schemas.microsoft.com/office/drawing/2014/main" id="{F74CAA90-BACB-40CC-B2A3-A993584EE61E}"/>
            </a:ext>
          </a:extLst>
        </xdr:cNvPr>
        <xdr:cNvSpPr txBox="1"/>
      </xdr:nvSpPr>
      <xdr:spPr>
        <a:xfrm>
          <a:off x="11354444" y="64865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38</xdr:row>
      <xdr:rowOff>55262</xdr:rowOff>
    </xdr:from>
    <xdr:ext cx="405111" cy="259045"/>
    <xdr:sp macro="" textlink="">
      <xdr:nvSpPr>
        <xdr:cNvPr id="449" name="n_1mainValue【認定こども園・幼稚園・保育所】&#10;有形固定資産減価償却率">
          <a:extLst>
            <a:ext uri="{FF2B5EF4-FFF2-40B4-BE49-F238E27FC236}">
              <a16:creationId xmlns:a16="http://schemas.microsoft.com/office/drawing/2014/main" id="{7D3830AD-0402-4461-8A26-093A76D2A888}"/>
            </a:ext>
          </a:extLst>
        </xdr:cNvPr>
        <xdr:cNvSpPr txBox="1"/>
      </xdr:nvSpPr>
      <xdr:spPr>
        <a:xfrm>
          <a:off x="13738234" y="65741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38</xdr:row>
      <xdr:rowOff>17162</xdr:rowOff>
    </xdr:from>
    <xdr:ext cx="405111" cy="259045"/>
    <xdr:sp macro="" textlink="">
      <xdr:nvSpPr>
        <xdr:cNvPr id="450" name="n_2mainValue【認定こども園・幼稚園・保育所】&#10;有形固定資産減価償却率">
          <a:extLst>
            <a:ext uri="{FF2B5EF4-FFF2-40B4-BE49-F238E27FC236}">
              <a16:creationId xmlns:a16="http://schemas.microsoft.com/office/drawing/2014/main" id="{96053D92-266F-40D1-BB99-EC5E866E553F}"/>
            </a:ext>
          </a:extLst>
        </xdr:cNvPr>
        <xdr:cNvSpPr txBox="1"/>
      </xdr:nvSpPr>
      <xdr:spPr>
        <a:xfrm>
          <a:off x="12957184" y="65360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38</xdr:row>
      <xdr:rowOff>11447</xdr:rowOff>
    </xdr:from>
    <xdr:ext cx="405111" cy="259045"/>
    <xdr:sp macro="" textlink="">
      <xdr:nvSpPr>
        <xdr:cNvPr id="451" name="n_3mainValue【認定こども園・幼稚園・保育所】&#10;有形固定資産減価償却率">
          <a:extLst>
            <a:ext uri="{FF2B5EF4-FFF2-40B4-BE49-F238E27FC236}">
              <a16:creationId xmlns:a16="http://schemas.microsoft.com/office/drawing/2014/main" id="{3B2B25B7-C5D9-45DD-B82C-DF7116E6A7EF}"/>
            </a:ext>
          </a:extLst>
        </xdr:cNvPr>
        <xdr:cNvSpPr txBox="1"/>
      </xdr:nvSpPr>
      <xdr:spPr>
        <a:xfrm>
          <a:off x="12171054" y="65303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35</xdr:row>
      <xdr:rowOff>168292</xdr:rowOff>
    </xdr:from>
    <xdr:ext cx="405111" cy="259045"/>
    <xdr:sp macro="" textlink="">
      <xdr:nvSpPr>
        <xdr:cNvPr id="452" name="n_4mainValue【認定こども園・幼稚園・保育所】&#10;有形固定資産減価償却率">
          <a:extLst>
            <a:ext uri="{FF2B5EF4-FFF2-40B4-BE49-F238E27FC236}">
              <a16:creationId xmlns:a16="http://schemas.microsoft.com/office/drawing/2014/main" id="{85141917-2623-4082-86E5-53ACF515146B}"/>
            </a:ext>
          </a:extLst>
        </xdr:cNvPr>
        <xdr:cNvSpPr txBox="1"/>
      </xdr:nvSpPr>
      <xdr:spPr>
        <a:xfrm>
          <a:off x="11354444" y="61728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53" name="正方形/長方形 452">
          <a:extLst>
            <a:ext uri="{FF2B5EF4-FFF2-40B4-BE49-F238E27FC236}">
              <a16:creationId xmlns:a16="http://schemas.microsoft.com/office/drawing/2014/main" id="{AD389097-B8E4-4762-AF26-EA672ED67EA6}"/>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認定こども園・幼稚園・保育所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54" name="正方形/長方形 453">
          <a:extLst>
            <a:ext uri="{FF2B5EF4-FFF2-40B4-BE49-F238E27FC236}">
              <a16:creationId xmlns:a16="http://schemas.microsoft.com/office/drawing/2014/main" id="{A9328744-D5FD-4031-8400-5F86C8EFEFB7}"/>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5" name="正方形/長方形 454">
          <a:extLst>
            <a:ext uri="{FF2B5EF4-FFF2-40B4-BE49-F238E27FC236}">
              <a16:creationId xmlns:a16="http://schemas.microsoft.com/office/drawing/2014/main" id="{B8C6DE44-5F05-4826-85F0-CDD36F52F430}"/>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56/99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6" name="正方形/長方形 455">
          <a:extLst>
            <a:ext uri="{FF2B5EF4-FFF2-40B4-BE49-F238E27FC236}">
              <a16:creationId xmlns:a16="http://schemas.microsoft.com/office/drawing/2014/main" id="{90D7CEA8-0C39-40AD-8536-8FCB6F102D8A}"/>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7" name="正方形/長方形 456">
          <a:extLst>
            <a:ext uri="{FF2B5EF4-FFF2-40B4-BE49-F238E27FC236}">
              <a16:creationId xmlns:a16="http://schemas.microsoft.com/office/drawing/2014/main" id="{3EBA0507-6EF8-4E49-B6A4-1DCA621DFE22}"/>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8" name="正方形/長方形 457">
          <a:extLst>
            <a:ext uri="{FF2B5EF4-FFF2-40B4-BE49-F238E27FC236}">
              <a16:creationId xmlns:a16="http://schemas.microsoft.com/office/drawing/2014/main" id="{7217D1E6-AA6D-467A-8102-7E256D0F672D}"/>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9" name="正方形/長方形 458">
          <a:extLst>
            <a:ext uri="{FF2B5EF4-FFF2-40B4-BE49-F238E27FC236}">
              <a16:creationId xmlns:a16="http://schemas.microsoft.com/office/drawing/2014/main" id="{204E66D5-3178-45C2-B045-B00B73EE6FD6}"/>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60" name="正方形/長方形 459">
          <a:extLst>
            <a:ext uri="{FF2B5EF4-FFF2-40B4-BE49-F238E27FC236}">
              <a16:creationId xmlns:a16="http://schemas.microsoft.com/office/drawing/2014/main" id="{A4DF3862-DF1D-4A59-9BCF-29800E82F23F}"/>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61" name="テキスト ボックス 460">
          <a:extLst>
            <a:ext uri="{FF2B5EF4-FFF2-40B4-BE49-F238E27FC236}">
              <a16:creationId xmlns:a16="http://schemas.microsoft.com/office/drawing/2014/main" id="{CF9B2AE8-AFCA-4868-A6C5-3B1696F25B1B}"/>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62" name="直線コネクタ 461">
          <a:extLst>
            <a:ext uri="{FF2B5EF4-FFF2-40B4-BE49-F238E27FC236}">
              <a16:creationId xmlns:a16="http://schemas.microsoft.com/office/drawing/2014/main" id="{4AF72AD3-DDC3-4723-A60E-A7FD98807367}"/>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63" name="直線コネクタ 462">
          <a:extLst>
            <a:ext uri="{FF2B5EF4-FFF2-40B4-BE49-F238E27FC236}">
              <a16:creationId xmlns:a16="http://schemas.microsoft.com/office/drawing/2014/main" id="{A548F981-EC77-4831-A7A3-A3378B298216}"/>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41</xdr:row>
      <xdr:rowOff>67327</xdr:rowOff>
    </xdr:from>
    <xdr:ext cx="467179" cy="259045"/>
    <xdr:sp macro="" textlink="">
      <xdr:nvSpPr>
        <xdr:cNvPr id="464" name="テキスト ボックス 463">
          <a:extLst>
            <a:ext uri="{FF2B5EF4-FFF2-40B4-BE49-F238E27FC236}">
              <a16:creationId xmlns:a16="http://schemas.microsoft.com/office/drawing/2014/main" id="{0408863A-3A2F-45A5-B12C-C4E7F8B9D1FF}"/>
            </a:ext>
          </a:extLst>
        </xdr:cNvPr>
        <xdr:cNvSpPr txBox="1"/>
      </xdr:nvSpPr>
      <xdr:spPr>
        <a:xfrm>
          <a:off x="16047266"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5" name="直線コネクタ 464">
          <a:extLst>
            <a:ext uri="{FF2B5EF4-FFF2-40B4-BE49-F238E27FC236}">
              <a16:creationId xmlns:a16="http://schemas.microsoft.com/office/drawing/2014/main" id="{03211395-5860-4F04-8293-A1D194AA9F60}"/>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39</xdr:row>
      <xdr:rowOff>29227</xdr:rowOff>
    </xdr:from>
    <xdr:ext cx="467179" cy="259045"/>
    <xdr:sp macro="" textlink="">
      <xdr:nvSpPr>
        <xdr:cNvPr id="466" name="テキスト ボックス 465">
          <a:extLst>
            <a:ext uri="{FF2B5EF4-FFF2-40B4-BE49-F238E27FC236}">
              <a16:creationId xmlns:a16="http://schemas.microsoft.com/office/drawing/2014/main" id="{6998D907-63A3-454B-8E1D-738499BDD07B}"/>
            </a:ext>
          </a:extLst>
        </xdr:cNvPr>
        <xdr:cNvSpPr txBox="1"/>
      </xdr:nvSpPr>
      <xdr:spPr>
        <a:xfrm>
          <a:off x="16047266"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7" name="直線コネクタ 466">
          <a:extLst>
            <a:ext uri="{FF2B5EF4-FFF2-40B4-BE49-F238E27FC236}">
              <a16:creationId xmlns:a16="http://schemas.microsoft.com/office/drawing/2014/main" id="{C26A62EA-582E-48CD-B0CA-A34860687A46}"/>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162577</xdr:rowOff>
    </xdr:from>
    <xdr:ext cx="467179" cy="259045"/>
    <xdr:sp macro="" textlink="">
      <xdr:nvSpPr>
        <xdr:cNvPr id="468" name="テキスト ボックス 467">
          <a:extLst>
            <a:ext uri="{FF2B5EF4-FFF2-40B4-BE49-F238E27FC236}">
              <a16:creationId xmlns:a16="http://schemas.microsoft.com/office/drawing/2014/main" id="{B8B30C05-C656-441A-BECC-070EC95E455F}"/>
            </a:ext>
          </a:extLst>
        </xdr:cNvPr>
        <xdr:cNvSpPr txBox="1"/>
      </xdr:nvSpPr>
      <xdr:spPr>
        <a:xfrm>
          <a:off x="16047266"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9" name="直線コネクタ 468">
          <a:extLst>
            <a:ext uri="{FF2B5EF4-FFF2-40B4-BE49-F238E27FC236}">
              <a16:creationId xmlns:a16="http://schemas.microsoft.com/office/drawing/2014/main" id="{FE5519EA-D938-4280-8667-021AFFBC1C2B}"/>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124477</xdr:rowOff>
    </xdr:from>
    <xdr:ext cx="467179" cy="259045"/>
    <xdr:sp macro="" textlink="">
      <xdr:nvSpPr>
        <xdr:cNvPr id="470" name="テキスト ボックス 469">
          <a:extLst>
            <a:ext uri="{FF2B5EF4-FFF2-40B4-BE49-F238E27FC236}">
              <a16:creationId xmlns:a16="http://schemas.microsoft.com/office/drawing/2014/main" id="{EFA34EDC-19B9-4916-8900-06610FE4962D}"/>
            </a:ext>
          </a:extLst>
        </xdr:cNvPr>
        <xdr:cNvSpPr txBox="1"/>
      </xdr:nvSpPr>
      <xdr:spPr>
        <a:xfrm>
          <a:off x="16047266"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71" name="直線コネクタ 470">
          <a:extLst>
            <a:ext uri="{FF2B5EF4-FFF2-40B4-BE49-F238E27FC236}">
              <a16:creationId xmlns:a16="http://schemas.microsoft.com/office/drawing/2014/main" id="{CB28C727-8026-434E-BFB5-5BDEE5651CB1}"/>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86377</xdr:rowOff>
    </xdr:from>
    <xdr:ext cx="467179" cy="259045"/>
    <xdr:sp macro="" textlink="">
      <xdr:nvSpPr>
        <xdr:cNvPr id="472" name="テキスト ボックス 471">
          <a:extLst>
            <a:ext uri="{FF2B5EF4-FFF2-40B4-BE49-F238E27FC236}">
              <a16:creationId xmlns:a16="http://schemas.microsoft.com/office/drawing/2014/main" id="{AE586FFD-7CAA-4930-A689-96507C945CD0}"/>
            </a:ext>
          </a:extLst>
        </xdr:cNvPr>
        <xdr:cNvSpPr txBox="1"/>
      </xdr:nvSpPr>
      <xdr:spPr>
        <a:xfrm>
          <a:off x="16047266"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73" name="直線コネクタ 472">
          <a:extLst>
            <a:ext uri="{FF2B5EF4-FFF2-40B4-BE49-F238E27FC236}">
              <a16:creationId xmlns:a16="http://schemas.microsoft.com/office/drawing/2014/main" id="{CF90D0D7-D47E-49D7-AF09-64E7A0F31C50}"/>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30</xdr:row>
      <xdr:rowOff>48277</xdr:rowOff>
    </xdr:from>
    <xdr:ext cx="467179" cy="259045"/>
    <xdr:sp macro="" textlink="">
      <xdr:nvSpPr>
        <xdr:cNvPr id="474" name="テキスト ボックス 473">
          <a:extLst>
            <a:ext uri="{FF2B5EF4-FFF2-40B4-BE49-F238E27FC236}">
              <a16:creationId xmlns:a16="http://schemas.microsoft.com/office/drawing/2014/main" id="{AB3B4A65-C92D-4C98-94AF-F0CD9D8CD9C1}"/>
            </a:ext>
          </a:extLst>
        </xdr:cNvPr>
        <xdr:cNvSpPr txBox="1"/>
      </xdr:nvSpPr>
      <xdr:spPr>
        <a:xfrm>
          <a:off x="16047266"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5" name="【認定こども園・幼稚園・保育所】&#10;一人当たり面積グラフ枠">
          <a:extLst>
            <a:ext uri="{FF2B5EF4-FFF2-40B4-BE49-F238E27FC236}">
              <a16:creationId xmlns:a16="http://schemas.microsoft.com/office/drawing/2014/main" id="{27A9D76F-F0AD-4F8C-A1C4-AA6173115D2B}"/>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38100</xdr:rowOff>
    </xdr:from>
    <xdr:to>
      <xdr:col>116</xdr:col>
      <xdr:colOff>62864</xdr:colOff>
      <xdr:row>42</xdr:row>
      <xdr:rowOff>22860</xdr:rowOff>
    </xdr:to>
    <xdr:cxnSp macro="">
      <xdr:nvCxnSpPr>
        <xdr:cNvPr id="476" name="直線コネクタ 475">
          <a:extLst>
            <a:ext uri="{FF2B5EF4-FFF2-40B4-BE49-F238E27FC236}">
              <a16:creationId xmlns:a16="http://schemas.microsoft.com/office/drawing/2014/main" id="{400F370E-75C6-4289-B5F6-9C5BDF8D5586}"/>
            </a:ext>
          </a:extLst>
        </xdr:cNvPr>
        <xdr:cNvCxnSpPr/>
      </xdr:nvCxnSpPr>
      <xdr:spPr>
        <a:xfrm flipV="1">
          <a:off x="19947254" y="5867400"/>
          <a:ext cx="0" cy="13525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26687</xdr:rowOff>
    </xdr:from>
    <xdr:ext cx="469744" cy="259045"/>
    <xdr:sp macro="" textlink="">
      <xdr:nvSpPr>
        <xdr:cNvPr id="477" name="【認定こども園・幼稚園・保育所】&#10;一人当たり面積最小値テキスト">
          <a:extLst>
            <a:ext uri="{FF2B5EF4-FFF2-40B4-BE49-F238E27FC236}">
              <a16:creationId xmlns:a16="http://schemas.microsoft.com/office/drawing/2014/main" id="{7A67F581-3059-42DB-AA90-E37925E3D82E}"/>
            </a:ext>
          </a:extLst>
        </xdr:cNvPr>
        <xdr:cNvSpPr txBox="1"/>
      </xdr:nvSpPr>
      <xdr:spPr>
        <a:xfrm>
          <a:off x="19985990" y="72256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22860</xdr:rowOff>
    </xdr:from>
    <xdr:to>
      <xdr:col>116</xdr:col>
      <xdr:colOff>152400</xdr:colOff>
      <xdr:row>42</xdr:row>
      <xdr:rowOff>22860</xdr:rowOff>
    </xdr:to>
    <xdr:cxnSp macro="">
      <xdr:nvCxnSpPr>
        <xdr:cNvPr id="478" name="直線コネクタ 477">
          <a:extLst>
            <a:ext uri="{FF2B5EF4-FFF2-40B4-BE49-F238E27FC236}">
              <a16:creationId xmlns:a16="http://schemas.microsoft.com/office/drawing/2014/main" id="{AD0FB045-FF7F-42DB-81F3-A15A1259C250}"/>
            </a:ext>
          </a:extLst>
        </xdr:cNvPr>
        <xdr:cNvCxnSpPr/>
      </xdr:nvCxnSpPr>
      <xdr:spPr>
        <a:xfrm>
          <a:off x="19885660" y="721995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32</xdr:row>
      <xdr:rowOff>156227</xdr:rowOff>
    </xdr:from>
    <xdr:ext cx="469744" cy="259045"/>
    <xdr:sp macro="" textlink="">
      <xdr:nvSpPr>
        <xdr:cNvPr id="479" name="【認定こども園・幼稚園・保育所】&#10;一人当たり面積最大値テキスト">
          <a:extLst>
            <a:ext uri="{FF2B5EF4-FFF2-40B4-BE49-F238E27FC236}">
              <a16:creationId xmlns:a16="http://schemas.microsoft.com/office/drawing/2014/main" id="{EACEB700-9E59-4C99-97A2-F506A30622DE}"/>
            </a:ext>
          </a:extLst>
        </xdr:cNvPr>
        <xdr:cNvSpPr txBox="1"/>
      </xdr:nvSpPr>
      <xdr:spPr>
        <a:xfrm>
          <a:off x="19985990" y="56445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38100</xdr:rowOff>
    </xdr:from>
    <xdr:to>
      <xdr:col>116</xdr:col>
      <xdr:colOff>152400</xdr:colOff>
      <xdr:row>34</xdr:row>
      <xdr:rowOff>38100</xdr:rowOff>
    </xdr:to>
    <xdr:cxnSp macro="">
      <xdr:nvCxnSpPr>
        <xdr:cNvPr id="480" name="直線コネクタ 479">
          <a:extLst>
            <a:ext uri="{FF2B5EF4-FFF2-40B4-BE49-F238E27FC236}">
              <a16:creationId xmlns:a16="http://schemas.microsoft.com/office/drawing/2014/main" id="{C96F3E42-1DA6-41E7-B020-A71643334643}"/>
            </a:ext>
          </a:extLst>
        </xdr:cNvPr>
        <xdr:cNvCxnSpPr/>
      </xdr:nvCxnSpPr>
      <xdr:spPr>
        <a:xfrm>
          <a:off x="19885660" y="58674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39</xdr:row>
      <xdr:rowOff>25417</xdr:rowOff>
    </xdr:from>
    <xdr:ext cx="469744" cy="259045"/>
    <xdr:sp macro="" textlink="">
      <xdr:nvSpPr>
        <xdr:cNvPr id="481" name="【認定こども園・幼稚園・保育所】&#10;一人当たり面積平均値テキスト">
          <a:extLst>
            <a:ext uri="{FF2B5EF4-FFF2-40B4-BE49-F238E27FC236}">
              <a16:creationId xmlns:a16="http://schemas.microsoft.com/office/drawing/2014/main" id="{8FBFFF59-C6A6-4EB2-B809-437642E94EEF}"/>
            </a:ext>
          </a:extLst>
        </xdr:cNvPr>
        <xdr:cNvSpPr txBox="1"/>
      </xdr:nvSpPr>
      <xdr:spPr>
        <a:xfrm>
          <a:off x="19985990" y="670815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2540</xdr:rowOff>
    </xdr:from>
    <xdr:to>
      <xdr:col>116</xdr:col>
      <xdr:colOff>114300</xdr:colOff>
      <xdr:row>40</xdr:row>
      <xdr:rowOff>104140</xdr:rowOff>
    </xdr:to>
    <xdr:sp macro="" textlink="">
      <xdr:nvSpPr>
        <xdr:cNvPr id="482" name="フローチャート: 判断 481">
          <a:extLst>
            <a:ext uri="{FF2B5EF4-FFF2-40B4-BE49-F238E27FC236}">
              <a16:creationId xmlns:a16="http://schemas.microsoft.com/office/drawing/2014/main" id="{796C05A6-1ECD-408E-B292-383BCFD95BF9}"/>
            </a:ext>
          </a:extLst>
        </xdr:cNvPr>
        <xdr:cNvSpPr/>
      </xdr:nvSpPr>
      <xdr:spPr>
        <a:xfrm>
          <a:off x="19904710" y="686054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2540</xdr:rowOff>
    </xdr:from>
    <xdr:to>
      <xdr:col>112</xdr:col>
      <xdr:colOff>38100</xdr:colOff>
      <xdr:row>40</xdr:row>
      <xdr:rowOff>104140</xdr:rowOff>
    </xdr:to>
    <xdr:sp macro="" textlink="">
      <xdr:nvSpPr>
        <xdr:cNvPr id="483" name="フローチャート: 判断 482">
          <a:extLst>
            <a:ext uri="{FF2B5EF4-FFF2-40B4-BE49-F238E27FC236}">
              <a16:creationId xmlns:a16="http://schemas.microsoft.com/office/drawing/2014/main" id="{E0D74DFD-F231-4093-80B7-6AA348DCC71B}"/>
            </a:ext>
          </a:extLst>
        </xdr:cNvPr>
        <xdr:cNvSpPr/>
      </xdr:nvSpPr>
      <xdr:spPr>
        <a:xfrm>
          <a:off x="19161760" y="686054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39</xdr:row>
      <xdr:rowOff>162560</xdr:rowOff>
    </xdr:from>
    <xdr:to>
      <xdr:col>107</xdr:col>
      <xdr:colOff>101600</xdr:colOff>
      <xdr:row>40</xdr:row>
      <xdr:rowOff>92710</xdr:rowOff>
    </xdr:to>
    <xdr:sp macro="" textlink="">
      <xdr:nvSpPr>
        <xdr:cNvPr id="484" name="フローチャート: 判断 483">
          <a:extLst>
            <a:ext uri="{FF2B5EF4-FFF2-40B4-BE49-F238E27FC236}">
              <a16:creationId xmlns:a16="http://schemas.microsoft.com/office/drawing/2014/main" id="{95D998E9-0C07-4A16-95CA-B7AD9ED89022}"/>
            </a:ext>
          </a:extLst>
        </xdr:cNvPr>
        <xdr:cNvSpPr/>
      </xdr:nvSpPr>
      <xdr:spPr>
        <a:xfrm>
          <a:off x="18345150" y="68510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39</xdr:row>
      <xdr:rowOff>170180</xdr:rowOff>
    </xdr:from>
    <xdr:to>
      <xdr:col>102</xdr:col>
      <xdr:colOff>165100</xdr:colOff>
      <xdr:row>40</xdr:row>
      <xdr:rowOff>100330</xdr:rowOff>
    </xdr:to>
    <xdr:sp macro="" textlink="">
      <xdr:nvSpPr>
        <xdr:cNvPr id="485" name="フローチャート: 判断 484">
          <a:extLst>
            <a:ext uri="{FF2B5EF4-FFF2-40B4-BE49-F238E27FC236}">
              <a16:creationId xmlns:a16="http://schemas.microsoft.com/office/drawing/2014/main" id="{9ABA67A6-6BCD-4BFA-9357-4830C269172E}"/>
            </a:ext>
          </a:extLst>
        </xdr:cNvPr>
        <xdr:cNvSpPr/>
      </xdr:nvSpPr>
      <xdr:spPr>
        <a:xfrm>
          <a:off x="17547590" y="686054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39</xdr:row>
      <xdr:rowOff>170180</xdr:rowOff>
    </xdr:from>
    <xdr:to>
      <xdr:col>98</xdr:col>
      <xdr:colOff>38100</xdr:colOff>
      <xdr:row>40</xdr:row>
      <xdr:rowOff>100330</xdr:rowOff>
    </xdr:to>
    <xdr:sp macro="" textlink="">
      <xdr:nvSpPr>
        <xdr:cNvPr id="486" name="フローチャート: 判断 485">
          <a:extLst>
            <a:ext uri="{FF2B5EF4-FFF2-40B4-BE49-F238E27FC236}">
              <a16:creationId xmlns:a16="http://schemas.microsoft.com/office/drawing/2014/main" id="{66BB06F6-1A3E-44D0-BABB-19A4EF07F113}"/>
            </a:ext>
          </a:extLst>
        </xdr:cNvPr>
        <xdr:cNvSpPr/>
      </xdr:nvSpPr>
      <xdr:spPr>
        <a:xfrm>
          <a:off x="16761460" y="68605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7" name="テキスト ボックス 486">
          <a:extLst>
            <a:ext uri="{FF2B5EF4-FFF2-40B4-BE49-F238E27FC236}">
              <a16:creationId xmlns:a16="http://schemas.microsoft.com/office/drawing/2014/main" id="{CBF30274-C1F2-4C2B-93A9-21F918D2080C}"/>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8" name="テキスト ボックス 487">
          <a:extLst>
            <a:ext uri="{FF2B5EF4-FFF2-40B4-BE49-F238E27FC236}">
              <a16:creationId xmlns:a16="http://schemas.microsoft.com/office/drawing/2014/main" id="{647B798E-181B-46E1-B9B8-6C91227F8DD9}"/>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9" name="テキスト ボックス 488">
          <a:extLst>
            <a:ext uri="{FF2B5EF4-FFF2-40B4-BE49-F238E27FC236}">
              <a16:creationId xmlns:a16="http://schemas.microsoft.com/office/drawing/2014/main" id="{937430E2-A4AC-4B8B-9672-BDC3E81A4D3E}"/>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90" name="テキスト ボックス 489">
          <a:extLst>
            <a:ext uri="{FF2B5EF4-FFF2-40B4-BE49-F238E27FC236}">
              <a16:creationId xmlns:a16="http://schemas.microsoft.com/office/drawing/2014/main" id="{40FBAAF7-3A62-480E-9AC1-78473ADD6D6F}"/>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91" name="テキスト ボックス 490">
          <a:extLst>
            <a:ext uri="{FF2B5EF4-FFF2-40B4-BE49-F238E27FC236}">
              <a16:creationId xmlns:a16="http://schemas.microsoft.com/office/drawing/2014/main" id="{73A94DD0-2E8D-4904-A2C1-483606751360}"/>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128270</xdr:rowOff>
    </xdr:from>
    <xdr:to>
      <xdr:col>116</xdr:col>
      <xdr:colOff>114300</xdr:colOff>
      <xdr:row>41</xdr:row>
      <xdr:rowOff>58420</xdr:rowOff>
    </xdr:to>
    <xdr:sp macro="" textlink="">
      <xdr:nvSpPr>
        <xdr:cNvPr id="492" name="楕円 491">
          <a:extLst>
            <a:ext uri="{FF2B5EF4-FFF2-40B4-BE49-F238E27FC236}">
              <a16:creationId xmlns:a16="http://schemas.microsoft.com/office/drawing/2014/main" id="{4BDCBA8E-6E95-40BA-9403-F622E9598FA3}"/>
            </a:ext>
          </a:extLst>
        </xdr:cNvPr>
        <xdr:cNvSpPr/>
      </xdr:nvSpPr>
      <xdr:spPr>
        <a:xfrm>
          <a:off x="19904710" y="6990080"/>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106697</xdr:rowOff>
    </xdr:from>
    <xdr:ext cx="469744" cy="259045"/>
    <xdr:sp macro="" textlink="">
      <xdr:nvSpPr>
        <xdr:cNvPr id="493" name="【認定こども園・幼稚園・保育所】&#10;一人当たり面積該当値テキスト">
          <a:extLst>
            <a:ext uri="{FF2B5EF4-FFF2-40B4-BE49-F238E27FC236}">
              <a16:creationId xmlns:a16="http://schemas.microsoft.com/office/drawing/2014/main" id="{742D0DD4-5197-4E83-9A34-6FFB0DCBC71E}"/>
            </a:ext>
          </a:extLst>
        </xdr:cNvPr>
        <xdr:cNvSpPr txBox="1"/>
      </xdr:nvSpPr>
      <xdr:spPr>
        <a:xfrm>
          <a:off x="19985990" y="696279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40</xdr:row>
      <xdr:rowOff>109220</xdr:rowOff>
    </xdr:from>
    <xdr:to>
      <xdr:col>112</xdr:col>
      <xdr:colOff>38100</xdr:colOff>
      <xdr:row>41</xdr:row>
      <xdr:rowOff>39370</xdr:rowOff>
    </xdr:to>
    <xdr:sp macro="" textlink="">
      <xdr:nvSpPr>
        <xdr:cNvPr id="494" name="楕円 493">
          <a:extLst>
            <a:ext uri="{FF2B5EF4-FFF2-40B4-BE49-F238E27FC236}">
              <a16:creationId xmlns:a16="http://schemas.microsoft.com/office/drawing/2014/main" id="{D99F0F88-38A1-418E-9802-51594908EEC7}"/>
            </a:ext>
          </a:extLst>
        </xdr:cNvPr>
        <xdr:cNvSpPr/>
      </xdr:nvSpPr>
      <xdr:spPr>
        <a:xfrm>
          <a:off x="19161760" y="69653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40</xdr:row>
      <xdr:rowOff>160020</xdr:rowOff>
    </xdr:from>
    <xdr:to>
      <xdr:col>116</xdr:col>
      <xdr:colOff>63500</xdr:colOff>
      <xdr:row>41</xdr:row>
      <xdr:rowOff>7620</xdr:rowOff>
    </xdr:to>
    <xdr:cxnSp macro="">
      <xdr:nvCxnSpPr>
        <xdr:cNvPr id="495" name="直線コネクタ 494">
          <a:extLst>
            <a:ext uri="{FF2B5EF4-FFF2-40B4-BE49-F238E27FC236}">
              <a16:creationId xmlns:a16="http://schemas.microsoft.com/office/drawing/2014/main" id="{629388D5-3FEC-499C-84FC-71B464A460B9}"/>
            </a:ext>
          </a:extLst>
        </xdr:cNvPr>
        <xdr:cNvCxnSpPr/>
      </xdr:nvCxnSpPr>
      <xdr:spPr>
        <a:xfrm>
          <a:off x="19204940" y="7019925"/>
          <a:ext cx="74295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40</xdr:row>
      <xdr:rowOff>109220</xdr:rowOff>
    </xdr:from>
    <xdr:to>
      <xdr:col>107</xdr:col>
      <xdr:colOff>101600</xdr:colOff>
      <xdr:row>41</xdr:row>
      <xdr:rowOff>39370</xdr:rowOff>
    </xdr:to>
    <xdr:sp macro="" textlink="">
      <xdr:nvSpPr>
        <xdr:cNvPr id="496" name="楕円 495">
          <a:extLst>
            <a:ext uri="{FF2B5EF4-FFF2-40B4-BE49-F238E27FC236}">
              <a16:creationId xmlns:a16="http://schemas.microsoft.com/office/drawing/2014/main" id="{7AE85525-75C4-483A-A8C9-DF803EC1B5FC}"/>
            </a:ext>
          </a:extLst>
        </xdr:cNvPr>
        <xdr:cNvSpPr/>
      </xdr:nvSpPr>
      <xdr:spPr>
        <a:xfrm>
          <a:off x="18345150" y="696531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40</xdr:row>
      <xdr:rowOff>160020</xdr:rowOff>
    </xdr:from>
    <xdr:to>
      <xdr:col>111</xdr:col>
      <xdr:colOff>177800</xdr:colOff>
      <xdr:row>40</xdr:row>
      <xdr:rowOff>160020</xdr:rowOff>
    </xdr:to>
    <xdr:cxnSp macro="">
      <xdr:nvCxnSpPr>
        <xdr:cNvPr id="497" name="直線コネクタ 496">
          <a:extLst>
            <a:ext uri="{FF2B5EF4-FFF2-40B4-BE49-F238E27FC236}">
              <a16:creationId xmlns:a16="http://schemas.microsoft.com/office/drawing/2014/main" id="{BABD8665-DC09-4DD6-BB9F-D2B0A1A77752}"/>
            </a:ext>
          </a:extLst>
        </xdr:cNvPr>
        <xdr:cNvCxnSpPr/>
      </xdr:nvCxnSpPr>
      <xdr:spPr>
        <a:xfrm>
          <a:off x="18399760" y="701992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40</xdr:row>
      <xdr:rowOff>109220</xdr:rowOff>
    </xdr:from>
    <xdr:to>
      <xdr:col>102</xdr:col>
      <xdr:colOff>165100</xdr:colOff>
      <xdr:row>41</xdr:row>
      <xdr:rowOff>39370</xdr:rowOff>
    </xdr:to>
    <xdr:sp macro="" textlink="">
      <xdr:nvSpPr>
        <xdr:cNvPr id="498" name="楕円 497">
          <a:extLst>
            <a:ext uri="{FF2B5EF4-FFF2-40B4-BE49-F238E27FC236}">
              <a16:creationId xmlns:a16="http://schemas.microsoft.com/office/drawing/2014/main" id="{C1278B71-E328-4478-B671-AF1F403514A6}"/>
            </a:ext>
          </a:extLst>
        </xdr:cNvPr>
        <xdr:cNvSpPr/>
      </xdr:nvSpPr>
      <xdr:spPr>
        <a:xfrm>
          <a:off x="17547590" y="6965315"/>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40</xdr:row>
      <xdr:rowOff>160020</xdr:rowOff>
    </xdr:from>
    <xdr:to>
      <xdr:col>107</xdr:col>
      <xdr:colOff>50800</xdr:colOff>
      <xdr:row>40</xdr:row>
      <xdr:rowOff>160020</xdr:rowOff>
    </xdr:to>
    <xdr:cxnSp macro="">
      <xdr:nvCxnSpPr>
        <xdr:cNvPr id="499" name="直線コネクタ 498">
          <a:extLst>
            <a:ext uri="{FF2B5EF4-FFF2-40B4-BE49-F238E27FC236}">
              <a16:creationId xmlns:a16="http://schemas.microsoft.com/office/drawing/2014/main" id="{D8ED0989-0983-4C40-AF90-55B145534636}"/>
            </a:ext>
          </a:extLst>
        </xdr:cNvPr>
        <xdr:cNvCxnSpPr/>
      </xdr:nvCxnSpPr>
      <xdr:spPr>
        <a:xfrm>
          <a:off x="17602200" y="701992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40</xdr:row>
      <xdr:rowOff>113030</xdr:rowOff>
    </xdr:from>
    <xdr:to>
      <xdr:col>98</xdr:col>
      <xdr:colOff>38100</xdr:colOff>
      <xdr:row>41</xdr:row>
      <xdr:rowOff>43180</xdr:rowOff>
    </xdr:to>
    <xdr:sp macro="" textlink="">
      <xdr:nvSpPr>
        <xdr:cNvPr id="500" name="楕円 499">
          <a:extLst>
            <a:ext uri="{FF2B5EF4-FFF2-40B4-BE49-F238E27FC236}">
              <a16:creationId xmlns:a16="http://schemas.microsoft.com/office/drawing/2014/main" id="{B5AEBC50-99A0-4A32-9A95-46492174CE65}"/>
            </a:ext>
          </a:extLst>
        </xdr:cNvPr>
        <xdr:cNvSpPr/>
      </xdr:nvSpPr>
      <xdr:spPr>
        <a:xfrm>
          <a:off x="16761460" y="697103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40</xdr:row>
      <xdr:rowOff>160020</xdr:rowOff>
    </xdr:from>
    <xdr:to>
      <xdr:col>102</xdr:col>
      <xdr:colOff>114300</xdr:colOff>
      <xdr:row>40</xdr:row>
      <xdr:rowOff>163830</xdr:rowOff>
    </xdr:to>
    <xdr:cxnSp macro="">
      <xdr:nvCxnSpPr>
        <xdr:cNvPr id="501" name="直線コネクタ 500">
          <a:extLst>
            <a:ext uri="{FF2B5EF4-FFF2-40B4-BE49-F238E27FC236}">
              <a16:creationId xmlns:a16="http://schemas.microsoft.com/office/drawing/2014/main" id="{BDCA9F17-1030-48BE-AD08-66AF8688733C}"/>
            </a:ext>
          </a:extLst>
        </xdr:cNvPr>
        <xdr:cNvCxnSpPr/>
      </xdr:nvCxnSpPr>
      <xdr:spPr>
        <a:xfrm flipV="1">
          <a:off x="16804640" y="7019925"/>
          <a:ext cx="79756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38</xdr:row>
      <xdr:rowOff>120667</xdr:rowOff>
    </xdr:from>
    <xdr:ext cx="469744" cy="259045"/>
    <xdr:sp macro="" textlink="">
      <xdr:nvSpPr>
        <xdr:cNvPr id="502" name="n_1aveValue【認定こども園・幼稚園・保育所】&#10;一人当たり面積">
          <a:extLst>
            <a:ext uri="{FF2B5EF4-FFF2-40B4-BE49-F238E27FC236}">
              <a16:creationId xmlns:a16="http://schemas.microsoft.com/office/drawing/2014/main" id="{10931EC3-224F-4CE5-9BBA-835D871D2F5F}"/>
            </a:ext>
          </a:extLst>
        </xdr:cNvPr>
        <xdr:cNvSpPr txBox="1"/>
      </xdr:nvSpPr>
      <xdr:spPr>
        <a:xfrm>
          <a:off x="18982132" y="66376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38</xdr:row>
      <xdr:rowOff>109237</xdr:rowOff>
    </xdr:from>
    <xdr:ext cx="469744" cy="259045"/>
    <xdr:sp macro="" textlink="">
      <xdr:nvSpPr>
        <xdr:cNvPr id="503" name="n_2aveValue【認定こども園・幼稚園・保育所】&#10;一人当たり面積">
          <a:extLst>
            <a:ext uri="{FF2B5EF4-FFF2-40B4-BE49-F238E27FC236}">
              <a16:creationId xmlns:a16="http://schemas.microsoft.com/office/drawing/2014/main" id="{F0BBA2C3-8707-4F49-AD21-CCE13B576B7D}"/>
            </a:ext>
          </a:extLst>
        </xdr:cNvPr>
        <xdr:cNvSpPr txBox="1"/>
      </xdr:nvSpPr>
      <xdr:spPr>
        <a:xfrm>
          <a:off x="18182032" y="6622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38</xdr:row>
      <xdr:rowOff>116857</xdr:rowOff>
    </xdr:from>
    <xdr:ext cx="469744" cy="259045"/>
    <xdr:sp macro="" textlink="">
      <xdr:nvSpPr>
        <xdr:cNvPr id="504" name="n_3aveValue【認定こども園・幼稚園・保育所】&#10;一人当たり面積">
          <a:extLst>
            <a:ext uri="{FF2B5EF4-FFF2-40B4-BE49-F238E27FC236}">
              <a16:creationId xmlns:a16="http://schemas.microsoft.com/office/drawing/2014/main" id="{40EFF60C-085F-4859-B240-028F9884FDED}"/>
            </a:ext>
          </a:extLst>
        </xdr:cNvPr>
        <xdr:cNvSpPr txBox="1"/>
      </xdr:nvSpPr>
      <xdr:spPr>
        <a:xfrm>
          <a:off x="17384472"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38</xdr:row>
      <xdr:rowOff>116857</xdr:rowOff>
    </xdr:from>
    <xdr:ext cx="469744" cy="259045"/>
    <xdr:sp macro="" textlink="">
      <xdr:nvSpPr>
        <xdr:cNvPr id="505" name="n_4aveValue【認定こども園・幼稚園・保育所】&#10;一人当たり面積">
          <a:extLst>
            <a:ext uri="{FF2B5EF4-FFF2-40B4-BE49-F238E27FC236}">
              <a16:creationId xmlns:a16="http://schemas.microsoft.com/office/drawing/2014/main" id="{3E24801E-B07E-404B-838A-E926D2DA026E}"/>
            </a:ext>
          </a:extLst>
        </xdr:cNvPr>
        <xdr:cNvSpPr txBox="1"/>
      </xdr:nvSpPr>
      <xdr:spPr>
        <a:xfrm>
          <a:off x="16588817" y="6631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41</xdr:row>
      <xdr:rowOff>30497</xdr:rowOff>
    </xdr:from>
    <xdr:ext cx="469744" cy="259045"/>
    <xdr:sp macro="" textlink="">
      <xdr:nvSpPr>
        <xdr:cNvPr id="506" name="n_1mainValue【認定こども園・幼稚園・保育所】&#10;一人当たり面積">
          <a:extLst>
            <a:ext uri="{FF2B5EF4-FFF2-40B4-BE49-F238E27FC236}">
              <a16:creationId xmlns:a16="http://schemas.microsoft.com/office/drawing/2014/main" id="{7D4169D7-5B7F-455D-B41B-622EABA807CC}"/>
            </a:ext>
          </a:extLst>
        </xdr:cNvPr>
        <xdr:cNvSpPr txBox="1"/>
      </xdr:nvSpPr>
      <xdr:spPr>
        <a:xfrm>
          <a:off x="18982132"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41</xdr:row>
      <xdr:rowOff>30497</xdr:rowOff>
    </xdr:from>
    <xdr:ext cx="469744" cy="259045"/>
    <xdr:sp macro="" textlink="">
      <xdr:nvSpPr>
        <xdr:cNvPr id="507" name="n_2mainValue【認定こども園・幼稚園・保育所】&#10;一人当たり面積">
          <a:extLst>
            <a:ext uri="{FF2B5EF4-FFF2-40B4-BE49-F238E27FC236}">
              <a16:creationId xmlns:a16="http://schemas.microsoft.com/office/drawing/2014/main" id="{BA1A36D8-D0AE-4C31-8005-D249A275720D}"/>
            </a:ext>
          </a:extLst>
        </xdr:cNvPr>
        <xdr:cNvSpPr txBox="1"/>
      </xdr:nvSpPr>
      <xdr:spPr>
        <a:xfrm>
          <a:off x="18182032"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41</xdr:row>
      <xdr:rowOff>30497</xdr:rowOff>
    </xdr:from>
    <xdr:ext cx="469744" cy="259045"/>
    <xdr:sp macro="" textlink="">
      <xdr:nvSpPr>
        <xdr:cNvPr id="508" name="n_3mainValue【認定こども園・幼稚園・保育所】&#10;一人当たり面積">
          <a:extLst>
            <a:ext uri="{FF2B5EF4-FFF2-40B4-BE49-F238E27FC236}">
              <a16:creationId xmlns:a16="http://schemas.microsoft.com/office/drawing/2014/main" id="{FBE4E1B3-5E8B-4398-A094-D62E913604F7}"/>
            </a:ext>
          </a:extLst>
        </xdr:cNvPr>
        <xdr:cNvSpPr txBox="1"/>
      </xdr:nvSpPr>
      <xdr:spPr>
        <a:xfrm>
          <a:off x="17384472" y="70580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41</xdr:row>
      <xdr:rowOff>34307</xdr:rowOff>
    </xdr:from>
    <xdr:ext cx="469744" cy="259045"/>
    <xdr:sp macro="" textlink="">
      <xdr:nvSpPr>
        <xdr:cNvPr id="509" name="n_4mainValue【認定こども園・幼稚園・保育所】&#10;一人当たり面積">
          <a:extLst>
            <a:ext uri="{FF2B5EF4-FFF2-40B4-BE49-F238E27FC236}">
              <a16:creationId xmlns:a16="http://schemas.microsoft.com/office/drawing/2014/main" id="{CC864630-FECD-4D79-8F97-60295FA0CF98}"/>
            </a:ext>
          </a:extLst>
        </xdr:cNvPr>
        <xdr:cNvSpPr txBox="1"/>
      </xdr:nvSpPr>
      <xdr:spPr>
        <a:xfrm>
          <a:off x="16588817" y="7063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10" name="正方形/長方形 509">
          <a:extLst>
            <a:ext uri="{FF2B5EF4-FFF2-40B4-BE49-F238E27FC236}">
              <a16:creationId xmlns:a16="http://schemas.microsoft.com/office/drawing/2014/main" id="{FAA84D9C-5346-409F-821E-A10B3344F6E1}"/>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11" name="正方形/長方形 510">
          <a:extLst>
            <a:ext uri="{FF2B5EF4-FFF2-40B4-BE49-F238E27FC236}">
              <a16:creationId xmlns:a16="http://schemas.microsoft.com/office/drawing/2014/main" id="{4742ACD8-FAA0-4A67-A610-9A6B2139D592}"/>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12" name="正方形/長方形 511">
          <a:extLst>
            <a:ext uri="{FF2B5EF4-FFF2-40B4-BE49-F238E27FC236}">
              <a16:creationId xmlns:a16="http://schemas.microsoft.com/office/drawing/2014/main" id="{6DCE2623-35F4-487D-95EC-7BF79CE1A972}"/>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13" name="正方形/長方形 512">
          <a:extLst>
            <a:ext uri="{FF2B5EF4-FFF2-40B4-BE49-F238E27FC236}">
              <a16:creationId xmlns:a16="http://schemas.microsoft.com/office/drawing/2014/main" id="{76111621-66EB-4BB4-9C34-C8DA07E1C652}"/>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14" name="正方形/長方形 513">
          <a:extLst>
            <a:ext uri="{FF2B5EF4-FFF2-40B4-BE49-F238E27FC236}">
              <a16:creationId xmlns:a16="http://schemas.microsoft.com/office/drawing/2014/main" id="{574A35F4-EF24-487A-8B60-3D607E3B8230}"/>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5" name="正方形/長方形 514">
          <a:extLst>
            <a:ext uri="{FF2B5EF4-FFF2-40B4-BE49-F238E27FC236}">
              <a16:creationId xmlns:a16="http://schemas.microsoft.com/office/drawing/2014/main" id="{28268F1F-B8D6-411E-A2DF-47FB5F79AA31}"/>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6" name="正方形/長方形 515">
          <a:extLst>
            <a:ext uri="{FF2B5EF4-FFF2-40B4-BE49-F238E27FC236}">
              <a16:creationId xmlns:a16="http://schemas.microsoft.com/office/drawing/2014/main" id="{D7BCD9CE-AAA2-4253-8C69-6BB975B6BF43}"/>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7" name="正方形/長方形 516">
          <a:extLst>
            <a:ext uri="{FF2B5EF4-FFF2-40B4-BE49-F238E27FC236}">
              <a16:creationId xmlns:a16="http://schemas.microsoft.com/office/drawing/2014/main" id="{06035AFD-FA7A-486E-A978-B8017E1AAB44}"/>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8" name="テキスト ボックス 517">
          <a:extLst>
            <a:ext uri="{FF2B5EF4-FFF2-40B4-BE49-F238E27FC236}">
              <a16:creationId xmlns:a16="http://schemas.microsoft.com/office/drawing/2014/main" id="{D3AF6135-C39E-4CFF-91CC-FB610E38026E}"/>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9" name="直線コネクタ 518">
          <a:extLst>
            <a:ext uri="{FF2B5EF4-FFF2-40B4-BE49-F238E27FC236}">
              <a16:creationId xmlns:a16="http://schemas.microsoft.com/office/drawing/2014/main" id="{D79DD9BC-785D-4B76-B024-F4B084EBFA88}"/>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20" name="テキスト ボックス 519">
          <a:extLst>
            <a:ext uri="{FF2B5EF4-FFF2-40B4-BE49-F238E27FC236}">
              <a16:creationId xmlns:a16="http://schemas.microsoft.com/office/drawing/2014/main" id="{D69C62B8-8E28-4CE9-85BE-C50AF13A67CF}"/>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76200</xdr:rowOff>
    </xdr:from>
    <xdr:to>
      <xdr:col>89</xdr:col>
      <xdr:colOff>177800</xdr:colOff>
      <xdr:row>64</xdr:row>
      <xdr:rowOff>76200</xdr:rowOff>
    </xdr:to>
    <xdr:cxnSp macro="">
      <xdr:nvCxnSpPr>
        <xdr:cNvPr id="521" name="直線コネクタ 520">
          <a:extLst>
            <a:ext uri="{FF2B5EF4-FFF2-40B4-BE49-F238E27FC236}">
              <a16:creationId xmlns:a16="http://schemas.microsoft.com/office/drawing/2014/main" id="{02736935-47AC-4863-9CD7-D3FCF8C96187}"/>
            </a:ext>
          </a:extLst>
        </xdr:cNvPr>
        <xdr:cNvCxnSpPr/>
      </xdr:nvCxnSpPr>
      <xdr:spPr>
        <a:xfrm>
          <a:off x="1120394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105427</xdr:rowOff>
    </xdr:from>
    <xdr:ext cx="467179" cy="259045"/>
    <xdr:sp macro="" textlink="">
      <xdr:nvSpPr>
        <xdr:cNvPr id="522" name="テキスト ボックス 521">
          <a:extLst>
            <a:ext uri="{FF2B5EF4-FFF2-40B4-BE49-F238E27FC236}">
              <a16:creationId xmlns:a16="http://schemas.microsoft.com/office/drawing/2014/main" id="{D7A91105-1553-4F54-8031-69F242F14BC5}"/>
            </a:ext>
          </a:extLst>
        </xdr:cNvPr>
        <xdr:cNvSpPr txBox="1"/>
      </xdr:nvSpPr>
      <xdr:spPr>
        <a:xfrm>
          <a:off x="1080153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38100</xdr:rowOff>
    </xdr:from>
    <xdr:to>
      <xdr:col>89</xdr:col>
      <xdr:colOff>177800</xdr:colOff>
      <xdr:row>62</xdr:row>
      <xdr:rowOff>38100</xdr:rowOff>
    </xdr:to>
    <xdr:cxnSp macro="">
      <xdr:nvCxnSpPr>
        <xdr:cNvPr id="523" name="直線コネクタ 522">
          <a:extLst>
            <a:ext uri="{FF2B5EF4-FFF2-40B4-BE49-F238E27FC236}">
              <a16:creationId xmlns:a16="http://schemas.microsoft.com/office/drawing/2014/main" id="{541391A2-158B-4E2C-B03C-F6FF6322BABF}"/>
            </a:ext>
          </a:extLst>
        </xdr:cNvPr>
        <xdr:cNvCxnSpPr/>
      </xdr:nvCxnSpPr>
      <xdr:spPr>
        <a:xfrm>
          <a:off x="1120394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61</xdr:row>
      <xdr:rowOff>67327</xdr:rowOff>
    </xdr:from>
    <xdr:ext cx="403059" cy="259045"/>
    <xdr:sp macro="" textlink="">
      <xdr:nvSpPr>
        <xdr:cNvPr id="524" name="テキスト ボックス 523">
          <a:extLst>
            <a:ext uri="{FF2B5EF4-FFF2-40B4-BE49-F238E27FC236}">
              <a16:creationId xmlns:a16="http://schemas.microsoft.com/office/drawing/2014/main" id="{DF79F1C9-5BEE-4F13-91C4-D00E862C06BE}"/>
            </a:ext>
          </a:extLst>
        </xdr:cNvPr>
        <xdr:cNvSpPr txBox="1"/>
      </xdr:nvSpPr>
      <xdr:spPr>
        <a:xfrm>
          <a:off x="1084279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0</xdr:rowOff>
    </xdr:from>
    <xdr:to>
      <xdr:col>89</xdr:col>
      <xdr:colOff>177800</xdr:colOff>
      <xdr:row>60</xdr:row>
      <xdr:rowOff>0</xdr:rowOff>
    </xdr:to>
    <xdr:cxnSp macro="">
      <xdr:nvCxnSpPr>
        <xdr:cNvPr id="525" name="直線コネクタ 524">
          <a:extLst>
            <a:ext uri="{FF2B5EF4-FFF2-40B4-BE49-F238E27FC236}">
              <a16:creationId xmlns:a16="http://schemas.microsoft.com/office/drawing/2014/main" id="{E2F4E14F-14BA-450E-9D39-14EB92752CB5}"/>
            </a:ext>
          </a:extLst>
        </xdr:cNvPr>
        <xdr:cNvCxnSpPr/>
      </xdr:nvCxnSpPr>
      <xdr:spPr>
        <a:xfrm>
          <a:off x="1120394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59</xdr:row>
      <xdr:rowOff>29227</xdr:rowOff>
    </xdr:from>
    <xdr:ext cx="403059" cy="259045"/>
    <xdr:sp macro="" textlink="">
      <xdr:nvSpPr>
        <xdr:cNvPr id="526" name="テキスト ボックス 525">
          <a:extLst>
            <a:ext uri="{FF2B5EF4-FFF2-40B4-BE49-F238E27FC236}">
              <a16:creationId xmlns:a16="http://schemas.microsoft.com/office/drawing/2014/main" id="{45B26F58-3600-4B88-A191-BC8D62EEFF7D}"/>
            </a:ext>
          </a:extLst>
        </xdr:cNvPr>
        <xdr:cNvSpPr txBox="1"/>
      </xdr:nvSpPr>
      <xdr:spPr>
        <a:xfrm>
          <a:off x="1084279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133350</xdr:rowOff>
    </xdr:from>
    <xdr:to>
      <xdr:col>89</xdr:col>
      <xdr:colOff>177800</xdr:colOff>
      <xdr:row>57</xdr:row>
      <xdr:rowOff>133350</xdr:rowOff>
    </xdr:to>
    <xdr:cxnSp macro="">
      <xdr:nvCxnSpPr>
        <xdr:cNvPr id="527" name="直線コネクタ 526">
          <a:extLst>
            <a:ext uri="{FF2B5EF4-FFF2-40B4-BE49-F238E27FC236}">
              <a16:creationId xmlns:a16="http://schemas.microsoft.com/office/drawing/2014/main" id="{351468A4-06CE-4B78-B5BF-238E44327CA6}"/>
            </a:ext>
          </a:extLst>
        </xdr:cNvPr>
        <xdr:cNvCxnSpPr/>
      </xdr:nvCxnSpPr>
      <xdr:spPr>
        <a:xfrm>
          <a:off x="1120394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162577</xdr:rowOff>
    </xdr:from>
    <xdr:ext cx="403059" cy="259045"/>
    <xdr:sp macro="" textlink="">
      <xdr:nvSpPr>
        <xdr:cNvPr id="528" name="テキスト ボックス 527">
          <a:extLst>
            <a:ext uri="{FF2B5EF4-FFF2-40B4-BE49-F238E27FC236}">
              <a16:creationId xmlns:a16="http://schemas.microsoft.com/office/drawing/2014/main" id="{368AB0C6-5580-4C0A-A375-B1D4BCE8A8FA}"/>
            </a:ext>
          </a:extLst>
        </xdr:cNvPr>
        <xdr:cNvSpPr txBox="1"/>
      </xdr:nvSpPr>
      <xdr:spPr>
        <a:xfrm>
          <a:off x="1084279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95250</xdr:rowOff>
    </xdr:from>
    <xdr:to>
      <xdr:col>89</xdr:col>
      <xdr:colOff>177800</xdr:colOff>
      <xdr:row>55</xdr:row>
      <xdr:rowOff>95250</xdr:rowOff>
    </xdr:to>
    <xdr:cxnSp macro="">
      <xdr:nvCxnSpPr>
        <xdr:cNvPr id="529" name="直線コネクタ 528">
          <a:extLst>
            <a:ext uri="{FF2B5EF4-FFF2-40B4-BE49-F238E27FC236}">
              <a16:creationId xmlns:a16="http://schemas.microsoft.com/office/drawing/2014/main" id="{F9F07CC8-1471-47DD-92B6-AC5687B5037D}"/>
            </a:ext>
          </a:extLst>
        </xdr:cNvPr>
        <xdr:cNvCxnSpPr/>
      </xdr:nvCxnSpPr>
      <xdr:spPr>
        <a:xfrm>
          <a:off x="1120394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54</xdr:row>
      <xdr:rowOff>124477</xdr:rowOff>
    </xdr:from>
    <xdr:ext cx="403059" cy="259045"/>
    <xdr:sp macro="" textlink="">
      <xdr:nvSpPr>
        <xdr:cNvPr id="530" name="テキスト ボックス 529">
          <a:extLst>
            <a:ext uri="{FF2B5EF4-FFF2-40B4-BE49-F238E27FC236}">
              <a16:creationId xmlns:a16="http://schemas.microsoft.com/office/drawing/2014/main" id="{C0079301-AA38-4CAA-BC41-4AF72ADE304A}"/>
            </a:ext>
          </a:extLst>
        </xdr:cNvPr>
        <xdr:cNvSpPr txBox="1"/>
      </xdr:nvSpPr>
      <xdr:spPr>
        <a:xfrm>
          <a:off x="1084279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31" name="直線コネクタ 530">
          <a:extLst>
            <a:ext uri="{FF2B5EF4-FFF2-40B4-BE49-F238E27FC236}">
              <a16:creationId xmlns:a16="http://schemas.microsoft.com/office/drawing/2014/main" id="{8546CCA8-C65B-4102-87C6-2BE55311B856}"/>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52</xdr:row>
      <xdr:rowOff>86377</xdr:rowOff>
    </xdr:from>
    <xdr:ext cx="338939" cy="259045"/>
    <xdr:sp macro="" textlink="">
      <xdr:nvSpPr>
        <xdr:cNvPr id="532" name="テキスト ボックス 531">
          <a:extLst>
            <a:ext uri="{FF2B5EF4-FFF2-40B4-BE49-F238E27FC236}">
              <a16:creationId xmlns:a16="http://schemas.microsoft.com/office/drawing/2014/main" id="{F0FE319D-4C83-4E25-B405-2EDD4A3A736B}"/>
            </a:ext>
          </a:extLst>
        </xdr:cNvPr>
        <xdr:cNvSpPr txBox="1"/>
      </xdr:nvSpPr>
      <xdr:spPr>
        <a:xfrm>
          <a:off x="1090500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90</xdr:col>
      <xdr:colOff>25400</xdr:colOff>
      <xdr:row>66</xdr:row>
      <xdr:rowOff>114300</xdr:rowOff>
    </xdr:to>
    <xdr:sp macro="" textlink="">
      <xdr:nvSpPr>
        <xdr:cNvPr id="533" name="【学校施設】&#10;有形固定資産減価償却率グラフ枠">
          <a:extLst>
            <a:ext uri="{FF2B5EF4-FFF2-40B4-BE49-F238E27FC236}">
              <a16:creationId xmlns:a16="http://schemas.microsoft.com/office/drawing/2014/main" id="{A29E01B4-A75B-42BE-B0D7-5D772C1A3C28}"/>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152400</xdr:rowOff>
    </xdr:from>
    <xdr:to>
      <xdr:col>85</xdr:col>
      <xdr:colOff>126364</xdr:colOff>
      <xdr:row>63</xdr:row>
      <xdr:rowOff>116205</xdr:rowOff>
    </xdr:to>
    <xdr:cxnSp macro="">
      <xdr:nvCxnSpPr>
        <xdr:cNvPr id="534" name="直線コネクタ 533">
          <a:extLst>
            <a:ext uri="{FF2B5EF4-FFF2-40B4-BE49-F238E27FC236}">
              <a16:creationId xmlns:a16="http://schemas.microsoft.com/office/drawing/2014/main" id="{C6A562D6-FBB0-4B55-B869-308F5732D95D}"/>
            </a:ext>
          </a:extLst>
        </xdr:cNvPr>
        <xdr:cNvCxnSpPr/>
      </xdr:nvCxnSpPr>
      <xdr:spPr>
        <a:xfrm flipV="1">
          <a:off x="14703424" y="9753600"/>
          <a:ext cx="0" cy="11639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63</xdr:row>
      <xdr:rowOff>120032</xdr:rowOff>
    </xdr:from>
    <xdr:ext cx="405111" cy="259045"/>
    <xdr:sp macro="" textlink="">
      <xdr:nvSpPr>
        <xdr:cNvPr id="535" name="【学校施設】&#10;有形固定資産減価償却率最小値テキスト">
          <a:extLst>
            <a:ext uri="{FF2B5EF4-FFF2-40B4-BE49-F238E27FC236}">
              <a16:creationId xmlns:a16="http://schemas.microsoft.com/office/drawing/2014/main" id="{723692EF-C064-45C8-B170-3BF7ED932E51}"/>
            </a:ext>
          </a:extLst>
        </xdr:cNvPr>
        <xdr:cNvSpPr txBox="1"/>
      </xdr:nvSpPr>
      <xdr:spPr>
        <a:xfrm>
          <a:off x="14742160" y="109232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63</xdr:row>
      <xdr:rowOff>116205</xdr:rowOff>
    </xdr:from>
    <xdr:to>
      <xdr:col>86</xdr:col>
      <xdr:colOff>25400</xdr:colOff>
      <xdr:row>63</xdr:row>
      <xdr:rowOff>116205</xdr:rowOff>
    </xdr:to>
    <xdr:cxnSp macro="">
      <xdr:nvCxnSpPr>
        <xdr:cNvPr id="536" name="直線コネクタ 535">
          <a:extLst>
            <a:ext uri="{FF2B5EF4-FFF2-40B4-BE49-F238E27FC236}">
              <a16:creationId xmlns:a16="http://schemas.microsoft.com/office/drawing/2014/main" id="{66F4A000-F7B4-4E0A-8CA2-23AFA579F5E1}"/>
            </a:ext>
          </a:extLst>
        </xdr:cNvPr>
        <xdr:cNvCxnSpPr/>
      </xdr:nvCxnSpPr>
      <xdr:spPr>
        <a:xfrm>
          <a:off x="14611350" y="1091755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99077</xdr:rowOff>
    </xdr:from>
    <xdr:ext cx="405111" cy="259045"/>
    <xdr:sp macro="" textlink="">
      <xdr:nvSpPr>
        <xdr:cNvPr id="537" name="【学校施設】&#10;有形固定資産減価償却率最大値テキスト">
          <a:extLst>
            <a:ext uri="{FF2B5EF4-FFF2-40B4-BE49-F238E27FC236}">
              <a16:creationId xmlns:a16="http://schemas.microsoft.com/office/drawing/2014/main" id="{AC7F3AC1-C2B0-4323-BFD4-134AF32F9ED0}"/>
            </a:ext>
          </a:extLst>
        </xdr:cNvPr>
        <xdr:cNvSpPr txBox="1"/>
      </xdr:nvSpPr>
      <xdr:spPr>
        <a:xfrm>
          <a:off x="14742160" y="95250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152400</xdr:rowOff>
    </xdr:from>
    <xdr:to>
      <xdr:col>86</xdr:col>
      <xdr:colOff>25400</xdr:colOff>
      <xdr:row>56</xdr:row>
      <xdr:rowOff>152400</xdr:rowOff>
    </xdr:to>
    <xdr:cxnSp macro="">
      <xdr:nvCxnSpPr>
        <xdr:cNvPr id="538" name="直線コネクタ 537">
          <a:extLst>
            <a:ext uri="{FF2B5EF4-FFF2-40B4-BE49-F238E27FC236}">
              <a16:creationId xmlns:a16="http://schemas.microsoft.com/office/drawing/2014/main" id="{66AB6224-A6D8-46AE-B346-E3A27C53F5D6}"/>
            </a:ext>
          </a:extLst>
        </xdr:cNvPr>
        <xdr:cNvCxnSpPr/>
      </xdr:nvCxnSpPr>
      <xdr:spPr>
        <a:xfrm>
          <a:off x="14611350" y="97536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59</xdr:row>
      <xdr:rowOff>103522</xdr:rowOff>
    </xdr:from>
    <xdr:ext cx="405111" cy="259045"/>
    <xdr:sp macro="" textlink="">
      <xdr:nvSpPr>
        <xdr:cNvPr id="539" name="【学校施設】&#10;有形固定資産減価償却率平均値テキスト">
          <a:extLst>
            <a:ext uri="{FF2B5EF4-FFF2-40B4-BE49-F238E27FC236}">
              <a16:creationId xmlns:a16="http://schemas.microsoft.com/office/drawing/2014/main" id="{8F6BCCA4-D004-499E-9E4F-DD7CB5A6ABC4}"/>
            </a:ext>
          </a:extLst>
        </xdr:cNvPr>
        <xdr:cNvSpPr txBox="1"/>
      </xdr:nvSpPr>
      <xdr:spPr>
        <a:xfrm>
          <a:off x="14742160" y="1021716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80645</xdr:rowOff>
    </xdr:from>
    <xdr:to>
      <xdr:col>85</xdr:col>
      <xdr:colOff>177800</xdr:colOff>
      <xdr:row>61</xdr:row>
      <xdr:rowOff>10795</xdr:rowOff>
    </xdr:to>
    <xdr:sp macro="" textlink="">
      <xdr:nvSpPr>
        <xdr:cNvPr id="540" name="フローチャート: 判断 539">
          <a:extLst>
            <a:ext uri="{FF2B5EF4-FFF2-40B4-BE49-F238E27FC236}">
              <a16:creationId xmlns:a16="http://schemas.microsoft.com/office/drawing/2014/main" id="{D0A2EC66-0290-49B5-B845-E5B5E4FFA1A8}"/>
            </a:ext>
          </a:extLst>
        </xdr:cNvPr>
        <xdr:cNvSpPr/>
      </xdr:nvSpPr>
      <xdr:spPr>
        <a:xfrm>
          <a:off x="14649450" y="10369550"/>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60</xdr:row>
      <xdr:rowOff>71120</xdr:rowOff>
    </xdr:from>
    <xdr:to>
      <xdr:col>81</xdr:col>
      <xdr:colOff>101600</xdr:colOff>
      <xdr:row>61</xdr:row>
      <xdr:rowOff>1270</xdr:rowOff>
    </xdr:to>
    <xdr:sp macro="" textlink="">
      <xdr:nvSpPr>
        <xdr:cNvPr id="541" name="フローチャート: 判断 540">
          <a:extLst>
            <a:ext uri="{FF2B5EF4-FFF2-40B4-BE49-F238E27FC236}">
              <a16:creationId xmlns:a16="http://schemas.microsoft.com/office/drawing/2014/main" id="{68174853-951C-4C3D-A2FD-CD98CEF70AE0}"/>
            </a:ext>
          </a:extLst>
        </xdr:cNvPr>
        <xdr:cNvSpPr/>
      </xdr:nvSpPr>
      <xdr:spPr>
        <a:xfrm>
          <a:off x="13887450" y="1035621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60</xdr:row>
      <xdr:rowOff>59690</xdr:rowOff>
    </xdr:from>
    <xdr:to>
      <xdr:col>76</xdr:col>
      <xdr:colOff>165100</xdr:colOff>
      <xdr:row>60</xdr:row>
      <xdr:rowOff>161290</xdr:rowOff>
    </xdr:to>
    <xdr:sp macro="" textlink="">
      <xdr:nvSpPr>
        <xdr:cNvPr id="542" name="フローチャート: 判断 541">
          <a:extLst>
            <a:ext uri="{FF2B5EF4-FFF2-40B4-BE49-F238E27FC236}">
              <a16:creationId xmlns:a16="http://schemas.microsoft.com/office/drawing/2014/main" id="{61E3870D-FBC8-48E6-8AF0-42CFCA3D3402}"/>
            </a:ext>
          </a:extLst>
        </xdr:cNvPr>
        <xdr:cNvSpPr/>
      </xdr:nvSpPr>
      <xdr:spPr>
        <a:xfrm>
          <a:off x="13089890" y="10342880"/>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60</xdr:row>
      <xdr:rowOff>48260</xdr:rowOff>
    </xdr:from>
    <xdr:to>
      <xdr:col>72</xdr:col>
      <xdr:colOff>38100</xdr:colOff>
      <xdr:row>60</xdr:row>
      <xdr:rowOff>149860</xdr:rowOff>
    </xdr:to>
    <xdr:sp macro="" textlink="">
      <xdr:nvSpPr>
        <xdr:cNvPr id="543" name="フローチャート: 判断 542">
          <a:extLst>
            <a:ext uri="{FF2B5EF4-FFF2-40B4-BE49-F238E27FC236}">
              <a16:creationId xmlns:a16="http://schemas.microsoft.com/office/drawing/2014/main" id="{18F5AE6B-F551-4A6E-8F09-73C61057C8CA}"/>
            </a:ext>
          </a:extLst>
        </xdr:cNvPr>
        <xdr:cNvSpPr/>
      </xdr:nvSpPr>
      <xdr:spPr>
        <a:xfrm>
          <a:off x="12303760" y="10337165"/>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60</xdr:row>
      <xdr:rowOff>38735</xdr:rowOff>
    </xdr:from>
    <xdr:to>
      <xdr:col>67</xdr:col>
      <xdr:colOff>101600</xdr:colOff>
      <xdr:row>60</xdr:row>
      <xdr:rowOff>140335</xdr:rowOff>
    </xdr:to>
    <xdr:sp macro="" textlink="">
      <xdr:nvSpPr>
        <xdr:cNvPr id="544" name="フローチャート: 判断 543">
          <a:extLst>
            <a:ext uri="{FF2B5EF4-FFF2-40B4-BE49-F238E27FC236}">
              <a16:creationId xmlns:a16="http://schemas.microsoft.com/office/drawing/2014/main" id="{26D18AC6-781E-4DAC-B90D-FECA62D83C5C}"/>
            </a:ext>
          </a:extLst>
        </xdr:cNvPr>
        <xdr:cNvSpPr/>
      </xdr:nvSpPr>
      <xdr:spPr>
        <a:xfrm>
          <a:off x="11487150" y="1032573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F7FAEA95-F14B-43AF-A85C-8B463BDC06B3}"/>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6" name="テキスト ボックス 545">
          <a:extLst>
            <a:ext uri="{FF2B5EF4-FFF2-40B4-BE49-F238E27FC236}">
              <a16:creationId xmlns:a16="http://schemas.microsoft.com/office/drawing/2014/main" id="{7771CF0D-DDD3-4AC0-BA0A-FEC8F4E79E21}"/>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7" name="テキスト ボックス 546">
          <a:extLst>
            <a:ext uri="{FF2B5EF4-FFF2-40B4-BE49-F238E27FC236}">
              <a16:creationId xmlns:a16="http://schemas.microsoft.com/office/drawing/2014/main" id="{EEEF68BF-862D-4228-99B7-CAD5B8DD140E}"/>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8" name="テキスト ボックス 547">
          <a:extLst>
            <a:ext uri="{FF2B5EF4-FFF2-40B4-BE49-F238E27FC236}">
              <a16:creationId xmlns:a16="http://schemas.microsoft.com/office/drawing/2014/main" id="{E4162672-39CC-4681-B39E-086DB1094C30}"/>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9" name="テキスト ボックス 548">
          <a:extLst>
            <a:ext uri="{FF2B5EF4-FFF2-40B4-BE49-F238E27FC236}">
              <a16:creationId xmlns:a16="http://schemas.microsoft.com/office/drawing/2014/main" id="{3C776448-D4FE-4F56-9249-806347EA1F6A}"/>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60</xdr:row>
      <xdr:rowOff>164465</xdr:rowOff>
    </xdr:from>
    <xdr:to>
      <xdr:col>85</xdr:col>
      <xdr:colOff>177800</xdr:colOff>
      <xdr:row>61</xdr:row>
      <xdr:rowOff>94615</xdr:rowOff>
    </xdr:to>
    <xdr:sp macro="" textlink="">
      <xdr:nvSpPr>
        <xdr:cNvPr id="550" name="楕円 549">
          <a:extLst>
            <a:ext uri="{FF2B5EF4-FFF2-40B4-BE49-F238E27FC236}">
              <a16:creationId xmlns:a16="http://schemas.microsoft.com/office/drawing/2014/main" id="{CE321362-2B5C-4CD7-AF82-7CF4D64EB103}"/>
            </a:ext>
          </a:extLst>
        </xdr:cNvPr>
        <xdr:cNvSpPr/>
      </xdr:nvSpPr>
      <xdr:spPr>
        <a:xfrm>
          <a:off x="14649450" y="104552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60</xdr:row>
      <xdr:rowOff>142892</xdr:rowOff>
    </xdr:from>
    <xdr:ext cx="405111" cy="259045"/>
    <xdr:sp macro="" textlink="">
      <xdr:nvSpPr>
        <xdr:cNvPr id="551" name="【学校施設】&#10;有形固定資産減価償却率該当値テキスト">
          <a:extLst>
            <a:ext uri="{FF2B5EF4-FFF2-40B4-BE49-F238E27FC236}">
              <a16:creationId xmlns:a16="http://schemas.microsoft.com/office/drawing/2014/main" id="{ACB3EB4A-1A0E-474F-AB43-DF61E6A7D3DB}"/>
            </a:ext>
          </a:extLst>
        </xdr:cNvPr>
        <xdr:cNvSpPr txBox="1"/>
      </xdr:nvSpPr>
      <xdr:spPr>
        <a:xfrm>
          <a:off x="14742160" y="104279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60</xdr:row>
      <xdr:rowOff>130175</xdr:rowOff>
    </xdr:from>
    <xdr:to>
      <xdr:col>81</xdr:col>
      <xdr:colOff>101600</xdr:colOff>
      <xdr:row>61</xdr:row>
      <xdr:rowOff>60325</xdr:rowOff>
    </xdr:to>
    <xdr:sp macro="" textlink="">
      <xdr:nvSpPr>
        <xdr:cNvPr id="552" name="楕円 551">
          <a:extLst>
            <a:ext uri="{FF2B5EF4-FFF2-40B4-BE49-F238E27FC236}">
              <a16:creationId xmlns:a16="http://schemas.microsoft.com/office/drawing/2014/main" id="{F7643348-6BAB-4121-BE2E-FE3ED1EE34CC}"/>
            </a:ext>
          </a:extLst>
        </xdr:cNvPr>
        <xdr:cNvSpPr/>
      </xdr:nvSpPr>
      <xdr:spPr>
        <a:xfrm>
          <a:off x="13887450" y="10420985"/>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61</xdr:row>
      <xdr:rowOff>9525</xdr:rowOff>
    </xdr:from>
    <xdr:to>
      <xdr:col>85</xdr:col>
      <xdr:colOff>127000</xdr:colOff>
      <xdr:row>61</xdr:row>
      <xdr:rowOff>43815</xdr:rowOff>
    </xdr:to>
    <xdr:cxnSp macro="">
      <xdr:nvCxnSpPr>
        <xdr:cNvPr id="553" name="直線コネクタ 552">
          <a:extLst>
            <a:ext uri="{FF2B5EF4-FFF2-40B4-BE49-F238E27FC236}">
              <a16:creationId xmlns:a16="http://schemas.microsoft.com/office/drawing/2014/main" id="{BBAF3746-2478-45EB-B887-3315AF261DC2}"/>
            </a:ext>
          </a:extLst>
        </xdr:cNvPr>
        <xdr:cNvCxnSpPr/>
      </xdr:nvCxnSpPr>
      <xdr:spPr>
        <a:xfrm>
          <a:off x="13942060" y="10469880"/>
          <a:ext cx="762000" cy="342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60</xdr:row>
      <xdr:rowOff>90170</xdr:rowOff>
    </xdr:from>
    <xdr:to>
      <xdr:col>76</xdr:col>
      <xdr:colOff>165100</xdr:colOff>
      <xdr:row>61</xdr:row>
      <xdr:rowOff>20320</xdr:rowOff>
    </xdr:to>
    <xdr:sp macro="" textlink="">
      <xdr:nvSpPr>
        <xdr:cNvPr id="554" name="楕円 553">
          <a:extLst>
            <a:ext uri="{FF2B5EF4-FFF2-40B4-BE49-F238E27FC236}">
              <a16:creationId xmlns:a16="http://schemas.microsoft.com/office/drawing/2014/main" id="{D2DABFBC-A763-4152-8B57-85E1C0A04790}"/>
            </a:ext>
          </a:extLst>
        </xdr:cNvPr>
        <xdr:cNvSpPr/>
      </xdr:nvSpPr>
      <xdr:spPr>
        <a:xfrm>
          <a:off x="13089890" y="10380980"/>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60</xdr:row>
      <xdr:rowOff>140970</xdr:rowOff>
    </xdr:from>
    <xdr:to>
      <xdr:col>81</xdr:col>
      <xdr:colOff>50800</xdr:colOff>
      <xdr:row>61</xdr:row>
      <xdr:rowOff>9525</xdr:rowOff>
    </xdr:to>
    <xdr:cxnSp macro="">
      <xdr:nvCxnSpPr>
        <xdr:cNvPr id="555" name="直線コネクタ 554">
          <a:extLst>
            <a:ext uri="{FF2B5EF4-FFF2-40B4-BE49-F238E27FC236}">
              <a16:creationId xmlns:a16="http://schemas.microsoft.com/office/drawing/2014/main" id="{5249ED85-78A5-4F10-AF2A-F4AC9D19E98F}"/>
            </a:ext>
          </a:extLst>
        </xdr:cNvPr>
        <xdr:cNvCxnSpPr/>
      </xdr:nvCxnSpPr>
      <xdr:spPr>
        <a:xfrm>
          <a:off x="13144500" y="1042606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60</xdr:row>
      <xdr:rowOff>67310</xdr:rowOff>
    </xdr:from>
    <xdr:to>
      <xdr:col>72</xdr:col>
      <xdr:colOff>38100</xdr:colOff>
      <xdr:row>60</xdr:row>
      <xdr:rowOff>168910</xdr:rowOff>
    </xdr:to>
    <xdr:sp macro="" textlink="">
      <xdr:nvSpPr>
        <xdr:cNvPr id="556" name="楕円 555">
          <a:extLst>
            <a:ext uri="{FF2B5EF4-FFF2-40B4-BE49-F238E27FC236}">
              <a16:creationId xmlns:a16="http://schemas.microsoft.com/office/drawing/2014/main" id="{E7DE3681-42D7-4265-9718-313D3F9CC285}"/>
            </a:ext>
          </a:extLst>
        </xdr:cNvPr>
        <xdr:cNvSpPr/>
      </xdr:nvSpPr>
      <xdr:spPr>
        <a:xfrm>
          <a:off x="12303760" y="1035240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60</xdr:row>
      <xdr:rowOff>118110</xdr:rowOff>
    </xdr:from>
    <xdr:to>
      <xdr:col>76</xdr:col>
      <xdr:colOff>114300</xdr:colOff>
      <xdr:row>60</xdr:row>
      <xdr:rowOff>140970</xdr:rowOff>
    </xdr:to>
    <xdr:cxnSp macro="">
      <xdr:nvCxnSpPr>
        <xdr:cNvPr id="557" name="直線コネクタ 556">
          <a:extLst>
            <a:ext uri="{FF2B5EF4-FFF2-40B4-BE49-F238E27FC236}">
              <a16:creationId xmlns:a16="http://schemas.microsoft.com/office/drawing/2014/main" id="{D620FEB6-DA9B-4D4F-AFF4-BEA7466F6A9A}"/>
            </a:ext>
          </a:extLst>
        </xdr:cNvPr>
        <xdr:cNvCxnSpPr/>
      </xdr:nvCxnSpPr>
      <xdr:spPr>
        <a:xfrm>
          <a:off x="12346940" y="1040701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60</xdr:row>
      <xdr:rowOff>29210</xdr:rowOff>
    </xdr:from>
    <xdr:to>
      <xdr:col>67</xdr:col>
      <xdr:colOff>101600</xdr:colOff>
      <xdr:row>60</xdr:row>
      <xdr:rowOff>130810</xdr:rowOff>
    </xdr:to>
    <xdr:sp macro="" textlink="">
      <xdr:nvSpPr>
        <xdr:cNvPr id="558" name="楕円 557">
          <a:extLst>
            <a:ext uri="{FF2B5EF4-FFF2-40B4-BE49-F238E27FC236}">
              <a16:creationId xmlns:a16="http://schemas.microsoft.com/office/drawing/2014/main" id="{F657650B-A6F6-4161-9936-A08288270249}"/>
            </a:ext>
          </a:extLst>
        </xdr:cNvPr>
        <xdr:cNvSpPr/>
      </xdr:nvSpPr>
      <xdr:spPr>
        <a:xfrm>
          <a:off x="11487150" y="1031430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60</xdr:row>
      <xdr:rowOff>80010</xdr:rowOff>
    </xdr:from>
    <xdr:to>
      <xdr:col>71</xdr:col>
      <xdr:colOff>177800</xdr:colOff>
      <xdr:row>60</xdr:row>
      <xdr:rowOff>118110</xdr:rowOff>
    </xdr:to>
    <xdr:cxnSp macro="">
      <xdr:nvCxnSpPr>
        <xdr:cNvPr id="559" name="直線コネクタ 558">
          <a:extLst>
            <a:ext uri="{FF2B5EF4-FFF2-40B4-BE49-F238E27FC236}">
              <a16:creationId xmlns:a16="http://schemas.microsoft.com/office/drawing/2014/main" id="{E94753C9-7C4F-4DD3-86DF-E53BCA3D9690}"/>
            </a:ext>
          </a:extLst>
        </xdr:cNvPr>
        <xdr:cNvCxnSpPr/>
      </xdr:nvCxnSpPr>
      <xdr:spPr>
        <a:xfrm>
          <a:off x="11541760" y="10368915"/>
          <a:ext cx="80518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59</xdr:row>
      <xdr:rowOff>17797</xdr:rowOff>
    </xdr:from>
    <xdr:ext cx="405111" cy="259045"/>
    <xdr:sp macro="" textlink="">
      <xdr:nvSpPr>
        <xdr:cNvPr id="560" name="n_1aveValue【学校施設】&#10;有形固定資産減価償却率">
          <a:extLst>
            <a:ext uri="{FF2B5EF4-FFF2-40B4-BE49-F238E27FC236}">
              <a16:creationId xmlns:a16="http://schemas.microsoft.com/office/drawing/2014/main" id="{E3F8AEBD-4AAD-4241-B83B-06A61A807722}"/>
            </a:ext>
          </a:extLst>
        </xdr:cNvPr>
        <xdr:cNvSpPr txBox="1"/>
      </xdr:nvSpPr>
      <xdr:spPr>
        <a:xfrm>
          <a:off x="13738234" y="101371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59</xdr:row>
      <xdr:rowOff>6367</xdr:rowOff>
    </xdr:from>
    <xdr:ext cx="405111" cy="259045"/>
    <xdr:sp macro="" textlink="">
      <xdr:nvSpPr>
        <xdr:cNvPr id="561" name="n_2aveValue【学校施設】&#10;有形固定資産減価償却率">
          <a:extLst>
            <a:ext uri="{FF2B5EF4-FFF2-40B4-BE49-F238E27FC236}">
              <a16:creationId xmlns:a16="http://schemas.microsoft.com/office/drawing/2014/main" id="{A4E5BD57-8672-413B-912D-72A89CAB529D}"/>
            </a:ext>
          </a:extLst>
        </xdr:cNvPr>
        <xdr:cNvSpPr txBox="1"/>
      </xdr:nvSpPr>
      <xdr:spPr>
        <a:xfrm>
          <a:off x="12957184" y="10123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58</xdr:row>
      <xdr:rowOff>166387</xdr:rowOff>
    </xdr:from>
    <xdr:ext cx="405111" cy="259045"/>
    <xdr:sp macro="" textlink="">
      <xdr:nvSpPr>
        <xdr:cNvPr id="562" name="n_3aveValue【学校施設】&#10;有形固定資産減価償却率">
          <a:extLst>
            <a:ext uri="{FF2B5EF4-FFF2-40B4-BE49-F238E27FC236}">
              <a16:creationId xmlns:a16="http://schemas.microsoft.com/office/drawing/2014/main" id="{F14E3503-A125-4E39-9FD6-ED88BF275E7C}"/>
            </a:ext>
          </a:extLst>
        </xdr:cNvPr>
        <xdr:cNvSpPr txBox="1"/>
      </xdr:nvSpPr>
      <xdr:spPr>
        <a:xfrm>
          <a:off x="12171054" y="101142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60</xdr:row>
      <xdr:rowOff>131462</xdr:rowOff>
    </xdr:from>
    <xdr:ext cx="405111" cy="259045"/>
    <xdr:sp macro="" textlink="">
      <xdr:nvSpPr>
        <xdr:cNvPr id="563" name="n_4aveValue【学校施設】&#10;有形固定資産減価償却率">
          <a:extLst>
            <a:ext uri="{FF2B5EF4-FFF2-40B4-BE49-F238E27FC236}">
              <a16:creationId xmlns:a16="http://schemas.microsoft.com/office/drawing/2014/main" id="{1D7940E8-3945-4273-BB2F-4B5FCFEE214F}"/>
            </a:ext>
          </a:extLst>
        </xdr:cNvPr>
        <xdr:cNvSpPr txBox="1"/>
      </xdr:nvSpPr>
      <xdr:spPr>
        <a:xfrm>
          <a:off x="11354444" y="104222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61</xdr:row>
      <xdr:rowOff>51452</xdr:rowOff>
    </xdr:from>
    <xdr:ext cx="405111" cy="259045"/>
    <xdr:sp macro="" textlink="">
      <xdr:nvSpPr>
        <xdr:cNvPr id="564" name="n_1mainValue【学校施設】&#10;有形固定資産減価償却率">
          <a:extLst>
            <a:ext uri="{FF2B5EF4-FFF2-40B4-BE49-F238E27FC236}">
              <a16:creationId xmlns:a16="http://schemas.microsoft.com/office/drawing/2014/main" id="{EFFF3A6E-D249-44D5-B66F-A31FBC2CABC7}"/>
            </a:ext>
          </a:extLst>
        </xdr:cNvPr>
        <xdr:cNvSpPr txBox="1"/>
      </xdr:nvSpPr>
      <xdr:spPr>
        <a:xfrm>
          <a:off x="13738234" y="105137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61</xdr:row>
      <xdr:rowOff>11447</xdr:rowOff>
    </xdr:from>
    <xdr:ext cx="405111" cy="259045"/>
    <xdr:sp macro="" textlink="">
      <xdr:nvSpPr>
        <xdr:cNvPr id="565" name="n_2mainValue【学校施設】&#10;有形固定資産減価償却率">
          <a:extLst>
            <a:ext uri="{FF2B5EF4-FFF2-40B4-BE49-F238E27FC236}">
              <a16:creationId xmlns:a16="http://schemas.microsoft.com/office/drawing/2014/main" id="{C70F62E1-48C6-44C1-808E-87A8931A38DB}"/>
            </a:ext>
          </a:extLst>
        </xdr:cNvPr>
        <xdr:cNvSpPr txBox="1"/>
      </xdr:nvSpPr>
      <xdr:spPr>
        <a:xfrm>
          <a:off x="12957184" y="104737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60</xdr:row>
      <xdr:rowOff>160037</xdr:rowOff>
    </xdr:from>
    <xdr:ext cx="405111" cy="259045"/>
    <xdr:sp macro="" textlink="">
      <xdr:nvSpPr>
        <xdr:cNvPr id="566" name="n_3mainValue【学校施設】&#10;有形固定資産減価償却率">
          <a:extLst>
            <a:ext uri="{FF2B5EF4-FFF2-40B4-BE49-F238E27FC236}">
              <a16:creationId xmlns:a16="http://schemas.microsoft.com/office/drawing/2014/main" id="{85697F2B-CD45-4694-9738-2B4E51BC6CDF}"/>
            </a:ext>
          </a:extLst>
        </xdr:cNvPr>
        <xdr:cNvSpPr txBox="1"/>
      </xdr:nvSpPr>
      <xdr:spPr>
        <a:xfrm>
          <a:off x="1217105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58</xdr:row>
      <xdr:rowOff>147337</xdr:rowOff>
    </xdr:from>
    <xdr:ext cx="405111" cy="259045"/>
    <xdr:sp macro="" textlink="">
      <xdr:nvSpPr>
        <xdr:cNvPr id="567" name="n_4mainValue【学校施設】&#10;有形固定資産減価償却率">
          <a:extLst>
            <a:ext uri="{FF2B5EF4-FFF2-40B4-BE49-F238E27FC236}">
              <a16:creationId xmlns:a16="http://schemas.microsoft.com/office/drawing/2014/main" id="{7725A833-78EB-4DC2-8EBC-E038546C4972}"/>
            </a:ext>
          </a:extLst>
        </xdr:cNvPr>
        <xdr:cNvSpPr txBox="1"/>
      </xdr:nvSpPr>
      <xdr:spPr>
        <a:xfrm>
          <a:off x="11354444" y="100895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8" name="正方形/長方形 567">
          <a:extLst>
            <a:ext uri="{FF2B5EF4-FFF2-40B4-BE49-F238E27FC236}">
              <a16:creationId xmlns:a16="http://schemas.microsoft.com/office/drawing/2014/main" id="{BF8504FD-BACE-49A1-AA72-BC1211373E8D}"/>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学校施設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9" name="正方形/長方形 568">
          <a:extLst>
            <a:ext uri="{FF2B5EF4-FFF2-40B4-BE49-F238E27FC236}">
              <a16:creationId xmlns:a16="http://schemas.microsoft.com/office/drawing/2014/main" id="{9581CC29-F274-41F0-8E1B-C1CE85AE4216}"/>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70" name="正方形/長方形 569">
          <a:extLst>
            <a:ext uri="{FF2B5EF4-FFF2-40B4-BE49-F238E27FC236}">
              <a16:creationId xmlns:a16="http://schemas.microsoft.com/office/drawing/2014/main" id="{E3645DE6-FE90-4A60-AFBB-0DB5BA56237A}"/>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71" name="正方形/長方形 570">
          <a:extLst>
            <a:ext uri="{FF2B5EF4-FFF2-40B4-BE49-F238E27FC236}">
              <a16:creationId xmlns:a16="http://schemas.microsoft.com/office/drawing/2014/main" id="{8F5381AE-0D1F-4D4E-BB63-36156D84954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72" name="正方形/長方形 571">
          <a:extLst>
            <a:ext uri="{FF2B5EF4-FFF2-40B4-BE49-F238E27FC236}">
              <a16:creationId xmlns:a16="http://schemas.microsoft.com/office/drawing/2014/main" id="{B697AE37-2A60-4666-95B9-CD0FB24E0F8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73" name="正方形/長方形 572">
          <a:extLst>
            <a:ext uri="{FF2B5EF4-FFF2-40B4-BE49-F238E27FC236}">
              <a16:creationId xmlns:a16="http://schemas.microsoft.com/office/drawing/2014/main" id="{D2466F7F-A296-4B18-A498-D0A2DC6CEE2D}"/>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4" name="正方形/長方形 573">
          <a:extLst>
            <a:ext uri="{FF2B5EF4-FFF2-40B4-BE49-F238E27FC236}">
              <a16:creationId xmlns:a16="http://schemas.microsoft.com/office/drawing/2014/main" id="{756A5D41-F535-4683-BD14-FF2E76BEF4EE}"/>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5" name="正方形/長方形 574">
          <a:extLst>
            <a:ext uri="{FF2B5EF4-FFF2-40B4-BE49-F238E27FC236}">
              <a16:creationId xmlns:a16="http://schemas.microsoft.com/office/drawing/2014/main" id="{EDEFD9C6-323A-429D-835D-B5CC8D555999}"/>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6" name="テキスト ボックス 575">
          <a:extLst>
            <a:ext uri="{FF2B5EF4-FFF2-40B4-BE49-F238E27FC236}">
              <a16:creationId xmlns:a16="http://schemas.microsoft.com/office/drawing/2014/main" id="{8F8AA0B9-80EA-41B0-BD52-452E6D40C284}"/>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7" name="直線コネクタ 576">
          <a:extLst>
            <a:ext uri="{FF2B5EF4-FFF2-40B4-BE49-F238E27FC236}">
              <a16:creationId xmlns:a16="http://schemas.microsoft.com/office/drawing/2014/main" id="{13759CE7-8819-47C1-9F3B-4BC8E19E52F3}"/>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65</xdr:row>
      <xdr:rowOff>143527</xdr:rowOff>
    </xdr:from>
    <xdr:ext cx="467179" cy="259045"/>
    <xdr:sp macro="" textlink="">
      <xdr:nvSpPr>
        <xdr:cNvPr id="578" name="テキスト ボックス 577">
          <a:extLst>
            <a:ext uri="{FF2B5EF4-FFF2-40B4-BE49-F238E27FC236}">
              <a16:creationId xmlns:a16="http://schemas.microsoft.com/office/drawing/2014/main" id="{363BF691-909A-4CF2-90B4-08D1707F39D7}"/>
            </a:ext>
          </a:extLst>
        </xdr:cNvPr>
        <xdr:cNvSpPr txBox="1"/>
      </xdr:nvSpPr>
      <xdr:spPr>
        <a:xfrm>
          <a:off x="160472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64</xdr:row>
      <xdr:rowOff>0</xdr:rowOff>
    </xdr:from>
    <xdr:to>
      <xdr:col>120</xdr:col>
      <xdr:colOff>114300</xdr:colOff>
      <xdr:row>64</xdr:row>
      <xdr:rowOff>0</xdr:rowOff>
    </xdr:to>
    <xdr:cxnSp macro="">
      <xdr:nvCxnSpPr>
        <xdr:cNvPr id="579" name="直線コネクタ 578">
          <a:extLst>
            <a:ext uri="{FF2B5EF4-FFF2-40B4-BE49-F238E27FC236}">
              <a16:creationId xmlns:a16="http://schemas.microsoft.com/office/drawing/2014/main" id="{1B41AAC9-CC66-4AF8-A390-BD4C408E1024}"/>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80" name="テキスト ボックス 579">
          <a:extLst>
            <a:ext uri="{FF2B5EF4-FFF2-40B4-BE49-F238E27FC236}">
              <a16:creationId xmlns:a16="http://schemas.microsoft.com/office/drawing/2014/main" id="{EE4A0DF9-EF41-43D9-90A9-DF5AF7A778A5}"/>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81" name="直線コネクタ 580">
          <a:extLst>
            <a:ext uri="{FF2B5EF4-FFF2-40B4-BE49-F238E27FC236}">
              <a16:creationId xmlns:a16="http://schemas.microsoft.com/office/drawing/2014/main" id="{A1B60883-A0C0-4DD4-A1C7-923415FFE442}"/>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82" name="テキスト ボックス 581">
          <a:extLst>
            <a:ext uri="{FF2B5EF4-FFF2-40B4-BE49-F238E27FC236}">
              <a16:creationId xmlns:a16="http://schemas.microsoft.com/office/drawing/2014/main" id="{EB527390-EC16-4FD9-A79F-0A58A7A41485}"/>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83" name="直線コネクタ 582">
          <a:extLst>
            <a:ext uri="{FF2B5EF4-FFF2-40B4-BE49-F238E27FC236}">
              <a16:creationId xmlns:a16="http://schemas.microsoft.com/office/drawing/2014/main" id="{960FBB55-25E3-44F3-BDE6-D8773DFAE377}"/>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84" name="テキスト ボックス 583">
          <a:extLst>
            <a:ext uri="{FF2B5EF4-FFF2-40B4-BE49-F238E27FC236}">
              <a16:creationId xmlns:a16="http://schemas.microsoft.com/office/drawing/2014/main" id="{6CEB1EF2-183C-44BB-B3E8-843E1D335AD1}"/>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5" name="直線コネクタ 584">
          <a:extLst>
            <a:ext uri="{FF2B5EF4-FFF2-40B4-BE49-F238E27FC236}">
              <a16:creationId xmlns:a16="http://schemas.microsoft.com/office/drawing/2014/main" id="{68FAB2AF-561D-4995-903A-9133684FADD7}"/>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6" name="テキスト ボックス 585">
          <a:extLst>
            <a:ext uri="{FF2B5EF4-FFF2-40B4-BE49-F238E27FC236}">
              <a16:creationId xmlns:a16="http://schemas.microsoft.com/office/drawing/2014/main" id="{2443E413-F496-4B57-97D7-DAE02006E82C}"/>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7" name="直線コネクタ 586">
          <a:extLst>
            <a:ext uri="{FF2B5EF4-FFF2-40B4-BE49-F238E27FC236}">
              <a16:creationId xmlns:a16="http://schemas.microsoft.com/office/drawing/2014/main" id="{5D62418D-ED1B-422A-B1EC-814A602FC351}"/>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8" name="テキスト ボックス 587">
          <a:extLst>
            <a:ext uri="{FF2B5EF4-FFF2-40B4-BE49-F238E27FC236}">
              <a16:creationId xmlns:a16="http://schemas.microsoft.com/office/drawing/2014/main" id="{C4B06F4C-BC33-4388-A140-FDC7A3950E0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9" name="【学校施設】&#10;一人当たり面積グラフ枠">
          <a:extLst>
            <a:ext uri="{FF2B5EF4-FFF2-40B4-BE49-F238E27FC236}">
              <a16:creationId xmlns:a16="http://schemas.microsoft.com/office/drawing/2014/main" id="{0C500EFF-A26E-4040-839A-D056A4B7AA89}"/>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80010</xdr:rowOff>
    </xdr:from>
    <xdr:to>
      <xdr:col>116</xdr:col>
      <xdr:colOff>62864</xdr:colOff>
      <xdr:row>64</xdr:row>
      <xdr:rowOff>98298</xdr:rowOff>
    </xdr:to>
    <xdr:cxnSp macro="">
      <xdr:nvCxnSpPr>
        <xdr:cNvPr id="590" name="直線コネクタ 589">
          <a:extLst>
            <a:ext uri="{FF2B5EF4-FFF2-40B4-BE49-F238E27FC236}">
              <a16:creationId xmlns:a16="http://schemas.microsoft.com/office/drawing/2014/main" id="{530100AA-A96C-4D62-A4F2-91D8478AB7A4}"/>
            </a:ext>
          </a:extLst>
        </xdr:cNvPr>
        <xdr:cNvCxnSpPr/>
      </xdr:nvCxnSpPr>
      <xdr:spPr>
        <a:xfrm flipV="1">
          <a:off x="19947254" y="9511665"/>
          <a:ext cx="0" cy="15556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64</xdr:row>
      <xdr:rowOff>102125</xdr:rowOff>
    </xdr:from>
    <xdr:ext cx="469744" cy="259045"/>
    <xdr:sp macro="" textlink="">
      <xdr:nvSpPr>
        <xdr:cNvPr id="591" name="【学校施設】&#10;一人当たり面積最小値テキスト">
          <a:extLst>
            <a:ext uri="{FF2B5EF4-FFF2-40B4-BE49-F238E27FC236}">
              <a16:creationId xmlns:a16="http://schemas.microsoft.com/office/drawing/2014/main" id="{48DCF461-B8C1-4F1D-8318-088A85E13084}"/>
            </a:ext>
          </a:extLst>
        </xdr:cNvPr>
        <xdr:cNvSpPr txBox="1"/>
      </xdr:nvSpPr>
      <xdr:spPr>
        <a:xfrm>
          <a:off x="19985990" y="110711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0.785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64</xdr:row>
      <xdr:rowOff>98298</xdr:rowOff>
    </xdr:from>
    <xdr:to>
      <xdr:col>116</xdr:col>
      <xdr:colOff>152400</xdr:colOff>
      <xdr:row>64</xdr:row>
      <xdr:rowOff>98298</xdr:rowOff>
    </xdr:to>
    <xdr:cxnSp macro="">
      <xdr:nvCxnSpPr>
        <xdr:cNvPr id="592" name="直線コネクタ 591">
          <a:extLst>
            <a:ext uri="{FF2B5EF4-FFF2-40B4-BE49-F238E27FC236}">
              <a16:creationId xmlns:a16="http://schemas.microsoft.com/office/drawing/2014/main" id="{9E0D0AF0-B2CB-49F6-8D81-EDA9BFD11383}"/>
            </a:ext>
          </a:extLst>
        </xdr:cNvPr>
        <xdr:cNvCxnSpPr/>
      </xdr:nvCxnSpPr>
      <xdr:spPr>
        <a:xfrm>
          <a:off x="19885660" y="110672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26687</xdr:rowOff>
    </xdr:from>
    <xdr:ext cx="469744" cy="259045"/>
    <xdr:sp macro="" textlink="">
      <xdr:nvSpPr>
        <xdr:cNvPr id="593" name="【学校施設】&#10;一人当たり面積最大値テキスト">
          <a:extLst>
            <a:ext uri="{FF2B5EF4-FFF2-40B4-BE49-F238E27FC236}">
              <a16:creationId xmlns:a16="http://schemas.microsoft.com/office/drawing/2014/main" id="{098B4B00-433F-4FFC-BB53-7A93E29CF93E}"/>
            </a:ext>
          </a:extLst>
        </xdr:cNvPr>
        <xdr:cNvSpPr txBox="1"/>
      </xdr:nvSpPr>
      <xdr:spPr>
        <a:xfrm>
          <a:off x="19985990" y="9283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80010</xdr:rowOff>
    </xdr:from>
    <xdr:to>
      <xdr:col>116</xdr:col>
      <xdr:colOff>152400</xdr:colOff>
      <xdr:row>55</xdr:row>
      <xdr:rowOff>80010</xdr:rowOff>
    </xdr:to>
    <xdr:cxnSp macro="">
      <xdr:nvCxnSpPr>
        <xdr:cNvPr id="594" name="直線コネクタ 593">
          <a:extLst>
            <a:ext uri="{FF2B5EF4-FFF2-40B4-BE49-F238E27FC236}">
              <a16:creationId xmlns:a16="http://schemas.microsoft.com/office/drawing/2014/main" id="{8B28F7A8-8A97-4599-ABEC-71D99128A6A5}"/>
            </a:ext>
          </a:extLst>
        </xdr:cNvPr>
        <xdr:cNvCxnSpPr/>
      </xdr:nvCxnSpPr>
      <xdr:spPr>
        <a:xfrm>
          <a:off x="19885660" y="951166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109237</xdr:rowOff>
    </xdr:from>
    <xdr:ext cx="469744" cy="259045"/>
    <xdr:sp macro="" textlink="">
      <xdr:nvSpPr>
        <xdr:cNvPr id="595" name="【学校施設】&#10;一人当たり面積平均値テキスト">
          <a:extLst>
            <a:ext uri="{FF2B5EF4-FFF2-40B4-BE49-F238E27FC236}">
              <a16:creationId xmlns:a16="http://schemas.microsoft.com/office/drawing/2014/main" id="{89F1FCF1-8348-4E25-A822-7EB734F5508F}"/>
            </a:ext>
          </a:extLst>
        </xdr:cNvPr>
        <xdr:cNvSpPr txBox="1"/>
      </xdr:nvSpPr>
      <xdr:spPr>
        <a:xfrm>
          <a:off x="19985990" y="105657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86360</xdr:rowOff>
    </xdr:from>
    <xdr:to>
      <xdr:col>116</xdr:col>
      <xdr:colOff>114300</xdr:colOff>
      <xdr:row>63</xdr:row>
      <xdr:rowOff>16510</xdr:rowOff>
    </xdr:to>
    <xdr:sp macro="" textlink="">
      <xdr:nvSpPr>
        <xdr:cNvPr id="596" name="フローチャート: 判断 595">
          <a:extLst>
            <a:ext uri="{FF2B5EF4-FFF2-40B4-BE49-F238E27FC236}">
              <a16:creationId xmlns:a16="http://schemas.microsoft.com/office/drawing/2014/main" id="{1E4F3D2B-7BA6-41EA-B83D-B6F3BD41CBA2}"/>
            </a:ext>
          </a:extLst>
        </xdr:cNvPr>
        <xdr:cNvSpPr/>
      </xdr:nvSpPr>
      <xdr:spPr>
        <a:xfrm>
          <a:off x="19904710" y="1071816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95047</xdr:rowOff>
    </xdr:from>
    <xdr:to>
      <xdr:col>112</xdr:col>
      <xdr:colOff>38100</xdr:colOff>
      <xdr:row>63</xdr:row>
      <xdr:rowOff>25197</xdr:rowOff>
    </xdr:to>
    <xdr:sp macro="" textlink="">
      <xdr:nvSpPr>
        <xdr:cNvPr id="597" name="フローチャート: 判断 596">
          <a:extLst>
            <a:ext uri="{FF2B5EF4-FFF2-40B4-BE49-F238E27FC236}">
              <a16:creationId xmlns:a16="http://schemas.microsoft.com/office/drawing/2014/main" id="{04AAF198-D00B-4743-B955-A737519969B3}"/>
            </a:ext>
          </a:extLst>
        </xdr:cNvPr>
        <xdr:cNvSpPr/>
      </xdr:nvSpPr>
      <xdr:spPr>
        <a:xfrm>
          <a:off x="19161760" y="10728757"/>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95504</xdr:rowOff>
    </xdr:from>
    <xdr:to>
      <xdr:col>107</xdr:col>
      <xdr:colOff>101600</xdr:colOff>
      <xdr:row>63</xdr:row>
      <xdr:rowOff>25654</xdr:rowOff>
    </xdr:to>
    <xdr:sp macro="" textlink="">
      <xdr:nvSpPr>
        <xdr:cNvPr id="598" name="フローチャート: 判断 597">
          <a:extLst>
            <a:ext uri="{FF2B5EF4-FFF2-40B4-BE49-F238E27FC236}">
              <a16:creationId xmlns:a16="http://schemas.microsoft.com/office/drawing/2014/main" id="{FD4A3861-33D2-4D7C-A082-B8A8383D1AE1}"/>
            </a:ext>
          </a:extLst>
        </xdr:cNvPr>
        <xdr:cNvSpPr/>
      </xdr:nvSpPr>
      <xdr:spPr>
        <a:xfrm>
          <a:off x="18345150" y="10721594"/>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86817</xdr:rowOff>
    </xdr:from>
    <xdr:to>
      <xdr:col>102</xdr:col>
      <xdr:colOff>165100</xdr:colOff>
      <xdr:row>63</xdr:row>
      <xdr:rowOff>16967</xdr:rowOff>
    </xdr:to>
    <xdr:sp macro="" textlink="">
      <xdr:nvSpPr>
        <xdr:cNvPr id="599" name="フローチャート: 判断 598">
          <a:extLst>
            <a:ext uri="{FF2B5EF4-FFF2-40B4-BE49-F238E27FC236}">
              <a16:creationId xmlns:a16="http://schemas.microsoft.com/office/drawing/2014/main" id="{E249DE6C-4B16-4EF8-BF14-89B78EC1A3A0}"/>
            </a:ext>
          </a:extLst>
        </xdr:cNvPr>
        <xdr:cNvSpPr/>
      </xdr:nvSpPr>
      <xdr:spPr>
        <a:xfrm>
          <a:off x="17547590" y="10718622"/>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92304</xdr:rowOff>
    </xdr:from>
    <xdr:to>
      <xdr:col>98</xdr:col>
      <xdr:colOff>38100</xdr:colOff>
      <xdr:row>63</xdr:row>
      <xdr:rowOff>22454</xdr:rowOff>
    </xdr:to>
    <xdr:sp macro="" textlink="">
      <xdr:nvSpPr>
        <xdr:cNvPr id="600" name="フローチャート: 判断 599">
          <a:extLst>
            <a:ext uri="{FF2B5EF4-FFF2-40B4-BE49-F238E27FC236}">
              <a16:creationId xmlns:a16="http://schemas.microsoft.com/office/drawing/2014/main" id="{3BD3824A-A97C-4478-839D-BC8ECBEDA9D7}"/>
            </a:ext>
          </a:extLst>
        </xdr:cNvPr>
        <xdr:cNvSpPr/>
      </xdr:nvSpPr>
      <xdr:spPr>
        <a:xfrm>
          <a:off x="16761460" y="1072601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601" name="テキスト ボックス 600">
          <a:extLst>
            <a:ext uri="{FF2B5EF4-FFF2-40B4-BE49-F238E27FC236}">
              <a16:creationId xmlns:a16="http://schemas.microsoft.com/office/drawing/2014/main" id="{91883941-8DF0-4C54-8149-CE256AC1C55B}"/>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602" name="テキスト ボックス 601">
          <a:extLst>
            <a:ext uri="{FF2B5EF4-FFF2-40B4-BE49-F238E27FC236}">
              <a16:creationId xmlns:a16="http://schemas.microsoft.com/office/drawing/2014/main" id="{E1A4B6E2-F2B2-48A3-831F-44044CAF97A9}"/>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603" name="テキスト ボックス 602">
          <a:extLst>
            <a:ext uri="{FF2B5EF4-FFF2-40B4-BE49-F238E27FC236}">
              <a16:creationId xmlns:a16="http://schemas.microsoft.com/office/drawing/2014/main" id="{88CC68BA-CC51-4162-A6AA-10E98DE5E4AE}"/>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604" name="テキスト ボックス 603">
          <a:extLst>
            <a:ext uri="{FF2B5EF4-FFF2-40B4-BE49-F238E27FC236}">
              <a16:creationId xmlns:a16="http://schemas.microsoft.com/office/drawing/2014/main" id="{8339710A-34A2-4B6A-9C5A-E7F42CC533E3}"/>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5" name="テキスト ボックス 604">
          <a:extLst>
            <a:ext uri="{FF2B5EF4-FFF2-40B4-BE49-F238E27FC236}">
              <a16:creationId xmlns:a16="http://schemas.microsoft.com/office/drawing/2014/main" id="{BCF64D0A-66A9-400A-A3A4-6B0045AD54CC}"/>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16866</xdr:rowOff>
    </xdr:from>
    <xdr:to>
      <xdr:col>116</xdr:col>
      <xdr:colOff>114300</xdr:colOff>
      <xdr:row>63</xdr:row>
      <xdr:rowOff>118466</xdr:rowOff>
    </xdr:to>
    <xdr:sp macro="" textlink="">
      <xdr:nvSpPr>
        <xdr:cNvPr id="606" name="楕円 605">
          <a:extLst>
            <a:ext uri="{FF2B5EF4-FFF2-40B4-BE49-F238E27FC236}">
              <a16:creationId xmlns:a16="http://schemas.microsoft.com/office/drawing/2014/main" id="{1CA9FAC6-0BE3-4A97-9D93-ECA0966272A5}"/>
            </a:ext>
          </a:extLst>
        </xdr:cNvPr>
        <xdr:cNvSpPr/>
      </xdr:nvSpPr>
      <xdr:spPr>
        <a:xfrm>
          <a:off x="19904710" y="10822026"/>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166743</xdr:rowOff>
    </xdr:from>
    <xdr:ext cx="469744" cy="259045"/>
    <xdr:sp macro="" textlink="">
      <xdr:nvSpPr>
        <xdr:cNvPr id="607" name="【学校施設】&#10;一人当たり面積該当値テキスト">
          <a:extLst>
            <a:ext uri="{FF2B5EF4-FFF2-40B4-BE49-F238E27FC236}">
              <a16:creationId xmlns:a16="http://schemas.microsoft.com/office/drawing/2014/main" id="{03DA3A32-0893-40B7-8DEF-6BB3152E58FD}"/>
            </a:ext>
          </a:extLst>
        </xdr:cNvPr>
        <xdr:cNvSpPr txBox="1"/>
      </xdr:nvSpPr>
      <xdr:spPr>
        <a:xfrm>
          <a:off x="19985990" y="108004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20066</xdr:rowOff>
    </xdr:from>
    <xdr:to>
      <xdr:col>112</xdr:col>
      <xdr:colOff>38100</xdr:colOff>
      <xdr:row>63</xdr:row>
      <xdr:rowOff>121666</xdr:rowOff>
    </xdr:to>
    <xdr:sp macro="" textlink="">
      <xdr:nvSpPr>
        <xdr:cNvPr id="608" name="楕円 607">
          <a:extLst>
            <a:ext uri="{FF2B5EF4-FFF2-40B4-BE49-F238E27FC236}">
              <a16:creationId xmlns:a16="http://schemas.microsoft.com/office/drawing/2014/main" id="{1E8D7C5D-F4FC-4C0A-86A7-E71368C62659}"/>
            </a:ext>
          </a:extLst>
        </xdr:cNvPr>
        <xdr:cNvSpPr/>
      </xdr:nvSpPr>
      <xdr:spPr>
        <a:xfrm>
          <a:off x="19161760" y="10817606"/>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67666</xdr:rowOff>
    </xdr:from>
    <xdr:to>
      <xdr:col>116</xdr:col>
      <xdr:colOff>63500</xdr:colOff>
      <xdr:row>63</xdr:row>
      <xdr:rowOff>70866</xdr:rowOff>
    </xdr:to>
    <xdr:cxnSp macro="">
      <xdr:nvCxnSpPr>
        <xdr:cNvPr id="609" name="直線コネクタ 608">
          <a:extLst>
            <a:ext uri="{FF2B5EF4-FFF2-40B4-BE49-F238E27FC236}">
              <a16:creationId xmlns:a16="http://schemas.microsoft.com/office/drawing/2014/main" id="{5BAF81B9-82A7-4E9B-BBF1-3BD52D739713}"/>
            </a:ext>
          </a:extLst>
        </xdr:cNvPr>
        <xdr:cNvCxnSpPr/>
      </xdr:nvCxnSpPr>
      <xdr:spPr>
        <a:xfrm flipV="1">
          <a:off x="19204940" y="10867111"/>
          <a:ext cx="742950" cy="3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20980</xdr:rowOff>
    </xdr:from>
    <xdr:to>
      <xdr:col>107</xdr:col>
      <xdr:colOff>101600</xdr:colOff>
      <xdr:row>63</xdr:row>
      <xdr:rowOff>122580</xdr:rowOff>
    </xdr:to>
    <xdr:sp macro="" textlink="">
      <xdr:nvSpPr>
        <xdr:cNvPr id="610" name="楕円 609">
          <a:extLst>
            <a:ext uri="{FF2B5EF4-FFF2-40B4-BE49-F238E27FC236}">
              <a16:creationId xmlns:a16="http://schemas.microsoft.com/office/drawing/2014/main" id="{A0B6E408-5745-4E3E-A5EF-13F7CD8BDFF9}"/>
            </a:ext>
          </a:extLst>
        </xdr:cNvPr>
        <xdr:cNvSpPr/>
      </xdr:nvSpPr>
      <xdr:spPr>
        <a:xfrm>
          <a:off x="18345150" y="10818520"/>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70866</xdr:rowOff>
    </xdr:from>
    <xdr:to>
      <xdr:col>111</xdr:col>
      <xdr:colOff>177800</xdr:colOff>
      <xdr:row>63</xdr:row>
      <xdr:rowOff>71780</xdr:rowOff>
    </xdr:to>
    <xdr:cxnSp macro="">
      <xdr:nvCxnSpPr>
        <xdr:cNvPr id="611" name="直線コネクタ 610">
          <a:extLst>
            <a:ext uri="{FF2B5EF4-FFF2-40B4-BE49-F238E27FC236}">
              <a16:creationId xmlns:a16="http://schemas.microsoft.com/office/drawing/2014/main" id="{19D1DBDD-D1EE-46B8-92BF-67D3F58C8A98}"/>
            </a:ext>
          </a:extLst>
        </xdr:cNvPr>
        <xdr:cNvCxnSpPr/>
      </xdr:nvCxnSpPr>
      <xdr:spPr>
        <a:xfrm flipV="1">
          <a:off x="18399760" y="10870311"/>
          <a:ext cx="805180" cy="9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62</xdr:row>
      <xdr:rowOff>149911</xdr:rowOff>
    </xdr:from>
    <xdr:to>
      <xdr:col>102</xdr:col>
      <xdr:colOff>165100</xdr:colOff>
      <xdr:row>63</xdr:row>
      <xdr:rowOff>80061</xdr:rowOff>
    </xdr:to>
    <xdr:sp macro="" textlink="">
      <xdr:nvSpPr>
        <xdr:cNvPr id="612" name="楕円 611">
          <a:extLst>
            <a:ext uri="{FF2B5EF4-FFF2-40B4-BE49-F238E27FC236}">
              <a16:creationId xmlns:a16="http://schemas.microsoft.com/office/drawing/2014/main" id="{6FE71FF1-179E-49B6-9383-31ECCF7828D8}"/>
            </a:ext>
          </a:extLst>
        </xdr:cNvPr>
        <xdr:cNvSpPr/>
      </xdr:nvSpPr>
      <xdr:spPr>
        <a:xfrm>
          <a:off x="17547590" y="10779811"/>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29261</xdr:rowOff>
    </xdr:from>
    <xdr:to>
      <xdr:col>107</xdr:col>
      <xdr:colOff>50800</xdr:colOff>
      <xdr:row>63</xdr:row>
      <xdr:rowOff>71780</xdr:rowOff>
    </xdr:to>
    <xdr:cxnSp macro="">
      <xdr:nvCxnSpPr>
        <xdr:cNvPr id="613" name="直線コネクタ 612">
          <a:extLst>
            <a:ext uri="{FF2B5EF4-FFF2-40B4-BE49-F238E27FC236}">
              <a16:creationId xmlns:a16="http://schemas.microsoft.com/office/drawing/2014/main" id="{6343CDDD-B273-40C5-8BAB-434CDC39A31C}"/>
            </a:ext>
          </a:extLst>
        </xdr:cNvPr>
        <xdr:cNvCxnSpPr/>
      </xdr:nvCxnSpPr>
      <xdr:spPr>
        <a:xfrm>
          <a:off x="17602200" y="10828706"/>
          <a:ext cx="797560" cy="42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62</xdr:row>
      <xdr:rowOff>151282</xdr:rowOff>
    </xdr:from>
    <xdr:to>
      <xdr:col>98</xdr:col>
      <xdr:colOff>38100</xdr:colOff>
      <xdr:row>63</xdr:row>
      <xdr:rowOff>81432</xdr:rowOff>
    </xdr:to>
    <xdr:sp macro="" textlink="">
      <xdr:nvSpPr>
        <xdr:cNvPr id="614" name="楕円 613">
          <a:extLst>
            <a:ext uri="{FF2B5EF4-FFF2-40B4-BE49-F238E27FC236}">
              <a16:creationId xmlns:a16="http://schemas.microsoft.com/office/drawing/2014/main" id="{A57D1399-047D-4B37-B91A-1713D6BB46F8}"/>
            </a:ext>
          </a:extLst>
        </xdr:cNvPr>
        <xdr:cNvSpPr/>
      </xdr:nvSpPr>
      <xdr:spPr>
        <a:xfrm>
          <a:off x="16761460" y="1078118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29261</xdr:rowOff>
    </xdr:from>
    <xdr:to>
      <xdr:col>102</xdr:col>
      <xdr:colOff>114300</xdr:colOff>
      <xdr:row>63</xdr:row>
      <xdr:rowOff>30632</xdr:rowOff>
    </xdr:to>
    <xdr:cxnSp macro="">
      <xdr:nvCxnSpPr>
        <xdr:cNvPr id="615" name="直線コネクタ 614">
          <a:extLst>
            <a:ext uri="{FF2B5EF4-FFF2-40B4-BE49-F238E27FC236}">
              <a16:creationId xmlns:a16="http://schemas.microsoft.com/office/drawing/2014/main" id="{9EC6E710-972C-4085-ACB7-6AC0480FCB31}"/>
            </a:ext>
          </a:extLst>
        </xdr:cNvPr>
        <xdr:cNvCxnSpPr/>
      </xdr:nvCxnSpPr>
      <xdr:spPr>
        <a:xfrm flipV="1">
          <a:off x="16804640" y="10828706"/>
          <a:ext cx="797560" cy="13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41724</xdr:rowOff>
    </xdr:from>
    <xdr:ext cx="469744" cy="259045"/>
    <xdr:sp macro="" textlink="">
      <xdr:nvSpPr>
        <xdr:cNvPr id="616" name="n_1aveValue【学校施設】&#10;一人当たり面積">
          <a:extLst>
            <a:ext uri="{FF2B5EF4-FFF2-40B4-BE49-F238E27FC236}">
              <a16:creationId xmlns:a16="http://schemas.microsoft.com/office/drawing/2014/main" id="{1063197E-75D3-4878-A5AC-AC3080598216}"/>
            </a:ext>
          </a:extLst>
        </xdr:cNvPr>
        <xdr:cNvSpPr txBox="1"/>
      </xdr:nvSpPr>
      <xdr:spPr>
        <a:xfrm>
          <a:off x="18982132" y="105001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42181</xdr:rowOff>
    </xdr:from>
    <xdr:ext cx="469744" cy="259045"/>
    <xdr:sp macro="" textlink="">
      <xdr:nvSpPr>
        <xdr:cNvPr id="617" name="n_2aveValue【学校施設】&#10;一人当たり面積">
          <a:extLst>
            <a:ext uri="{FF2B5EF4-FFF2-40B4-BE49-F238E27FC236}">
              <a16:creationId xmlns:a16="http://schemas.microsoft.com/office/drawing/2014/main" id="{C369D6B4-C93B-4CA8-93B8-161B96EF4665}"/>
            </a:ext>
          </a:extLst>
        </xdr:cNvPr>
        <xdr:cNvSpPr txBox="1"/>
      </xdr:nvSpPr>
      <xdr:spPr>
        <a:xfrm>
          <a:off x="18182032" y="1050253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33494</xdr:rowOff>
    </xdr:from>
    <xdr:ext cx="469744" cy="259045"/>
    <xdr:sp macro="" textlink="">
      <xdr:nvSpPr>
        <xdr:cNvPr id="618" name="n_3aveValue【学校施設】&#10;一人当たり面積">
          <a:extLst>
            <a:ext uri="{FF2B5EF4-FFF2-40B4-BE49-F238E27FC236}">
              <a16:creationId xmlns:a16="http://schemas.microsoft.com/office/drawing/2014/main" id="{4D9CE7B8-C695-4A82-973F-7CDE4E4B924F}"/>
            </a:ext>
          </a:extLst>
        </xdr:cNvPr>
        <xdr:cNvSpPr txBox="1"/>
      </xdr:nvSpPr>
      <xdr:spPr>
        <a:xfrm>
          <a:off x="17384472" y="10490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38981</xdr:rowOff>
    </xdr:from>
    <xdr:ext cx="469744" cy="259045"/>
    <xdr:sp macro="" textlink="">
      <xdr:nvSpPr>
        <xdr:cNvPr id="619" name="n_4aveValue【学校施設】&#10;一人当たり面積">
          <a:extLst>
            <a:ext uri="{FF2B5EF4-FFF2-40B4-BE49-F238E27FC236}">
              <a16:creationId xmlns:a16="http://schemas.microsoft.com/office/drawing/2014/main" id="{F32F358A-1A76-4BBF-B7A7-45EF92B54625}"/>
            </a:ext>
          </a:extLst>
        </xdr:cNvPr>
        <xdr:cNvSpPr txBox="1"/>
      </xdr:nvSpPr>
      <xdr:spPr>
        <a:xfrm>
          <a:off x="16588817" y="1049743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112793</xdr:rowOff>
    </xdr:from>
    <xdr:ext cx="469744" cy="259045"/>
    <xdr:sp macro="" textlink="">
      <xdr:nvSpPr>
        <xdr:cNvPr id="620" name="n_1mainValue【学校施設】&#10;一人当たり面積">
          <a:extLst>
            <a:ext uri="{FF2B5EF4-FFF2-40B4-BE49-F238E27FC236}">
              <a16:creationId xmlns:a16="http://schemas.microsoft.com/office/drawing/2014/main" id="{3229DBD4-45F9-41D2-ADD0-E2D8223153BF}"/>
            </a:ext>
          </a:extLst>
        </xdr:cNvPr>
        <xdr:cNvSpPr txBox="1"/>
      </xdr:nvSpPr>
      <xdr:spPr>
        <a:xfrm>
          <a:off x="18982132" y="109141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113707</xdr:rowOff>
    </xdr:from>
    <xdr:ext cx="469744" cy="259045"/>
    <xdr:sp macro="" textlink="">
      <xdr:nvSpPr>
        <xdr:cNvPr id="621" name="n_2mainValue【学校施設】&#10;一人当たり面積">
          <a:extLst>
            <a:ext uri="{FF2B5EF4-FFF2-40B4-BE49-F238E27FC236}">
              <a16:creationId xmlns:a16="http://schemas.microsoft.com/office/drawing/2014/main" id="{A3EB821E-D5ED-47FA-AB64-7B282D1C2DA8}"/>
            </a:ext>
          </a:extLst>
        </xdr:cNvPr>
        <xdr:cNvSpPr txBox="1"/>
      </xdr:nvSpPr>
      <xdr:spPr>
        <a:xfrm>
          <a:off x="18182032" y="109150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71188</xdr:rowOff>
    </xdr:from>
    <xdr:ext cx="469744" cy="259045"/>
    <xdr:sp macro="" textlink="">
      <xdr:nvSpPr>
        <xdr:cNvPr id="622" name="n_3mainValue【学校施設】&#10;一人当たり面積">
          <a:extLst>
            <a:ext uri="{FF2B5EF4-FFF2-40B4-BE49-F238E27FC236}">
              <a16:creationId xmlns:a16="http://schemas.microsoft.com/office/drawing/2014/main" id="{4DA70D73-9797-462F-A264-8A4CE9470AFB}"/>
            </a:ext>
          </a:extLst>
        </xdr:cNvPr>
        <xdr:cNvSpPr txBox="1"/>
      </xdr:nvSpPr>
      <xdr:spPr>
        <a:xfrm>
          <a:off x="17384472" y="108706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72559</xdr:rowOff>
    </xdr:from>
    <xdr:ext cx="469744" cy="259045"/>
    <xdr:sp macro="" textlink="">
      <xdr:nvSpPr>
        <xdr:cNvPr id="623" name="n_4mainValue【学校施設】&#10;一人当たり面積">
          <a:extLst>
            <a:ext uri="{FF2B5EF4-FFF2-40B4-BE49-F238E27FC236}">
              <a16:creationId xmlns:a16="http://schemas.microsoft.com/office/drawing/2014/main" id="{CC5B7BBA-8DB4-4C1B-94AE-6F263556AF8C}"/>
            </a:ext>
          </a:extLst>
        </xdr:cNvPr>
        <xdr:cNvSpPr txBox="1"/>
      </xdr:nvSpPr>
      <xdr:spPr>
        <a:xfrm>
          <a:off x="16588817" y="1087390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24" name="正方形/長方形 623">
          <a:extLst>
            <a:ext uri="{FF2B5EF4-FFF2-40B4-BE49-F238E27FC236}">
              <a16:creationId xmlns:a16="http://schemas.microsoft.com/office/drawing/2014/main" id="{A7BBAD55-EBCD-4F0F-BAFE-764FE4B6F72F}"/>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5" name="正方形/長方形 624">
          <a:extLst>
            <a:ext uri="{FF2B5EF4-FFF2-40B4-BE49-F238E27FC236}">
              <a16:creationId xmlns:a16="http://schemas.microsoft.com/office/drawing/2014/main" id="{CC8E1C6F-90E9-49DF-A210-913F4FBA41CD}"/>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6" name="正方形/長方形 625">
          <a:extLst>
            <a:ext uri="{FF2B5EF4-FFF2-40B4-BE49-F238E27FC236}">
              <a16:creationId xmlns:a16="http://schemas.microsoft.com/office/drawing/2014/main" id="{2785A210-243D-4D5F-AC5D-918F7953F187}"/>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7" name="正方形/長方形 626">
          <a:extLst>
            <a:ext uri="{FF2B5EF4-FFF2-40B4-BE49-F238E27FC236}">
              <a16:creationId xmlns:a16="http://schemas.microsoft.com/office/drawing/2014/main" id="{D28FB692-52C7-466D-8CCD-F74668C4D4CA}"/>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8" name="正方形/長方形 627">
          <a:extLst>
            <a:ext uri="{FF2B5EF4-FFF2-40B4-BE49-F238E27FC236}">
              <a16:creationId xmlns:a16="http://schemas.microsoft.com/office/drawing/2014/main" id="{1E7F4F9F-AE88-43EF-AC61-750D42895BA1}"/>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9" name="正方形/長方形 628">
          <a:extLst>
            <a:ext uri="{FF2B5EF4-FFF2-40B4-BE49-F238E27FC236}">
              <a16:creationId xmlns:a16="http://schemas.microsoft.com/office/drawing/2014/main" id="{641A779E-29A8-491A-9A75-6B7167C8EDCC}"/>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30" name="正方形/長方形 629">
          <a:extLst>
            <a:ext uri="{FF2B5EF4-FFF2-40B4-BE49-F238E27FC236}">
              <a16:creationId xmlns:a16="http://schemas.microsoft.com/office/drawing/2014/main" id="{4824ADD6-E672-4391-AE84-750A0E02FA54}"/>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31" name="正方形/長方形 630">
          <a:extLst>
            <a:ext uri="{FF2B5EF4-FFF2-40B4-BE49-F238E27FC236}">
              <a16:creationId xmlns:a16="http://schemas.microsoft.com/office/drawing/2014/main" id="{E1CE83A4-9804-4060-AB58-184E6D76A787}"/>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32" name="テキスト ボックス 631">
          <a:extLst>
            <a:ext uri="{FF2B5EF4-FFF2-40B4-BE49-F238E27FC236}">
              <a16:creationId xmlns:a16="http://schemas.microsoft.com/office/drawing/2014/main" id="{3C735225-BC33-4A69-898C-F06B9F2266AF}"/>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33" name="直線コネクタ 632">
          <a:extLst>
            <a:ext uri="{FF2B5EF4-FFF2-40B4-BE49-F238E27FC236}">
              <a16:creationId xmlns:a16="http://schemas.microsoft.com/office/drawing/2014/main" id="{10F918F5-596F-45BC-A789-6664F7C94775}"/>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34" name="テキスト ボックス 633">
          <a:extLst>
            <a:ext uri="{FF2B5EF4-FFF2-40B4-BE49-F238E27FC236}">
              <a16:creationId xmlns:a16="http://schemas.microsoft.com/office/drawing/2014/main" id="{1D030698-A0B5-4583-9E14-A44A5C7991C1}"/>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5" name="直線コネクタ 634">
          <a:extLst>
            <a:ext uri="{FF2B5EF4-FFF2-40B4-BE49-F238E27FC236}">
              <a16:creationId xmlns:a16="http://schemas.microsoft.com/office/drawing/2014/main" id="{0D11F259-3417-4753-9B04-77E4DA2184E7}"/>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6" name="テキスト ボックス 635">
          <a:extLst>
            <a:ext uri="{FF2B5EF4-FFF2-40B4-BE49-F238E27FC236}">
              <a16:creationId xmlns:a16="http://schemas.microsoft.com/office/drawing/2014/main" id="{220B57D7-61FD-4966-A594-0F6485C32652}"/>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7" name="直線コネクタ 636">
          <a:extLst>
            <a:ext uri="{FF2B5EF4-FFF2-40B4-BE49-F238E27FC236}">
              <a16:creationId xmlns:a16="http://schemas.microsoft.com/office/drawing/2014/main" id="{E917D12D-16EC-4186-A38F-3EB473C8A874}"/>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8" name="テキスト ボックス 637">
          <a:extLst>
            <a:ext uri="{FF2B5EF4-FFF2-40B4-BE49-F238E27FC236}">
              <a16:creationId xmlns:a16="http://schemas.microsoft.com/office/drawing/2014/main" id="{8895F1BF-CDE7-4305-890E-CA5056D5163F}"/>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9" name="直線コネクタ 638">
          <a:extLst>
            <a:ext uri="{FF2B5EF4-FFF2-40B4-BE49-F238E27FC236}">
              <a16:creationId xmlns:a16="http://schemas.microsoft.com/office/drawing/2014/main" id="{6F1E06FC-D2DD-44A4-A937-E264D0CEDC47}"/>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40" name="テキスト ボックス 639">
          <a:extLst>
            <a:ext uri="{FF2B5EF4-FFF2-40B4-BE49-F238E27FC236}">
              <a16:creationId xmlns:a16="http://schemas.microsoft.com/office/drawing/2014/main" id="{BCCFF9F4-058A-4FE5-BDDE-0A2F8C3A5BC9}"/>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41" name="直線コネクタ 640">
          <a:extLst>
            <a:ext uri="{FF2B5EF4-FFF2-40B4-BE49-F238E27FC236}">
              <a16:creationId xmlns:a16="http://schemas.microsoft.com/office/drawing/2014/main" id="{8C096E2D-B741-4867-813F-E686FA18342F}"/>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42" name="テキスト ボックス 641">
          <a:extLst>
            <a:ext uri="{FF2B5EF4-FFF2-40B4-BE49-F238E27FC236}">
              <a16:creationId xmlns:a16="http://schemas.microsoft.com/office/drawing/2014/main" id="{DB76110F-2CA0-40A7-877F-01E47F584AB7}"/>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43" name="直線コネクタ 642">
          <a:extLst>
            <a:ext uri="{FF2B5EF4-FFF2-40B4-BE49-F238E27FC236}">
              <a16:creationId xmlns:a16="http://schemas.microsoft.com/office/drawing/2014/main" id="{AE25B9BD-F86D-405E-B466-04A948ABE9BF}"/>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44" name="テキスト ボックス 643">
          <a:extLst>
            <a:ext uri="{FF2B5EF4-FFF2-40B4-BE49-F238E27FC236}">
              <a16:creationId xmlns:a16="http://schemas.microsoft.com/office/drawing/2014/main" id="{CE6D7866-60A0-42E2-9B2D-3F1180E12EE2}"/>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5" name="直線コネクタ 644">
          <a:extLst>
            <a:ext uri="{FF2B5EF4-FFF2-40B4-BE49-F238E27FC236}">
              <a16:creationId xmlns:a16="http://schemas.microsoft.com/office/drawing/2014/main" id="{DDD11F0D-5390-4C6B-BCD3-FF5578A93718}"/>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6" name="テキスト ボックス 645">
          <a:extLst>
            <a:ext uri="{FF2B5EF4-FFF2-40B4-BE49-F238E27FC236}">
              <a16:creationId xmlns:a16="http://schemas.microsoft.com/office/drawing/2014/main" id="{36F0A1A0-5A95-4032-A282-59B5BCE1883D}"/>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7" name="直線コネクタ 646">
          <a:extLst>
            <a:ext uri="{FF2B5EF4-FFF2-40B4-BE49-F238E27FC236}">
              <a16:creationId xmlns:a16="http://schemas.microsoft.com/office/drawing/2014/main" id="{A66512B8-1BDA-40FC-940D-2CCAD8733F4F}"/>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8" name="【児童館】&#10;有形固定資産減価償却率グラフ枠">
          <a:extLst>
            <a:ext uri="{FF2B5EF4-FFF2-40B4-BE49-F238E27FC236}">
              <a16:creationId xmlns:a16="http://schemas.microsoft.com/office/drawing/2014/main" id="{D8FD84EA-ED7C-4A41-80F4-4790845A1D9C}"/>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77</xdr:row>
      <xdr:rowOff>134438</xdr:rowOff>
    </xdr:from>
    <xdr:to>
      <xdr:col>85</xdr:col>
      <xdr:colOff>126364</xdr:colOff>
      <xdr:row>86</xdr:row>
      <xdr:rowOff>168729</xdr:rowOff>
    </xdr:to>
    <xdr:cxnSp macro="">
      <xdr:nvCxnSpPr>
        <xdr:cNvPr id="649" name="直線コネクタ 648">
          <a:extLst>
            <a:ext uri="{FF2B5EF4-FFF2-40B4-BE49-F238E27FC236}">
              <a16:creationId xmlns:a16="http://schemas.microsoft.com/office/drawing/2014/main" id="{A8877D22-D889-481F-B68D-9D6D50FAF582}"/>
            </a:ext>
          </a:extLst>
        </xdr:cNvPr>
        <xdr:cNvCxnSpPr/>
      </xdr:nvCxnSpPr>
      <xdr:spPr>
        <a:xfrm flipV="1">
          <a:off x="14703424" y="13332278"/>
          <a:ext cx="0" cy="158496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50" name="【児童館】&#10;有形固定資産減価償却率最小値テキスト">
          <a:extLst>
            <a:ext uri="{FF2B5EF4-FFF2-40B4-BE49-F238E27FC236}">
              <a16:creationId xmlns:a16="http://schemas.microsoft.com/office/drawing/2014/main" id="{7A7A477C-EFAF-4491-895B-41340791E6F7}"/>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51" name="直線コネクタ 650">
          <a:extLst>
            <a:ext uri="{FF2B5EF4-FFF2-40B4-BE49-F238E27FC236}">
              <a16:creationId xmlns:a16="http://schemas.microsoft.com/office/drawing/2014/main" id="{2E0B192B-8B04-4694-BCCD-C7A4A665E822}"/>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76</xdr:row>
      <xdr:rowOff>81115</xdr:rowOff>
    </xdr:from>
    <xdr:ext cx="340478" cy="259045"/>
    <xdr:sp macro="" textlink="">
      <xdr:nvSpPr>
        <xdr:cNvPr id="652" name="【児童館】&#10;有形固定資産減価償却率最大値テキスト">
          <a:extLst>
            <a:ext uri="{FF2B5EF4-FFF2-40B4-BE49-F238E27FC236}">
              <a16:creationId xmlns:a16="http://schemas.microsoft.com/office/drawing/2014/main" id="{0CB6F83B-6A74-4F70-86A3-7F764619682C}"/>
            </a:ext>
          </a:extLst>
        </xdr:cNvPr>
        <xdr:cNvSpPr txBox="1"/>
      </xdr:nvSpPr>
      <xdr:spPr>
        <a:xfrm>
          <a:off x="14742160" y="13113220"/>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77</xdr:row>
      <xdr:rowOff>134438</xdr:rowOff>
    </xdr:from>
    <xdr:to>
      <xdr:col>86</xdr:col>
      <xdr:colOff>25400</xdr:colOff>
      <xdr:row>77</xdr:row>
      <xdr:rowOff>134438</xdr:rowOff>
    </xdr:to>
    <xdr:cxnSp macro="">
      <xdr:nvCxnSpPr>
        <xdr:cNvPr id="653" name="直線コネクタ 652">
          <a:extLst>
            <a:ext uri="{FF2B5EF4-FFF2-40B4-BE49-F238E27FC236}">
              <a16:creationId xmlns:a16="http://schemas.microsoft.com/office/drawing/2014/main" id="{A62A9084-12AE-4D0A-A698-5CD9A4230C0E}"/>
            </a:ext>
          </a:extLst>
        </xdr:cNvPr>
        <xdr:cNvCxnSpPr/>
      </xdr:nvCxnSpPr>
      <xdr:spPr>
        <a:xfrm>
          <a:off x="14611350" y="1333227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82</xdr:row>
      <xdr:rowOff>13079</xdr:rowOff>
    </xdr:from>
    <xdr:ext cx="405111" cy="259045"/>
    <xdr:sp macro="" textlink="">
      <xdr:nvSpPr>
        <xdr:cNvPr id="654" name="【児童館】&#10;有形固定資産減価償却率平均値テキスト">
          <a:extLst>
            <a:ext uri="{FF2B5EF4-FFF2-40B4-BE49-F238E27FC236}">
              <a16:creationId xmlns:a16="http://schemas.microsoft.com/office/drawing/2014/main" id="{9FEFF68A-55BB-4523-B5A5-E8BBF1BF1DD2}"/>
            </a:ext>
          </a:extLst>
        </xdr:cNvPr>
        <xdr:cNvSpPr txBox="1"/>
      </xdr:nvSpPr>
      <xdr:spPr>
        <a:xfrm>
          <a:off x="14742160" y="1407578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34652</xdr:rowOff>
    </xdr:from>
    <xdr:to>
      <xdr:col>85</xdr:col>
      <xdr:colOff>177800</xdr:colOff>
      <xdr:row>82</xdr:row>
      <xdr:rowOff>136252</xdr:rowOff>
    </xdr:to>
    <xdr:sp macro="" textlink="">
      <xdr:nvSpPr>
        <xdr:cNvPr id="655" name="フローチャート: 判断 654">
          <a:extLst>
            <a:ext uri="{FF2B5EF4-FFF2-40B4-BE49-F238E27FC236}">
              <a16:creationId xmlns:a16="http://schemas.microsoft.com/office/drawing/2014/main" id="{66CB8C5B-8078-42A3-BA5D-33E0DB9A12E3}"/>
            </a:ext>
          </a:extLst>
        </xdr:cNvPr>
        <xdr:cNvSpPr/>
      </xdr:nvSpPr>
      <xdr:spPr>
        <a:xfrm>
          <a:off x="14649450" y="1409355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82</xdr:row>
      <xdr:rowOff>21589</xdr:rowOff>
    </xdr:from>
    <xdr:to>
      <xdr:col>81</xdr:col>
      <xdr:colOff>101600</xdr:colOff>
      <xdr:row>82</xdr:row>
      <xdr:rowOff>123189</xdr:rowOff>
    </xdr:to>
    <xdr:sp macro="" textlink="">
      <xdr:nvSpPr>
        <xdr:cNvPr id="656" name="フローチャート: 判断 655">
          <a:extLst>
            <a:ext uri="{FF2B5EF4-FFF2-40B4-BE49-F238E27FC236}">
              <a16:creationId xmlns:a16="http://schemas.microsoft.com/office/drawing/2014/main" id="{9F45D2F0-F124-46AD-A70D-DBD913CC23BD}"/>
            </a:ext>
          </a:extLst>
        </xdr:cNvPr>
        <xdr:cNvSpPr/>
      </xdr:nvSpPr>
      <xdr:spPr>
        <a:xfrm>
          <a:off x="13887450" y="14076679"/>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82</xdr:row>
      <xdr:rowOff>44450</xdr:rowOff>
    </xdr:from>
    <xdr:to>
      <xdr:col>76</xdr:col>
      <xdr:colOff>165100</xdr:colOff>
      <xdr:row>82</xdr:row>
      <xdr:rowOff>146050</xdr:rowOff>
    </xdr:to>
    <xdr:sp macro="" textlink="">
      <xdr:nvSpPr>
        <xdr:cNvPr id="657" name="フローチャート: 判断 656">
          <a:extLst>
            <a:ext uri="{FF2B5EF4-FFF2-40B4-BE49-F238E27FC236}">
              <a16:creationId xmlns:a16="http://schemas.microsoft.com/office/drawing/2014/main" id="{4817259B-8A4A-4C95-9350-A70E97BF72EE}"/>
            </a:ext>
          </a:extLst>
        </xdr:cNvPr>
        <xdr:cNvSpPr/>
      </xdr:nvSpPr>
      <xdr:spPr>
        <a:xfrm>
          <a:off x="13089890" y="1410525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82</xdr:row>
      <xdr:rowOff>86905</xdr:rowOff>
    </xdr:from>
    <xdr:to>
      <xdr:col>72</xdr:col>
      <xdr:colOff>38100</xdr:colOff>
      <xdr:row>83</xdr:row>
      <xdr:rowOff>17055</xdr:rowOff>
    </xdr:to>
    <xdr:sp macro="" textlink="">
      <xdr:nvSpPr>
        <xdr:cNvPr id="658" name="フローチャート: 判断 657">
          <a:extLst>
            <a:ext uri="{FF2B5EF4-FFF2-40B4-BE49-F238E27FC236}">
              <a16:creationId xmlns:a16="http://schemas.microsoft.com/office/drawing/2014/main" id="{AF36ECD4-106E-4855-AAB9-C061A265CC37}"/>
            </a:ext>
          </a:extLst>
        </xdr:cNvPr>
        <xdr:cNvSpPr/>
      </xdr:nvSpPr>
      <xdr:spPr>
        <a:xfrm>
          <a:off x="12303760" y="1414771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82</xdr:row>
      <xdr:rowOff>75474</xdr:rowOff>
    </xdr:from>
    <xdr:to>
      <xdr:col>67</xdr:col>
      <xdr:colOff>101600</xdr:colOff>
      <xdr:row>83</xdr:row>
      <xdr:rowOff>5624</xdr:rowOff>
    </xdr:to>
    <xdr:sp macro="" textlink="">
      <xdr:nvSpPr>
        <xdr:cNvPr id="659" name="フローチャート: 判断 658">
          <a:extLst>
            <a:ext uri="{FF2B5EF4-FFF2-40B4-BE49-F238E27FC236}">
              <a16:creationId xmlns:a16="http://schemas.microsoft.com/office/drawing/2014/main" id="{B86DBB3A-6A7B-4EA7-B544-9272EA2A70A5}"/>
            </a:ext>
          </a:extLst>
        </xdr:cNvPr>
        <xdr:cNvSpPr/>
      </xdr:nvSpPr>
      <xdr:spPr>
        <a:xfrm>
          <a:off x="11487150" y="14134374"/>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60" name="テキスト ボックス 659">
          <a:extLst>
            <a:ext uri="{FF2B5EF4-FFF2-40B4-BE49-F238E27FC236}">
              <a16:creationId xmlns:a16="http://schemas.microsoft.com/office/drawing/2014/main" id="{1915D5B7-A5C4-471A-88FC-107A9B9357D4}"/>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61" name="テキスト ボックス 660">
          <a:extLst>
            <a:ext uri="{FF2B5EF4-FFF2-40B4-BE49-F238E27FC236}">
              <a16:creationId xmlns:a16="http://schemas.microsoft.com/office/drawing/2014/main" id="{99506036-DAA0-4958-BCA2-7BEF5F132A10}"/>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62" name="テキスト ボックス 661">
          <a:extLst>
            <a:ext uri="{FF2B5EF4-FFF2-40B4-BE49-F238E27FC236}">
              <a16:creationId xmlns:a16="http://schemas.microsoft.com/office/drawing/2014/main" id="{912B0534-2E50-4FD5-B757-07559B6F8E64}"/>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63" name="テキスト ボックス 662">
          <a:extLst>
            <a:ext uri="{FF2B5EF4-FFF2-40B4-BE49-F238E27FC236}">
              <a16:creationId xmlns:a16="http://schemas.microsoft.com/office/drawing/2014/main" id="{A0F69489-9892-4215-81DA-5D9B2B07A868}"/>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64" name="テキスト ボックス 663">
          <a:extLst>
            <a:ext uri="{FF2B5EF4-FFF2-40B4-BE49-F238E27FC236}">
              <a16:creationId xmlns:a16="http://schemas.microsoft.com/office/drawing/2014/main" id="{2329FFE1-4FC4-4D17-AE35-5479CAB5DF7C}"/>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79</xdr:row>
      <xdr:rowOff>82006</xdr:rowOff>
    </xdr:from>
    <xdr:to>
      <xdr:col>85</xdr:col>
      <xdr:colOff>177800</xdr:colOff>
      <xdr:row>80</xdr:row>
      <xdr:rowOff>12156</xdr:rowOff>
    </xdr:to>
    <xdr:sp macro="" textlink="">
      <xdr:nvSpPr>
        <xdr:cNvPr id="665" name="楕円 664">
          <a:extLst>
            <a:ext uri="{FF2B5EF4-FFF2-40B4-BE49-F238E27FC236}">
              <a16:creationId xmlns:a16="http://schemas.microsoft.com/office/drawing/2014/main" id="{78DBBAC9-E745-4270-B681-36EA53A8FD96}"/>
            </a:ext>
          </a:extLst>
        </xdr:cNvPr>
        <xdr:cNvSpPr/>
      </xdr:nvSpPr>
      <xdr:spPr>
        <a:xfrm>
          <a:off x="14649450" y="1362846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78</xdr:row>
      <xdr:rowOff>104883</xdr:rowOff>
    </xdr:from>
    <xdr:ext cx="405111" cy="259045"/>
    <xdr:sp macro="" textlink="">
      <xdr:nvSpPr>
        <xdr:cNvPr id="666" name="【児童館】&#10;有形固定資産減価償却率該当値テキスト">
          <a:extLst>
            <a:ext uri="{FF2B5EF4-FFF2-40B4-BE49-F238E27FC236}">
              <a16:creationId xmlns:a16="http://schemas.microsoft.com/office/drawing/2014/main" id="{3CC5133B-A876-451E-B09D-474D316172BD}"/>
            </a:ext>
          </a:extLst>
        </xdr:cNvPr>
        <xdr:cNvSpPr txBox="1"/>
      </xdr:nvSpPr>
      <xdr:spPr>
        <a:xfrm>
          <a:off x="14742160" y="1347607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79</xdr:row>
      <xdr:rowOff>37919</xdr:rowOff>
    </xdr:from>
    <xdr:to>
      <xdr:col>81</xdr:col>
      <xdr:colOff>101600</xdr:colOff>
      <xdr:row>79</xdr:row>
      <xdr:rowOff>139519</xdr:rowOff>
    </xdr:to>
    <xdr:sp macro="" textlink="">
      <xdr:nvSpPr>
        <xdr:cNvPr id="667" name="楕円 666">
          <a:extLst>
            <a:ext uri="{FF2B5EF4-FFF2-40B4-BE49-F238E27FC236}">
              <a16:creationId xmlns:a16="http://schemas.microsoft.com/office/drawing/2014/main" id="{A383F64E-AEB4-4035-A169-CE4830313184}"/>
            </a:ext>
          </a:extLst>
        </xdr:cNvPr>
        <xdr:cNvSpPr/>
      </xdr:nvSpPr>
      <xdr:spPr>
        <a:xfrm>
          <a:off x="13887450" y="1358246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79</xdr:row>
      <xdr:rowOff>88719</xdr:rowOff>
    </xdr:from>
    <xdr:to>
      <xdr:col>85</xdr:col>
      <xdr:colOff>127000</xdr:colOff>
      <xdr:row>79</xdr:row>
      <xdr:rowOff>132806</xdr:rowOff>
    </xdr:to>
    <xdr:cxnSp macro="">
      <xdr:nvCxnSpPr>
        <xdr:cNvPr id="668" name="直線コネクタ 667">
          <a:extLst>
            <a:ext uri="{FF2B5EF4-FFF2-40B4-BE49-F238E27FC236}">
              <a16:creationId xmlns:a16="http://schemas.microsoft.com/office/drawing/2014/main" id="{5E2BADC9-AC07-411E-9221-706CE5F702FC}"/>
            </a:ext>
          </a:extLst>
        </xdr:cNvPr>
        <xdr:cNvCxnSpPr/>
      </xdr:nvCxnSpPr>
      <xdr:spPr>
        <a:xfrm>
          <a:off x="13942060" y="13637079"/>
          <a:ext cx="762000" cy="44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165281</xdr:rowOff>
    </xdr:from>
    <xdr:to>
      <xdr:col>76</xdr:col>
      <xdr:colOff>165100</xdr:colOff>
      <xdr:row>79</xdr:row>
      <xdr:rowOff>95431</xdr:rowOff>
    </xdr:to>
    <xdr:sp macro="" textlink="">
      <xdr:nvSpPr>
        <xdr:cNvPr id="669" name="楕円 668">
          <a:extLst>
            <a:ext uri="{FF2B5EF4-FFF2-40B4-BE49-F238E27FC236}">
              <a16:creationId xmlns:a16="http://schemas.microsoft.com/office/drawing/2014/main" id="{EA2307EB-2113-493D-B1B4-EC7074986046}"/>
            </a:ext>
          </a:extLst>
        </xdr:cNvPr>
        <xdr:cNvSpPr/>
      </xdr:nvSpPr>
      <xdr:spPr>
        <a:xfrm>
          <a:off x="13089890" y="13542191"/>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79</xdr:row>
      <xdr:rowOff>44631</xdr:rowOff>
    </xdr:from>
    <xdr:to>
      <xdr:col>81</xdr:col>
      <xdr:colOff>50800</xdr:colOff>
      <xdr:row>79</xdr:row>
      <xdr:rowOff>88719</xdr:rowOff>
    </xdr:to>
    <xdr:cxnSp macro="">
      <xdr:nvCxnSpPr>
        <xdr:cNvPr id="670" name="直線コネクタ 669">
          <a:extLst>
            <a:ext uri="{FF2B5EF4-FFF2-40B4-BE49-F238E27FC236}">
              <a16:creationId xmlns:a16="http://schemas.microsoft.com/office/drawing/2014/main" id="{D3BA4DED-31E8-4641-B263-F5DECFFCA41F}"/>
            </a:ext>
          </a:extLst>
        </xdr:cNvPr>
        <xdr:cNvCxnSpPr/>
      </xdr:nvCxnSpPr>
      <xdr:spPr>
        <a:xfrm>
          <a:off x="13144500" y="13591086"/>
          <a:ext cx="797560" cy="459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121194</xdr:rowOff>
    </xdr:from>
    <xdr:to>
      <xdr:col>72</xdr:col>
      <xdr:colOff>38100</xdr:colOff>
      <xdr:row>79</xdr:row>
      <xdr:rowOff>51344</xdr:rowOff>
    </xdr:to>
    <xdr:sp macro="" textlink="">
      <xdr:nvSpPr>
        <xdr:cNvPr id="671" name="楕円 670">
          <a:extLst>
            <a:ext uri="{FF2B5EF4-FFF2-40B4-BE49-F238E27FC236}">
              <a16:creationId xmlns:a16="http://schemas.microsoft.com/office/drawing/2014/main" id="{A630BB2A-B383-452E-889C-0CC2084CE593}"/>
            </a:ext>
          </a:extLst>
        </xdr:cNvPr>
        <xdr:cNvSpPr/>
      </xdr:nvSpPr>
      <xdr:spPr>
        <a:xfrm>
          <a:off x="12303760" y="1349619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79</xdr:row>
      <xdr:rowOff>544</xdr:rowOff>
    </xdr:from>
    <xdr:to>
      <xdr:col>76</xdr:col>
      <xdr:colOff>114300</xdr:colOff>
      <xdr:row>79</xdr:row>
      <xdr:rowOff>44631</xdr:rowOff>
    </xdr:to>
    <xdr:cxnSp macro="">
      <xdr:nvCxnSpPr>
        <xdr:cNvPr id="672" name="直線コネクタ 671">
          <a:extLst>
            <a:ext uri="{FF2B5EF4-FFF2-40B4-BE49-F238E27FC236}">
              <a16:creationId xmlns:a16="http://schemas.microsoft.com/office/drawing/2014/main" id="{A9DB962D-E04F-4ABB-AA0E-36D812571FA5}"/>
            </a:ext>
          </a:extLst>
        </xdr:cNvPr>
        <xdr:cNvCxnSpPr/>
      </xdr:nvCxnSpPr>
      <xdr:spPr>
        <a:xfrm>
          <a:off x="12346940" y="13545094"/>
          <a:ext cx="79756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78</xdr:row>
      <xdr:rowOff>77107</xdr:rowOff>
    </xdr:from>
    <xdr:to>
      <xdr:col>67</xdr:col>
      <xdr:colOff>101600</xdr:colOff>
      <xdr:row>79</xdr:row>
      <xdr:rowOff>7257</xdr:rowOff>
    </xdr:to>
    <xdr:sp macro="" textlink="">
      <xdr:nvSpPr>
        <xdr:cNvPr id="673" name="楕円 672">
          <a:extLst>
            <a:ext uri="{FF2B5EF4-FFF2-40B4-BE49-F238E27FC236}">
              <a16:creationId xmlns:a16="http://schemas.microsoft.com/office/drawing/2014/main" id="{5BB68D11-1A01-485F-9A5B-A6580932BE4B}"/>
            </a:ext>
          </a:extLst>
        </xdr:cNvPr>
        <xdr:cNvSpPr/>
      </xdr:nvSpPr>
      <xdr:spPr>
        <a:xfrm>
          <a:off x="11487150" y="134502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78</xdr:row>
      <xdr:rowOff>127907</xdr:rowOff>
    </xdr:from>
    <xdr:to>
      <xdr:col>71</xdr:col>
      <xdr:colOff>177800</xdr:colOff>
      <xdr:row>79</xdr:row>
      <xdr:rowOff>544</xdr:rowOff>
    </xdr:to>
    <xdr:cxnSp macro="">
      <xdr:nvCxnSpPr>
        <xdr:cNvPr id="674" name="直線コネクタ 673">
          <a:extLst>
            <a:ext uri="{FF2B5EF4-FFF2-40B4-BE49-F238E27FC236}">
              <a16:creationId xmlns:a16="http://schemas.microsoft.com/office/drawing/2014/main" id="{2F10A6FE-7F0A-4B0F-B98F-D4C3338CD301}"/>
            </a:ext>
          </a:extLst>
        </xdr:cNvPr>
        <xdr:cNvCxnSpPr/>
      </xdr:nvCxnSpPr>
      <xdr:spPr>
        <a:xfrm>
          <a:off x="11541760" y="13504817"/>
          <a:ext cx="80518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82</xdr:row>
      <xdr:rowOff>114316</xdr:rowOff>
    </xdr:from>
    <xdr:ext cx="405111" cy="259045"/>
    <xdr:sp macro="" textlink="">
      <xdr:nvSpPr>
        <xdr:cNvPr id="675" name="n_1aveValue【児童館】&#10;有形固定資産減価償却率">
          <a:extLst>
            <a:ext uri="{FF2B5EF4-FFF2-40B4-BE49-F238E27FC236}">
              <a16:creationId xmlns:a16="http://schemas.microsoft.com/office/drawing/2014/main" id="{0784D1E4-2446-4AE1-BB93-A660184CDDDA}"/>
            </a:ext>
          </a:extLst>
        </xdr:cNvPr>
        <xdr:cNvSpPr txBox="1"/>
      </xdr:nvSpPr>
      <xdr:spPr>
        <a:xfrm>
          <a:off x="13738234" y="141732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82</xdr:row>
      <xdr:rowOff>137177</xdr:rowOff>
    </xdr:from>
    <xdr:ext cx="405111" cy="259045"/>
    <xdr:sp macro="" textlink="">
      <xdr:nvSpPr>
        <xdr:cNvPr id="676" name="n_2aveValue【児童館】&#10;有形固定資産減価償却率">
          <a:extLst>
            <a:ext uri="{FF2B5EF4-FFF2-40B4-BE49-F238E27FC236}">
              <a16:creationId xmlns:a16="http://schemas.microsoft.com/office/drawing/2014/main" id="{BCCF948F-71F7-43C9-A32B-63E5D3C947AB}"/>
            </a:ext>
          </a:extLst>
        </xdr:cNvPr>
        <xdr:cNvSpPr txBox="1"/>
      </xdr:nvSpPr>
      <xdr:spPr>
        <a:xfrm>
          <a:off x="12957184" y="1419226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83</xdr:row>
      <xdr:rowOff>8182</xdr:rowOff>
    </xdr:from>
    <xdr:ext cx="405111" cy="259045"/>
    <xdr:sp macro="" textlink="">
      <xdr:nvSpPr>
        <xdr:cNvPr id="677" name="n_3aveValue【児童館】&#10;有形固定資産減価償却率">
          <a:extLst>
            <a:ext uri="{FF2B5EF4-FFF2-40B4-BE49-F238E27FC236}">
              <a16:creationId xmlns:a16="http://schemas.microsoft.com/office/drawing/2014/main" id="{09DE0906-056B-4BB2-BC90-06E7D812697D}"/>
            </a:ext>
          </a:extLst>
        </xdr:cNvPr>
        <xdr:cNvSpPr txBox="1"/>
      </xdr:nvSpPr>
      <xdr:spPr>
        <a:xfrm>
          <a:off x="12171054" y="1424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82</xdr:row>
      <xdr:rowOff>168201</xdr:rowOff>
    </xdr:from>
    <xdr:ext cx="405111" cy="259045"/>
    <xdr:sp macro="" textlink="">
      <xdr:nvSpPr>
        <xdr:cNvPr id="678" name="n_4aveValue【児童館】&#10;有形固定資産減価償却率">
          <a:extLst>
            <a:ext uri="{FF2B5EF4-FFF2-40B4-BE49-F238E27FC236}">
              <a16:creationId xmlns:a16="http://schemas.microsoft.com/office/drawing/2014/main" id="{817EFDBF-A3B6-4A16-AB58-2AE3313A4C58}"/>
            </a:ext>
          </a:extLst>
        </xdr:cNvPr>
        <xdr:cNvSpPr txBox="1"/>
      </xdr:nvSpPr>
      <xdr:spPr>
        <a:xfrm>
          <a:off x="11354444" y="1423091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77</xdr:row>
      <xdr:rowOff>156046</xdr:rowOff>
    </xdr:from>
    <xdr:ext cx="405111" cy="259045"/>
    <xdr:sp macro="" textlink="">
      <xdr:nvSpPr>
        <xdr:cNvPr id="679" name="n_1mainValue【児童館】&#10;有形固定資産減価償却率">
          <a:extLst>
            <a:ext uri="{FF2B5EF4-FFF2-40B4-BE49-F238E27FC236}">
              <a16:creationId xmlns:a16="http://schemas.microsoft.com/office/drawing/2014/main" id="{6A72660D-D958-4183-B630-675BECC86381}"/>
            </a:ext>
          </a:extLst>
        </xdr:cNvPr>
        <xdr:cNvSpPr txBox="1"/>
      </xdr:nvSpPr>
      <xdr:spPr>
        <a:xfrm>
          <a:off x="13738234" y="1335769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77</xdr:row>
      <xdr:rowOff>111958</xdr:rowOff>
    </xdr:from>
    <xdr:ext cx="405111" cy="259045"/>
    <xdr:sp macro="" textlink="">
      <xdr:nvSpPr>
        <xdr:cNvPr id="680" name="n_2mainValue【児童館】&#10;有形固定資産減価償却率">
          <a:extLst>
            <a:ext uri="{FF2B5EF4-FFF2-40B4-BE49-F238E27FC236}">
              <a16:creationId xmlns:a16="http://schemas.microsoft.com/office/drawing/2014/main" id="{37F9DFDA-ABD8-4BCD-AF4B-ED3DD449F74A}"/>
            </a:ext>
          </a:extLst>
        </xdr:cNvPr>
        <xdr:cNvSpPr txBox="1"/>
      </xdr:nvSpPr>
      <xdr:spPr>
        <a:xfrm>
          <a:off x="12957184" y="1331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77</xdr:row>
      <xdr:rowOff>67871</xdr:rowOff>
    </xdr:from>
    <xdr:ext cx="405111" cy="259045"/>
    <xdr:sp macro="" textlink="">
      <xdr:nvSpPr>
        <xdr:cNvPr id="681" name="n_3mainValue【児童館】&#10;有形固定資産減価償却率">
          <a:extLst>
            <a:ext uri="{FF2B5EF4-FFF2-40B4-BE49-F238E27FC236}">
              <a16:creationId xmlns:a16="http://schemas.microsoft.com/office/drawing/2014/main" id="{C24DE3AF-0A17-4E38-981D-60DF88FB2112}"/>
            </a:ext>
          </a:extLst>
        </xdr:cNvPr>
        <xdr:cNvSpPr txBox="1"/>
      </xdr:nvSpPr>
      <xdr:spPr>
        <a:xfrm>
          <a:off x="12171054" y="1326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77</xdr:row>
      <xdr:rowOff>23784</xdr:rowOff>
    </xdr:from>
    <xdr:ext cx="405111" cy="259045"/>
    <xdr:sp macro="" textlink="">
      <xdr:nvSpPr>
        <xdr:cNvPr id="682" name="n_4mainValue【児童館】&#10;有形固定資産減価償却率">
          <a:extLst>
            <a:ext uri="{FF2B5EF4-FFF2-40B4-BE49-F238E27FC236}">
              <a16:creationId xmlns:a16="http://schemas.microsoft.com/office/drawing/2014/main" id="{480D682D-33CF-4F3C-8A03-595053849C8E}"/>
            </a:ext>
          </a:extLst>
        </xdr:cNvPr>
        <xdr:cNvSpPr txBox="1"/>
      </xdr:nvSpPr>
      <xdr:spPr>
        <a:xfrm>
          <a:off x="11354444" y="1322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83" name="正方形/長方形 682">
          <a:extLst>
            <a:ext uri="{FF2B5EF4-FFF2-40B4-BE49-F238E27FC236}">
              <a16:creationId xmlns:a16="http://schemas.microsoft.com/office/drawing/2014/main" id="{06D68348-DEAC-4092-9E70-A146BF63F18A}"/>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児童館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84" name="正方形/長方形 683">
          <a:extLst>
            <a:ext uri="{FF2B5EF4-FFF2-40B4-BE49-F238E27FC236}">
              <a16:creationId xmlns:a16="http://schemas.microsoft.com/office/drawing/2014/main" id="{0214D274-29AF-4C81-94EF-F69DA4B938E3}"/>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5" name="正方形/長方形 684">
          <a:extLst>
            <a:ext uri="{FF2B5EF4-FFF2-40B4-BE49-F238E27FC236}">
              <a16:creationId xmlns:a16="http://schemas.microsoft.com/office/drawing/2014/main" id="{A08754B9-23BA-481A-9CCF-10746F5AD42C}"/>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6" name="正方形/長方形 685">
          <a:extLst>
            <a:ext uri="{FF2B5EF4-FFF2-40B4-BE49-F238E27FC236}">
              <a16:creationId xmlns:a16="http://schemas.microsoft.com/office/drawing/2014/main" id="{46CB8B77-A973-41A4-AD23-DCEF84DC5F65}"/>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7" name="正方形/長方形 686">
          <a:extLst>
            <a:ext uri="{FF2B5EF4-FFF2-40B4-BE49-F238E27FC236}">
              <a16:creationId xmlns:a16="http://schemas.microsoft.com/office/drawing/2014/main" id="{10BE5303-AA81-400E-BCB4-FDD02E153FFE}"/>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8" name="正方形/長方形 687">
          <a:extLst>
            <a:ext uri="{FF2B5EF4-FFF2-40B4-BE49-F238E27FC236}">
              <a16:creationId xmlns:a16="http://schemas.microsoft.com/office/drawing/2014/main" id="{879EC953-12E0-4280-9492-2F41376CB45A}"/>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9" name="正方形/長方形 688">
          <a:extLst>
            <a:ext uri="{FF2B5EF4-FFF2-40B4-BE49-F238E27FC236}">
              <a16:creationId xmlns:a16="http://schemas.microsoft.com/office/drawing/2014/main" id="{AAB2A4DF-ADA9-4170-ADB3-3EDADE2DB6D6}"/>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90" name="正方形/長方形 689">
          <a:extLst>
            <a:ext uri="{FF2B5EF4-FFF2-40B4-BE49-F238E27FC236}">
              <a16:creationId xmlns:a16="http://schemas.microsoft.com/office/drawing/2014/main" id="{A4F03343-4072-4440-AA0A-8EEB7E2F814A}"/>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91" name="テキスト ボックス 690">
          <a:extLst>
            <a:ext uri="{FF2B5EF4-FFF2-40B4-BE49-F238E27FC236}">
              <a16:creationId xmlns:a16="http://schemas.microsoft.com/office/drawing/2014/main" id="{40A2277C-27B6-416F-9B75-A974CD868026}"/>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92" name="直線コネクタ 691">
          <a:extLst>
            <a:ext uri="{FF2B5EF4-FFF2-40B4-BE49-F238E27FC236}">
              <a16:creationId xmlns:a16="http://schemas.microsoft.com/office/drawing/2014/main" id="{0302CCE1-E3B7-46C7-98F1-14BF90C2C5A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114300</xdr:rowOff>
    </xdr:from>
    <xdr:to>
      <xdr:col>120</xdr:col>
      <xdr:colOff>114300</xdr:colOff>
      <xdr:row>86</xdr:row>
      <xdr:rowOff>114300</xdr:rowOff>
    </xdr:to>
    <xdr:cxnSp macro="">
      <xdr:nvCxnSpPr>
        <xdr:cNvPr id="693" name="直線コネクタ 692">
          <a:extLst>
            <a:ext uri="{FF2B5EF4-FFF2-40B4-BE49-F238E27FC236}">
              <a16:creationId xmlns:a16="http://schemas.microsoft.com/office/drawing/2014/main" id="{742F8998-4402-4A08-A00E-18D61AC068AD}"/>
            </a:ext>
          </a:extLst>
        </xdr:cNvPr>
        <xdr:cNvCxnSpPr/>
      </xdr:nvCxnSpPr>
      <xdr:spPr>
        <a:xfrm>
          <a:off x="164592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143527</xdr:rowOff>
    </xdr:from>
    <xdr:ext cx="467179" cy="259045"/>
    <xdr:sp macro="" textlink="">
      <xdr:nvSpPr>
        <xdr:cNvPr id="694" name="テキスト ボックス 693">
          <a:extLst>
            <a:ext uri="{FF2B5EF4-FFF2-40B4-BE49-F238E27FC236}">
              <a16:creationId xmlns:a16="http://schemas.microsoft.com/office/drawing/2014/main" id="{A3BFF59E-4894-4018-964F-72EE801BA6F0}"/>
            </a:ext>
          </a:extLst>
        </xdr:cNvPr>
        <xdr:cNvSpPr txBox="1"/>
      </xdr:nvSpPr>
      <xdr:spPr>
        <a:xfrm>
          <a:off x="160472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84</xdr:row>
      <xdr:rowOff>76200</xdr:rowOff>
    </xdr:from>
    <xdr:to>
      <xdr:col>120</xdr:col>
      <xdr:colOff>114300</xdr:colOff>
      <xdr:row>84</xdr:row>
      <xdr:rowOff>76200</xdr:rowOff>
    </xdr:to>
    <xdr:cxnSp macro="">
      <xdr:nvCxnSpPr>
        <xdr:cNvPr id="695" name="直線コネクタ 694">
          <a:extLst>
            <a:ext uri="{FF2B5EF4-FFF2-40B4-BE49-F238E27FC236}">
              <a16:creationId xmlns:a16="http://schemas.microsoft.com/office/drawing/2014/main" id="{03A4C52A-E65A-41AC-B708-9D25A527BFC2}"/>
            </a:ext>
          </a:extLst>
        </xdr:cNvPr>
        <xdr:cNvCxnSpPr/>
      </xdr:nvCxnSpPr>
      <xdr:spPr>
        <a:xfrm>
          <a:off x="164592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83</xdr:row>
      <xdr:rowOff>105427</xdr:rowOff>
    </xdr:from>
    <xdr:ext cx="467179" cy="259045"/>
    <xdr:sp macro="" textlink="">
      <xdr:nvSpPr>
        <xdr:cNvPr id="696" name="テキスト ボックス 695">
          <a:extLst>
            <a:ext uri="{FF2B5EF4-FFF2-40B4-BE49-F238E27FC236}">
              <a16:creationId xmlns:a16="http://schemas.microsoft.com/office/drawing/2014/main" id="{4E95017F-59BD-4055-AF8E-225797F295E8}"/>
            </a:ext>
          </a:extLst>
        </xdr:cNvPr>
        <xdr:cNvSpPr txBox="1"/>
      </xdr:nvSpPr>
      <xdr:spPr>
        <a:xfrm>
          <a:off x="16047266" y="1433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82</xdr:row>
      <xdr:rowOff>38100</xdr:rowOff>
    </xdr:from>
    <xdr:to>
      <xdr:col>120</xdr:col>
      <xdr:colOff>114300</xdr:colOff>
      <xdr:row>82</xdr:row>
      <xdr:rowOff>38100</xdr:rowOff>
    </xdr:to>
    <xdr:cxnSp macro="">
      <xdr:nvCxnSpPr>
        <xdr:cNvPr id="697" name="直線コネクタ 696">
          <a:extLst>
            <a:ext uri="{FF2B5EF4-FFF2-40B4-BE49-F238E27FC236}">
              <a16:creationId xmlns:a16="http://schemas.microsoft.com/office/drawing/2014/main" id="{2951C91E-603D-41C7-B5C1-C165B0D42C25}"/>
            </a:ext>
          </a:extLst>
        </xdr:cNvPr>
        <xdr:cNvCxnSpPr/>
      </xdr:nvCxnSpPr>
      <xdr:spPr>
        <a:xfrm>
          <a:off x="164592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81</xdr:row>
      <xdr:rowOff>67327</xdr:rowOff>
    </xdr:from>
    <xdr:ext cx="467179" cy="259045"/>
    <xdr:sp macro="" textlink="">
      <xdr:nvSpPr>
        <xdr:cNvPr id="698" name="テキスト ボックス 697">
          <a:extLst>
            <a:ext uri="{FF2B5EF4-FFF2-40B4-BE49-F238E27FC236}">
              <a16:creationId xmlns:a16="http://schemas.microsoft.com/office/drawing/2014/main" id="{4BF4BA94-D025-445E-8085-3181C507400C}"/>
            </a:ext>
          </a:extLst>
        </xdr:cNvPr>
        <xdr:cNvSpPr txBox="1"/>
      </xdr:nvSpPr>
      <xdr:spPr>
        <a:xfrm>
          <a:off x="16047266"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0</xdr:rowOff>
    </xdr:from>
    <xdr:to>
      <xdr:col>120</xdr:col>
      <xdr:colOff>114300</xdr:colOff>
      <xdr:row>80</xdr:row>
      <xdr:rowOff>0</xdr:rowOff>
    </xdr:to>
    <xdr:cxnSp macro="">
      <xdr:nvCxnSpPr>
        <xdr:cNvPr id="699" name="直線コネクタ 698">
          <a:extLst>
            <a:ext uri="{FF2B5EF4-FFF2-40B4-BE49-F238E27FC236}">
              <a16:creationId xmlns:a16="http://schemas.microsoft.com/office/drawing/2014/main" id="{E221497F-CC3A-41E2-A6C4-F8D9141AAB02}"/>
            </a:ext>
          </a:extLst>
        </xdr:cNvPr>
        <xdr:cNvCxnSpPr/>
      </xdr:nvCxnSpPr>
      <xdr:spPr>
        <a:xfrm>
          <a:off x="164592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79</xdr:row>
      <xdr:rowOff>29227</xdr:rowOff>
    </xdr:from>
    <xdr:ext cx="467179" cy="259045"/>
    <xdr:sp macro="" textlink="">
      <xdr:nvSpPr>
        <xdr:cNvPr id="700" name="テキスト ボックス 699">
          <a:extLst>
            <a:ext uri="{FF2B5EF4-FFF2-40B4-BE49-F238E27FC236}">
              <a16:creationId xmlns:a16="http://schemas.microsoft.com/office/drawing/2014/main" id="{1E31CB7D-BD7D-4B28-899E-A8C6EEF455E4}"/>
            </a:ext>
          </a:extLst>
        </xdr:cNvPr>
        <xdr:cNvSpPr txBox="1"/>
      </xdr:nvSpPr>
      <xdr:spPr>
        <a:xfrm>
          <a:off x="16047266" y="13571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133350</xdr:rowOff>
    </xdr:from>
    <xdr:to>
      <xdr:col>120</xdr:col>
      <xdr:colOff>114300</xdr:colOff>
      <xdr:row>77</xdr:row>
      <xdr:rowOff>133350</xdr:rowOff>
    </xdr:to>
    <xdr:cxnSp macro="">
      <xdr:nvCxnSpPr>
        <xdr:cNvPr id="701" name="直線コネクタ 700">
          <a:extLst>
            <a:ext uri="{FF2B5EF4-FFF2-40B4-BE49-F238E27FC236}">
              <a16:creationId xmlns:a16="http://schemas.microsoft.com/office/drawing/2014/main" id="{8376F08A-C811-41DC-92B1-A2048A6518B5}"/>
            </a:ext>
          </a:extLst>
        </xdr:cNvPr>
        <xdr:cNvCxnSpPr/>
      </xdr:nvCxnSpPr>
      <xdr:spPr>
        <a:xfrm>
          <a:off x="164592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76</xdr:row>
      <xdr:rowOff>162577</xdr:rowOff>
    </xdr:from>
    <xdr:ext cx="467179" cy="259045"/>
    <xdr:sp macro="" textlink="">
      <xdr:nvSpPr>
        <xdr:cNvPr id="702" name="テキスト ボックス 701">
          <a:extLst>
            <a:ext uri="{FF2B5EF4-FFF2-40B4-BE49-F238E27FC236}">
              <a16:creationId xmlns:a16="http://schemas.microsoft.com/office/drawing/2014/main" id="{BE386C6F-7C54-49E3-AF3D-C79AAEAF939A}"/>
            </a:ext>
          </a:extLst>
        </xdr:cNvPr>
        <xdr:cNvSpPr txBox="1"/>
      </xdr:nvSpPr>
      <xdr:spPr>
        <a:xfrm>
          <a:off x="16047266" y="1319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703" name="直線コネクタ 702">
          <a:extLst>
            <a:ext uri="{FF2B5EF4-FFF2-40B4-BE49-F238E27FC236}">
              <a16:creationId xmlns:a16="http://schemas.microsoft.com/office/drawing/2014/main" id="{4AFE8D46-E381-41AC-891C-5A9FAD139C9A}"/>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704" name="テキスト ボックス 703">
          <a:extLst>
            <a:ext uri="{FF2B5EF4-FFF2-40B4-BE49-F238E27FC236}">
              <a16:creationId xmlns:a16="http://schemas.microsoft.com/office/drawing/2014/main" id="{9B71592D-3D75-4376-BB8A-54B790F6ADB6}"/>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705" name="【児童館】&#10;一人当たり面積グラフ枠">
          <a:extLst>
            <a:ext uri="{FF2B5EF4-FFF2-40B4-BE49-F238E27FC236}">
              <a16:creationId xmlns:a16="http://schemas.microsoft.com/office/drawing/2014/main" id="{8E143CB2-474E-4FB1-80FD-95BBE30193B7}"/>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38100</xdr:rowOff>
    </xdr:from>
    <xdr:to>
      <xdr:col>116</xdr:col>
      <xdr:colOff>62864</xdr:colOff>
      <xdr:row>86</xdr:row>
      <xdr:rowOff>76200</xdr:rowOff>
    </xdr:to>
    <xdr:cxnSp macro="">
      <xdr:nvCxnSpPr>
        <xdr:cNvPr id="706" name="直線コネクタ 705">
          <a:extLst>
            <a:ext uri="{FF2B5EF4-FFF2-40B4-BE49-F238E27FC236}">
              <a16:creationId xmlns:a16="http://schemas.microsoft.com/office/drawing/2014/main" id="{157AB7B2-4F72-464F-AB1E-1D9FC1B7C785}"/>
            </a:ext>
          </a:extLst>
        </xdr:cNvPr>
        <xdr:cNvCxnSpPr/>
      </xdr:nvCxnSpPr>
      <xdr:spPr>
        <a:xfrm flipV="1">
          <a:off x="19947254" y="13411200"/>
          <a:ext cx="0" cy="140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80027</xdr:rowOff>
    </xdr:from>
    <xdr:ext cx="469744" cy="259045"/>
    <xdr:sp macro="" textlink="">
      <xdr:nvSpPr>
        <xdr:cNvPr id="707" name="【児童館】&#10;一人当たり面積最小値テキスト">
          <a:extLst>
            <a:ext uri="{FF2B5EF4-FFF2-40B4-BE49-F238E27FC236}">
              <a16:creationId xmlns:a16="http://schemas.microsoft.com/office/drawing/2014/main" id="{F0486365-1FB5-46E6-A303-048929C7D39C}"/>
            </a:ext>
          </a:extLst>
        </xdr:cNvPr>
        <xdr:cNvSpPr txBox="1"/>
      </xdr:nvSpPr>
      <xdr:spPr>
        <a:xfrm>
          <a:off x="19985990" y="148266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76200</xdr:rowOff>
    </xdr:from>
    <xdr:to>
      <xdr:col>116</xdr:col>
      <xdr:colOff>152400</xdr:colOff>
      <xdr:row>86</xdr:row>
      <xdr:rowOff>76200</xdr:rowOff>
    </xdr:to>
    <xdr:cxnSp macro="">
      <xdr:nvCxnSpPr>
        <xdr:cNvPr id="708" name="直線コネクタ 707">
          <a:extLst>
            <a:ext uri="{FF2B5EF4-FFF2-40B4-BE49-F238E27FC236}">
              <a16:creationId xmlns:a16="http://schemas.microsoft.com/office/drawing/2014/main" id="{C78F7A94-3BD7-4F1F-A208-9E5930C9270F}"/>
            </a:ext>
          </a:extLst>
        </xdr:cNvPr>
        <xdr:cNvCxnSpPr/>
      </xdr:nvCxnSpPr>
      <xdr:spPr>
        <a:xfrm>
          <a:off x="19885660" y="148209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76</xdr:row>
      <xdr:rowOff>156227</xdr:rowOff>
    </xdr:from>
    <xdr:ext cx="469744" cy="259045"/>
    <xdr:sp macro="" textlink="">
      <xdr:nvSpPr>
        <xdr:cNvPr id="709" name="【児童館】&#10;一人当たり面積最大値テキスト">
          <a:extLst>
            <a:ext uri="{FF2B5EF4-FFF2-40B4-BE49-F238E27FC236}">
              <a16:creationId xmlns:a16="http://schemas.microsoft.com/office/drawing/2014/main" id="{0DA13A04-EBDD-4350-AE76-CB98ECD469C9}"/>
            </a:ext>
          </a:extLst>
        </xdr:cNvPr>
        <xdr:cNvSpPr txBox="1"/>
      </xdr:nvSpPr>
      <xdr:spPr>
        <a:xfrm>
          <a:off x="19985990" y="131883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38100</xdr:rowOff>
    </xdr:from>
    <xdr:to>
      <xdr:col>116</xdr:col>
      <xdr:colOff>152400</xdr:colOff>
      <xdr:row>78</xdr:row>
      <xdr:rowOff>38100</xdr:rowOff>
    </xdr:to>
    <xdr:cxnSp macro="">
      <xdr:nvCxnSpPr>
        <xdr:cNvPr id="710" name="直線コネクタ 709">
          <a:extLst>
            <a:ext uri="{FF2B5EF4-FFF2-40B4-BE49-F238E27FC236}">
              <a16:creationId xmlns:a16="http://schemas.microsoft.com/office/drawing/2014/main" id="{F9E0B9B5-1737-40C8-9C99-9C37B4F1A5E4}"/>
            </a:ext>
          </a:extLst>
        </xdr:cNvPr>
        <xdr:cNvCxnSpPr/>
      </xdr:nvCxnSpPr>
      <xdr:spPr>
        <a:xfrm>
          <a:off x="19885660" y="134112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82</xdr:row>
      <xdr:rowOff>124477</xdr:rowOff>
    </xdr:from>
    <xdr:ext cx="469744" cy="259045"/>
    <xdr:sp macro="" textlink="">
      <xdr:nvSpPr>
        <xdr:cNvPr id="711" name="【児童館】&#10;一人当たり面積平均値テキスト">
          <a:extLst>
            <a:ext uri="{FF2B5EF4-FFF2-40B4-BE49-F238E27FC236}">
              <a16:creationId xmlns:a16="http://schemas.microsoft.com/office/drawing/2014/main" id="{795AC769-72EE-465C-BF30-563AAED98251}"/>
            </a:ext>
          </a:extLst>
        </xdr:cNvPr>
        <xdr:cNvSpPr txBox="1"/>
      </xdr:nvSpPr>
      <xdr:spPr>
        <a:xfrm>
          <a:off x="19985990" y="141852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83</xdr:row>
      <xdr:rowOff>101600</xdr:rowOff>
    </xdr:from>
    <xdr:to>
      <xdr:col>116</xdr:col>
      <xdr:colOff>114300</xdr:colOff>
      <xdr:row>84</xdr:row>
      <xdr:rowOff>31750</xdr:rowOff>
    </xdr:to>
    <xdr:sp macro="" textlink="">
      <xdr:nvSpPr>
        <xdr:cNvPr id="712" name="フローチャート: 判断 711">
          <a:extLst>
            <a:ext uri="{FF2B5EF4-FFF2-40B4-BE49-F238E27FC236}">
              <a16:creationId xmlns:a16="http://schemas.microsoft.com/office/drawing/2014/main" id="{5995B88F-81AC-4EF9-B078-F966ED347169}"/>
            </a:ext>
          </a:extLst>
        </xdr:cNvPr>
        <xdr:cNvSpPr/>
      </xdr:nvSpPr>
      <xdr:spPr>
        <a:xfrm>
          <a:off x="19904710" y="1432814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83</xdr:row>
      <xdr:rowOff>101600</xdr:rowOff>
    </xdr:from>
    <xdr:to>
      <xdr:col>112</xdr:col>
      <xdr:colOff>38100</xdr:colOff>
      <xdr:row>84</xdr:row>
      <xdr:rowOff>31750</xdr:rowOff>
    </xdr:to>
    <xdr:sp macro="" textlink="">
      <xdr:nvSpPr>
        <xdr:cNvPr id="713" name="フローチャート: 判断 712">
          <a:extLst>
            <a:ext uri="{FF2B5EF4-FFF2-40B4-BE49-F238E27FC236}">
              <a16:creationId xmlns:a16="http://schemas.microsoft.com/office/drawing/2014/main" id="{452838F5-C834-4B0E-B373-E5528BA85896}"/>
            </a:ext>
          </a:extLst>
        </xdr:cNvPr>
        <xdr:cNvSpPr/>
      </xdr:nvSpPr>
      <xdr:spPr>
        <a:xfrm>
          <a:off x="19161760" y="1432814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83</xdr:row>
      <xdr:rowOff>120650</xdr:rowOff>
    </xdr:from>
    <xdr:to>
      <xdr:col>107</xdr:col>
      <xdr:colOff>101600</xdr:colOff>
      <xdr:row>84</xdr:row>
      <xdr:rowOff>50800</xdr:rowOff>
    </xdr:to>
    <xdr:sp macro="" textlink="">
      <xdr:nvSpPr>
        <xdr:cNvPr id="714" name="フローチャート: 判断 713">
          <a:extLst>
            <a:ext uri="{FF2B5EF4-FFF2-40B4-BE49-F238E27FC236}">
              <a16:creationId xmlns:a16="http://schemas.microsoft.com/office/drawing/2014/main" id="{79B35B1B-F7B6-476C-9809-A234DDE42162}"/>
            </a:ext>
          </a:extLst>
        </xdr:cNvPr>
        <xdr:cNvSpPr/>
      </xdr:nvSpPr>
      <xdr:spPr>
        <a:xfrm>
          <a:off x="18345150" y="14352905"/>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83</xdr:row>
      <xdr:rowOff>120650</xdr:rowOff>
    </xdr:from>
    <xdr:to>
      <xdr:col>102</xdr:col>
      <xdr:colOff>165100</xdr:colOff>
      <xdr:row>84</xdr:row>
      <xdr:rowOff>50800</xdr:rowOff>
    </xdr:to>
    <xdr:sp macro="" textlink="">
      <xdr:nvSpPr>
        <xdr:cNvPr id="715" name="フローチャート: 判断 714">
          <a:extLst>
            <a:ext uri="{FF2B5EF4-FFF2-40B4-BE49-F238E27FC236}">
              <a16:creationId xmlns:a16="http://schemas.microsoft.com/office/drawing/2014/main" id="{407732A0-D046-419D-AFB6-49BA17E7283B}"/>
            </a:ext>
          </a:extLst>
        </xdr:cNvPr>
        <xdr:cNvSpPr/>
      </xdr:nvSpPr>
      <xdr:spPr>
        <a:xfrm>
          <a:off x="17547590" y="14352905"/>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83</xdr:row>
      <xdr:rowOff>120650</xdr:rowOff>
    </xdr:from>
    <xdr:to>
      <xdr:col>98</xdr:col>
      <xdr:colOff>38100</xdr:colOff>
      <xdr:row>84</xdr:row>
      <xdr:rowOff>50800</xdr:rowOff>
    </xdr:to>
    <xdr:sp macro="" textlink="">
      <xdr:nvSpPr>
        <xdr:cNvPr id="716" name="フローチャート: 判断 715">
          <a:extLst>
            <a:ext uri="{FF2B5EF4-FFF2-40B4-BE49-F238E27FC236}">
              <a16:creationId xmlns:a16="http://schemas.microsoft.com/office/drawing/2014/main" id="{5AFE441A-DC02-4C7A-A3FD-D2F7C9A06438}"/>
            </a:ext>
          </a:extLst>
        </xdr:cNvPr>
        <xdr:cNvSpPr/>
      </xdr:nvSpPr>
      <xdr:spPr>
        <a:xfrm>
          <a:off x="16761460" y="1435290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7" name="テキスト ボックス 716">
          <a:extLst>
            <a:ext uri="{FF2B5EF4-FFF2-40B4-BE49-F238E27FC236}">
              <a16:creationId xmlns:a16="http://schemas.microsoft.com/office/drawing/2014/main" id="{60E3BFF9-D8A6-4411-BACB-9EEB13A6906A}"/>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8" name="テキスト ボックス 717">
          <a:extLst>
            <a:ext uri="{FF2B5EF4-FFF2-40B4-BE49-F238E27FC236}">
              <a16:creationId xmlns:a16="http://schemas.microsoft.com/office/drawing/2014/main" id="{BABDA60F-E5B7-473A-8816-BC0E68ECE592}"/>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9" name="テキスト ボックス 718">
          <a:extLst>
            <a:ext uri="{FF2B5EF4-FFF2-40B4-BE49-F238E27FC236}">
              <a16:creationId xmlns:a16="http://schemas.microsoft.com/office/drawing/2014/main" id="{1BF92F65-19C5-4BAE-AA39-6CD547E56DE0}"/>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20" name="テキスト ボックス 719">
          <a:extLst>
            <a:ext uri="{FF2B5EF4-FFF2-40B4-BE49-F238E27FC236}">
              <a16:creationId xmlns:a16="http://schemas.microsoft.com/office/drawing/2014/main" id="{31896090-79E0-4A3E-BFB5-A1D64B3FE911}"/>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21" name="テキスト ボックス 720">
          <a:extLst>
            <a:ext uri="{FF2B5EF4-FFF2-40B4-BE49-F238E27FC236}">
              <a16:creationId xmlns:a16="http://schemas.microsoft.com/office/drawing/2014/main" id="{0B1F5F92-F05A-41D0-8394-B3B87429013D}"/>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120650</xdr:rowOff>
    </xdr:from>
    <xdr:to>
      <xdr:col>116</xdr:col>
      <xdr:colOff>114300</xdr:colOff>
      <xdr:row>85</xdr:row>
      <xdr:rowOff>50800</xdr:rowOff>
    </xdr:to>
    <xdr:sp macro="" textlink="">
      <xdr:nvSpPr>
        <xdr:cNvPr id="722" name="楕円 721">
          <a:extLst>
            <a:ext uri="{FF2B5EF4-FFF2-40B4-BE49-F238E27FC236}">
              <a16:creationId xmlns:a16="http://schemas.microsoft.com/office/drawing/2014/main" id="{C69B0695-B33A-4C7A-9B17-67AD9595F6B7}"/>
            </a:ext>
          </a:extLst>
        </xdr:cNvPr>
        <xdr:cNvSpPr/>
      </xdr:nvSpPr>
      <xdr:spPr>
        <a:xfrm>
          <a:off x="19904710" y="145243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99077</xdr:rowOff>
    </xdr:from>
    <xdr:ext cx="469744" cy="259045"/>
    <xdr:sp macro="" textlink="">
      <xdr:nvSpPr>
        <xdr:cNvPr id="723" name="【児童館】&#10;一人当たり面積該当値テキスト">
          <a:extLst>
            <a:ext uri="{FF2B5EF4-FFF2-40B4-BE49-F238E27FC236}">
              <a16:creationId xmlns:a16="http://schemas.microsoft.com/office/drawing/2014/main" id="{37556BA5-8818-45EF-A017-E5AED8294076}"/>
            </a:ext>
          </a:extLst>
        </xdr:cNvPr>
        <xdr:cNvSpPr txBox="1"/>
      </xdr:nvSpPr>
      <xdr:spPr>
        <a:xfrm>
          <a:off x="19985990" y="144970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139700</xdr:rowOff>
    </xdr:from>
    <xdr:to>
      <xdr:col>112</xdr:col>
      <xdr:colOff>38100</xdr:colOff>
      <xdr:row>85</xdr:row>
      <xdr:rowOff>69850</xdr:rowOff>
    </xdr:to>
    <xdr:sp macro="" textlink="">
      <xdr:nvSpPr>
        <xdr:cNvPr id="724" name="楕円 723">
          <a:extLst>
            <a:ext uri="{FF2B5EF4-FFF2-40B4-BE49-F238E27FC236}">
              <a16:creationId xmlns:a16="http://schemas.microsoft.com/office/drawing/2014/main" id="{D6F3F936-FFEC-478F-8152-92C5075AEB54}"/>
            </a:ext>
          </a:extLst>
        </xdr:cNvPr>
        <xdr:cNvSpPr/>
      </xdr:nvSpPr>
      <xdr:spPr>
        <a:xfrm>
          <a:off x="19161760" y="145376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85</xdr:row>
      <xdr:rowOff>0</xdr:rowOff>
    </xdr:from>
    <xdr:to>
      <xdr:col>116</xdr:col>
      <xdr:colOff>63500</xdr:colOff>
      <xdr:row>85</xdr:row>
      <xdr:rowOff>19050</xdr:rowOff>
    </xdr:to>
    <xdr:cxnSp macro="">
      <xdr:nvCxnSpPr>
        <xdr:cNvPr id="725" name="直線コネクタ 724">
          <a:extLst>
            <a:ext uri="{FF2B5EF4-FFF2-40B4-BE49-F238E27FC236}">
              <a16:creationId xmlns:a16="http://schemas.microsoft.com/office/drawing/2014/main" id="{D67BAE21-A0F9-4C62-8922-9B56234B7472}"/>
            </a:ext>
          </a:extLst>
        </xdr:cNvPr>
        <xdr:cNvCxnSpPr/>
      </xdr:nvCxnSpPr>
      <xdr:spPr>
        <a:xfrm flipV="1">
          <a:off x="19204940" y="14573250"/>
          <a:ext cx="742950" cy="152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139700</xdr:rowOff>
    </xdr:from>
    <xdr:to>
      <xdr:col>107</xdr:col>
      <xdr:colOff>101600</xdr:colOff>
      <xdr:row>85</xdr:row>
      <xdr:rowOff>69850</xdr:rowOff>
    </xdr:to>
    <xdr:sp macro="" textlink="">
      <xdr:nvSpPr>
        <xdr:cNvPr id="726" name="楕円 725">
          <a:extLst>
            <a:ext uri="{FF2B5EF4-FFF2-40B4-BE49-F238E27FC236}">
              <a16:creationId xmlns:a16="http://schemas.microsoft.com/office/drawing/2014/main" id="{DB9818DE-B4F7-4929-9319-C57E7B224BEA}"/>
            </a:ext>
          </a:extLst>
        </xdr:cNvPr>
        <xdr:cNvSpPr/>
      </xdr:nvSpPr>
      <xdr:spPr>
        <a:xfrm>
          <a:off x="18345150" y="1453769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85</xdr:row>
      <xdr:rowOff>19050</xdr:rowOff>
    </xdr:from>
    <xdr:to>
      <xdr:col>111</xdr:col>
      <xdr:colOff>177800</xdr:colOff>
      <xdr:row>85</xdr:row>
      <xdr:rowOff>19050</xdr:rowOff>
    </xdr:to>
    <xdr:cxnSp macro="">
      <xdr:nvCxnSpPr>
        <xdr:cNvPr id="727" name="直線コネクタ 726">
          <a:extLst>
            <a:ext uri="{FF2B5EF4-FFF2-40B4-BE49-F238E27FC236}">
              <a16:creationId xmlns:a16="http://schemas.microsoft.com/office/drawing/2014/main" id="{E1C4F248-CDB8-4945-A6BC-F2A17BEB9F23}"/>
            </a:ext>
          </a:extLst>
        </xdr:cNvPr>
        <xdr:cNvCxnSpPr/>
      </xdr:nvCxnSpPr>
      <xdr:spPr>
        <a:xfrm>
          <a:off x="18399760" y="1458849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139700</xdr:rowOff>
    </xdr:from>
    <xdr:to>
      <xdr:col>102</xdr:col>
      <xdr:colOff>165100</xdr:colOff>
      <xdr:row>85</xdr:row>
      <xdr:rowOff>69850</xdr:rowOff>
    </xdr:to>
    <xdr:sp macro="" textlink="">
      <xdr:nvSpPr>
        <xdr:cNvPr id="728" name="楕円 727">
          <a:extLst>
            <a:ext uri="{FF2B5EF4-FFF2-40B4-BE49-F238E27FC236}">
              <a16:creationId xmlns:a16="http://schemas.microsoft.com/office/drawing/2014/main" id="{768B974B-F250-4984-88FA-E602FFE6A97D}"/>
            </a:ext>
          </a:extLst>
        </xdr:cNvPr>
        <xdr:cNvSpPr/>
      </xdr:nvSpPr>
      <xdr:spPr>
        <a:xfrm>
          <a:off x="17547590" y="1453769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85</xdr:row>
      <xdr:rowOff>19050</xdr:rowOff>
    </xdr:from>
    <xdr:to>
      <xdr:col>107</xdr:col>
      <xdr:colOff>50800</xdr:colOff>
      <xdr:row>85</xdr:row>
      <xdr:rowOff>19050</xdr:rowOff>
    </xdr:to>
    <xdr:cxnSp macro="">
      <xdr:nvCxnSpPr>
        <xdr:cNvPr id="729" name="直線コネクタ 728">
          <a:extLst>
            <a:ext uri="{FF2B5EF4-FFF2-40B4-BE49-F238E27FC236}">
              <a16:creationId xmlns:a16="http://schemas.microsoft.com/office/drawing/2014/main" id="{7492FC23-9EDF-48DF-A6D5-5D29A900BDE8}"/>
            </a:ext>
          </a:extLst>
        </xdr:cNvPr>
        <xdr:cNvCxnSpPr/>
      </xdr:nvCxnSpPr>
      <xdr:spPr>
        <a:xfrm>
          <a:off x="17602200" y="145884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139700</xdr:rowOff>
    </xdr:from>
    <xdr:to>
      <xdr:col>98</xdr:col>
      <xdr:colOff>38100</xdr:colOff>
      <xdr:row>85</xdr:row>
      <xdr:rowOff>69850</xdr:rowOff>
    </xdr:to>
    <xdr:sp macro="" textlink="">
      <xdr:nvSpPr>
        <xdr:cNvPr id="730" name="楕円 729">
          <a:extLst>
            <a:ext uri="{FF2B5EF4-FFF2-40B4-BE49-F238E27FC236}">
              <a16:creationId xmlns:a16="http://schemas.microsoft.com/office/drawing/2014/main" id="{ACB269EE-4B1B-4F39-A62F-06C030B159EC}"/>
            </a:ext>
          </a:extLst>
        </xdr:cNvPr>
        <xdr:cNvSpPr/>
      </xdr:nvSpPr>
      <xdr:spPr>
        <a:xfrm>
          <a:off x="16761460" y="1453769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85</xdr:row>
      <xdr:rowOff>19050</xdr:rowOff>
    </xdr:from>
    <xdr:to>
      <xdr:col>102</xdr:col>
      <xdr:colOff>114300</xdr:colOff>
      <xdr:row>85</xdr:row>
      <xdr:rowOff>19050</xdr:rowOff>
    </xdr:to>
    <xdr:cxnSp macro="">
      <xdr:nvCxnSpPr>
        <xdr:cNvPr id="731" name="直線コネクタ 730">
          <a:extLst>
            <a:ext uri="{FF2B5EF4-FFF2-40B4-BE49-F238E27FC236}">
              <a16:creationId xmlns:a16="http://schemas.microsoft.com/office/drawing/2014/main" id="{A13A242E-3302-4C04-AA21-760B36FE2114}"/>
            </a:ext>
          </a:extLst>
        </xdr:cNvPr>
        <xdr:cNvCxnSpPr/>
      </xdr:nvCxnSpPr>
      <xdr:spPr>
        <a:xfrm>
          <a:off x="16804640" y="1458849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48277</xdr:rowOff>
    </xdr:from>
    <xdr:ext cx="469744" cy="259045"/>
    <xdr:sp macro="" textlink="">
      <xdr:nvSpPr>
        <xdr:cNvPr id="732" name="n_1aveValue【児童館】&#10;一人当たり面積">
          <a:extLst>
            <a:ext uri="{FF2B5EF4-FFF2-40B4-BE49-F238E27FC236}">
              <a16:creationId xmlns:a16="http://schemas.microsoft.com/office/drawing/2014/main" id="{761A6EA7-CC6F-488D-A2B0-66303667B2DA}"/>
            </a:ext>
          </a:extLst>
        </xdr:cNvPr>
        <xdr:cNvSpPr txBox="1"/>
      </xdr:nvSpPr>
      <xdr:spPr>
        <a:xfrm>
          <a:off x="18982132" y="141090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67327</xdr:rowOff>
    </xdr:from>
    <xdr:ext cx="469744" cy="259045"/>
    <xdr:sp macro="" textlink="">
      <xdr:nvSpPr>
        <xdr:cNvPr id="733" name="n_2aveValue【児童館】&#10;一人当たり面積">
          <a:extLst>
            <a:ext uri="{FF2B5EF4-FFF2-40B4-BE49-F238E27FC236}">
              <a16:creationId xmlns:a16="http://schemas.microsoft.com/office/drawing/2014/main" id="{EF58F3AB-4FEB-455C-B8E1-F055FE80DF3C}"/>
            </a:ext>
          </a:extLst>
        </xdr:cNvPr>
        <xdr:cNvSpPr txBox="1"/>
      </xdr:nvSpPr>
      <xdr:spPr>
        <a:xfrm>
          <a:off x="1818203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67327</xdr:rowOff>
    </xdr:from>
    <xdr:ext cx="469744" cy="259045"/>
    <xdr:sp macro="" textlink="">
      <xdr:nvSpPr>
        <xdr:cNvPr id="734" name="n_3aveValue【児童館】&#10;一人当たり面積">
          <a:extLst>
            <a:ext uri="{FF2B5EF4-FFF2-40B4-BE49-F238E27FC236}">
              <a16:creationId xmlns:a16="http://schemas.microsoft.com/office/drawing/2014/main" id="{4CF5090D-FF74-4709-B76F-E5A2F8B238EF}"/>
            </a:ext>
          </a:extLst>
        </xdr:cNvPr>
        <xdr:cNvSpPr txBox="1"/>
      </xdr:nvSpPr>
      <xdr:spPr>
        <a:xfrm>
          <a:off x="17384472"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82</xdr:row>
      <xdr:rowOff>67327</xdr:rowOff>
    </xdr:from>
    <xdr:ext cx="469744" cy="259045"/>
    <xdr:sp macro="" textlink="">
      <xdr:nvSpPr>
        <xdr:cNvPr id="735" name="n_4aveValue【児童館】&#10;一人当たり面積">
          <a:extLst>
            <a:ext uri="{FF2B5EF4-FFF2-40B4-BE49-F238E27FC236}">
              <a16:creationId xmlns:a16="http://schemas.microsoft.com/office/drawing/2014/main" id="{FC8AAAEA-87D7-47CB-B79D-760874EAC99F}"/>
            </a:ext>
          </a:extLst>
        </xdr:cNvPr>
        <xdr:cNvSpPr txBox="1"/>
      </xdr:nvSpPr>
      <xdr:spPr>
        <a:xfrm>
          <a:off x="16588817" y="1412432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85</xdr:row>
      <xdr:rowOff>60977</xdr:rowOff>
    </xdr:from>
    <xdr:ext cx="469744" cy="259045"/>
    <xdr:sp macro="" textlink="">
      <xdr:nvSpPr>
        <xdr:cNvPr id="736" name="n_1mainValue【児童館】&#10;一人当たり面積">
          <a:extLst>
            <a:ext uri="{FF2B5EF4-FFF2-40B4-BE49-F238E27FC236}">
              <a16:creationId xmlns:a16="http://schemas.microsoft.com/office/drawing/2014/main" id="{39A3480E-C3CC-4690-9E03-C15318120FB6}"/>
            </a:ext>
          </a:extLst>
        </xdr:cNvPr>
        <xdr:cNvSpPr txBox="1"/>
      </xdr:nvSpPr>
      <xdr:spPr>
        <a:xfrm>
          <a:off x="18982132" y="1463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85</xdr:row>
      <xdr:rowOff>60977</xdr:rowOff>
    </xdr:from>
    <xdr:ext cx="469744" cy="259045"/>
    <xdr:sp macro="" textlink="">
      <xdr:nvSpPr>
        <xdr:cNvPr id="737" name="n_2mainValue【児童館】&#10;一人当たり面積">
          <a:extLst>
            <a:ext uri="{FF2B5EF4-FFF2-40B4-BE49-F238E27FC236}">
              <a16:creationId xmlns:a16="http://schemas.microsoft.com/office/drawing/2014/main" id="{B4E5A88F-15AF-41F5-A45D-EAA1E9426465}"/>
            </a:ext>
          </a:extLst>
        </xdr:cNvPr>
        <xdr:cNvSpPr txBox="1"/>
      </xdr:nvSpPr>
      <xdr:spPr>
        <a:xfrm>
          <a:off x="18182032" y="1463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85</xdr:row>
      <xdr:rowOff>60977</xdr:rowOff>
    </xdr:from>
    <xdr:ext cx="469744" cy="259045"/>
    <xdr:sp macro="" textlink="">
      <xdr:nvSpPr>
        <xdr:cNvPr id="738" name="n_3mainValue【児童館】&#10;一人当たり面積">
          <a:extLst>
            <a:ext uri="{FF2B5EF4-FFF2-40B4-BE49-F238E27FC236}">
              <a16:creationId xmlns:a16="http://schemas.microsoft.com/office/drawing/2014/main" id="{CA1E4B1E-9F63-4FA5-B844-93A6BA380AA7}"/>
            </a:ext>
          </a:extLst>
        </xdr:cNvPr>
        <xdr:cNvSpPr txBox="1"/>
      </xdr:nvSpPr>
      <xdr:spPr>
        <a:xfrm>
          <a:off x="17384472" y="1463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85</xdr:row>
      <xdr:rowOff>60977</xdr:rowOff>
    </xdr:from>
    <xdr:ext cx="469744" cy="259045"/>
    <xdr:sp macro="" textlink="">
      <xdr:nvSpPr>
        <xdr:cNvPr id="739" name="n_4mainValue【児童館】&#10;一人当たり面積">
          <a:extLst>
            <a:ext uri="{FF2B5EF4-FFF2-40B4-BE49-F238E27FC236}">
              <a16:creationId xmlns:a16="http://schemas.microsoft.com/office/drawing/2014/main" id="{74F350BC-B5E8-4B1E-9E56-A187FC537E57}"/>
            </a:ext>
          </a:extLst>
        </xdr:cNvPr>
        <xdr:cNvSpPr txBox="1"/>
      </xdr:nvSpPr>
      <xdr:spPr>
        <a:xfrm>
          <a:off x="16588817" y="146304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40" name="正方形/長方形 739">
          <a:extLst>
            <a:ext uri="{FF2B5EF4-FFF2-40B4-BE49-F238E27FC236}">
              <a16:creationId xmlns:a16="http://schemas.microsoft.com/office/drawing/2014/main" id="{042FEA78-190E-43F2-90B1-33039E9670E6}"/>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41" name="正方形/長方形 740">
          <a:extLst>
            <a:ext uri="{FF2B5EF4-FFF2-40B4-BE49-F238E27FC236}">
              <a16:creationId xmlns:a16="http://schemas.microsoft.com/office/drawing/2014/main" id="{3C92142F-A3EE-4131-B14A-0801A581065F}"/>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42" name="正方形/長方形 741">
          <a:extLst>
            <a:ext uri="{FF2B5EF4-FFF2-40B4-BE49-F238E27FC236}">
              <a16:creationId xmlns:a16="http://schemas.microsoft.com/office/drawing/2014/main" id="{3B32E5CC-471E-47AF-A3B1-C27EFD46E728}"/>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43" name="正方形/長方形 742">
          <a:extLst>
            <a:ext uri="{FF2B5EF4-FFF2-40B4-BE49-F238E27FC236}">
              <a16:creationId xmlns:a16="http://schemas.microsoft.com/office/drawing/2014/main" id="{FA2CE46B-956D-432A-AB75-449CAFE8B1CE}"/>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44" name="正方形/長方形 743">
          <a:extLst>
            <a:ext uri="{FF2B5EF4-FFF2-40B4-BE49-F238E27FC236}">
              <a16:creationId xmlns:a16="http://schemas.microsoft.com/office/drawing/2014/main" id="{1B8019E9-10AA-4447-BF71-B12304967AD4}"/>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45" name="正方形/長方形 744">
          <a:extLst>
            <a:ext uri="{FF2B5EF4-FFF2-40B4-BE49-F238E27FC236}">
              <a16:creationId xmlns:a16="http://schemas.microsoft.com/office/drawing/2014/main" id="{3F4E8718-356F-42DB-B362-CA435C6DECB0}"/>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46" name="正方形/長方形 745">
          <a:extLst>
            <a:ext uri="{FF2B5EF4-FFF2-40B4-BE49-F238E27FC236}">
              <a16:creationId xmlns:a16="http://schemas.microsoft.com/office/drawing/2014/main" id="{F907335F-BC7D-4A53-AE75-0B551C411936}"/>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7" name="正方形/長方形 746">
          <a:extLst>
            <a:ext uri="{FF2B5EF4-FFF2-40B4-BE49-F238E27FC236}">
              <a16:creationId xmlns:a16="http://schemas.microsoft.com/office/drawing/2014/main" id="{B49F1FB0-353B-4C5E-8C4C-B29CCB1B13A5}"/>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8" name="テキスト ボックス 747">
          <a:extLst>
            <a:ext uri="{FF2B5EF4-FFF2-40B4-BE49-F238E27FC236}">
              <a16:creationId xmlns:a16="http://schemas.microsoft.com/office/drawing/2014/main" id="{39D86978-B935-43B0-8553-E616094C699B}"/>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9" name="直線コネクタ 748">
          <a:extLst>
            <a:ext uri="{FF2B5EF4-FFF2-40B4-BE49-F238E27FC236}">
              <a16:creationId xmlns:a16="http://schemas.microsoft.com/office/drawing/2014/main" id="{04402EC3-0057-4623-8E79-EF03B73911EB}"/>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50" name="テキスト ボックス 749">
          <a:extLst>
            <a:ext uri="{FF2B5EF4-FFF2-40B4-BE49-F238E27FC236}">
              <a16:creationId xmlns:a16="http://schemas.microsoft.com/office/drawing/2014/main" id="{72A4ADE9-6448-495C-A73F-392E02444B37}"/>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108</xdr:row>
      <xdr:rowOff>152400</xdr:rowOff>
    </xdr:from>
    <xdr:to>
      <xdr:col>89</xdr:col>
      <xdr:colOff>177800</xdr:colOff>
      <xdr:row>108</xdr:row>
      <xdr:rowOff>152400</xdr:rowOff>
    </xdr:to>
    <xdr:cxnSp macro="">
      <xdr:nvCxnSpPr>
        <xdr:cNvPr id="751" name="直線コネクタ 750">
          <a:extLst>
            <a:ext uri="{FF2B5EF4-FFF2-40B4-BE49-F238E27FC236}">
              <a16:creationId xmlns:a16="http://schemas.microsoft.com/office/drawing/2014/main" id="{C8879B3E-ADC2-4FA2-A39C-351B4EC67824}"/>
            </a:ext>
          </a:extLst>
        </xdr:cNvPr>
        <xdr:cNvCxnSpPr/>
      </xdr:nvCxnSpPr>
      <xdr:spPr>
        <a:xfrm>
          <a:off x="11203940" y="1866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10177</xdr:rowOff>
    </xdr:from>
    <xdr:ext cx="467179" cy="259045"/>
    <xdr:sp macro="" textlink="">
      <xdr:nvSpPr>
        <xdr:cNvPr id="752" name="テキスト ボックス 751">
          <a:extLst>
            <a:ext uri="{FF2B5EF4-FFF2-40B4-BE49-F238E27FC236}">
              <a16:creationId xmlns:a16="http://schemas.microsoft.com/office/drawing/2014/main" id="{C0E1D7B7-28D5-427E-8247-D05E1ACB162E}"/>
            </a:ext>
          </a:extLst>
        </xdr:cNvPr>
        <xdr:cNvSpPr txBox="1"/>
      </xdr:nvSpPr>
      <xdr:spPr>
        <a:xfrm>
          <a:off x="10801531" y="18528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106</xdr:row>
      <xdr:rowOff>114300</xdr:rowOff>
    </xdr:from>
    <xdr:to>
      <xdr:col>89</xdr:col>
      <xdr:colOff>177800</xdr:colOff>
      <xdr:row>106</xdr:row>
      <xdr:rowOff>114300</xdr:rowOff>
    </xdr:to>
    <xdr:cxnSp macro="">
      <xdr:nvCxnSpPr>
        <xdr:cNvPr id="753" name="直線コネクタ 752">
          <a:extLst>
            <a:ext uri="{FF2B5EF4-FFF2-40B4-BE49-F238E27FC236}">
              <a16:creationId xmlns:a16="http://schemas.microsoft.com/office/drawing/2014/main" id="{655039EF-1836-4B84-9D0F-681D6377D468}"/>
            </a:ext>
          </a:extLst>
        </xdr:cNvPr>
        <xdr:cNvCxnSpPr/>
      </xdr:nvCxnSpPr>
      <xdr:spPr>
        <a:xfrm>
          <a:off x="11203940" y="1828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105</xdr:row>
      <xdr:rowOff>143527</xdr:rowOff>
    </xdr:from>
    <xdr:ext cx="403059" cy="259045"/>
    <xdr:sp macro="" textlink="">
      <xdr:nvSpPr>
        <xdr:cNvPr id="754" name="テキスト ボックス 753">
          <a:extLst>
            <a:ext uri="{FF2B5EF4-FFF2-40B4-BE49-F238E27FC236}">
              <a16:creationId xmlns:a16="http://schemas.microsoft.com/office/drawing/2014/main" id="{BE880579-C090-4EE8-A1A7-A845B8224448}"/>
            </a:ext>
          </a:extLst>
        </xdr:cNvPr>
        <xdr:cNvSpPr txBox="1"/>
      </xdr:nvSpPr>
      <xdr:spPr>
        <a:xfrm>
          <a:off x="10842791" y="1814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104</xdr:row>
      <xdr:rowOff>76200</xdr:rowOff>
    </xdr:from>
    <xdr:to>
      <xdr:col>89</xdr:col>
      <xdr:colOff>177800</xdr:colOff>
      <xdr:row>104</xdr:row>
      <xdr:rowOff>76200</xdr:rowOff>
    </xdr:to>
    <xdr:cxnSp macro="">
      <xdr:nvCxnSpPr>
        <xdr:cNvPr id="755" name="直線コネクタ 754">
          <a:extLst>
            <a:ext uri="{FF2B5EF4-FFF2-40B4-BE49-F238E27FC236}">
              <a16:creationId xmlns:a16="http://schemas.microsoft.com/office/drawing/2014/main" id="{DAC5707C-532E-4704-BE6E-8371CDE32671}"/>
            </a:ext>
          </a:extLst>
        </xdr:cNvPr>
        <xdr:cNvCxnSpPr/>
      </xdr:nvCxnSpPr>
      <xdr:spPr>
        <a:xfrm>
          <a:off x="11203940" y="1790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103</xdr:row>
      <xdr:rowOff>105427</xdr:rowOff>
    </xdr:from>
    <xdr:ext cx="403059" cy="259045"/>
    <xdr:sp macro="" textlink="">
      <xdr:nvSpPr>
        <xdr:cNvPr id="756" name="テキスト ボックス 755">
          <a:extLst>
            <a:ext uri="{FF2B5EF4-FFF2-40B4-BE49-F238E27FC236}">
              <a16:creationId xmlns:a16="http://schemas.microsoft.com/office/drawing/2014/main" id="{8886C6F6-4B09-4364-8CC1-B0F0CCF2811F}"/>
            </a:ext>
          </a:extLst>
        </xdr:cNvPr>
        <xdr:cNvSpPr txBox="1"/>
      </xdr:nvSpPr>
      <xdr:spPr>
        <a:xfrm>
          <a:off x="10842791" y="1776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102</xdr:row>
      <xdr:rowOff>38100</xdr:rowOff>
    </xdr:from>
    <xdr:to>
      <xdr:col>89</xdr:col>
      <xdr:colOff>177800</xdr:colOff>
      <xdr:row>102</xdr:row>
      <xdr:rowOff>38100</xdr:rowOff>
    </xdr:to>
    <xdr:cxnSp macro="">
      <xdr:nvCxnSpPr>
        <xdr:cNvPr id="757" name="直線コネクタ 756">
          <a:extLst>
            <a:ext uri="{FF2B5EF4-FFF2-40B4-BE49-F238E27FC236}">
              <a16:creationId xmlns:a16="http://schemas.microsoft.com/office/drawing/2014/main" id="{908EE255-B431-4CD5-98A1-9F56736C301F}"/>
            </a:ext>
          </a:extLst>
        </xdr:cNvPr>
        <xdr:cNvCxnSpPr/>
      </xdr:nvCxnSpPr>
      <xdr:spPr>
        <a:xfrm>
          <a:off x="11203940" y="1752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101</xdr:row>
      <xdr:rowOff>67327</xdr:rowOff>
    </xdr:from>
    <xdr:ext cx="403059" cy="259045"/>
    <xdr:sp macro="" textlink="">
      <xdr:nvSpPr>
        <xdr:cNvPr id="758" name="テキスト ボックス 757">
          <a:extLst>
            <a:ext uri="{FF2B5EF4-FFF2-40B4-BE49-F238E27FC236}">
              <a16:creationId xmlns:a16="http://schemas.microsoft.com/office/drawing/2014/main" id="{B1DE4C87-E191-4C6E-9470-EF2A826E11F4}"/>
            </a:ext>
          </a:extLst>
        </xdr:cNvPr>
        <xdr:cNvSpPr txBox="1"/>
      </xdr:nvSpPr>
      <xdr:spPr>
        <a:xfrm>
          <a:off x="10842791" y="1738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100</xdr:row>
      <xdr:rowOff>0</xdr:rowOff>
    </xdr:from>
    <xdr:to>
      <xdr:col>89</xdr:col>
      <xdr:colOff>177800</xdr:colOff>
      <xdr:row>100</xdr:row>
      <xdr:rowOff>0</xdr:rowOff>
    </xdr:to>
    <xdr:cxnSp macro="">
      <xdr:nvCxnSpPr>
        <xdr:cNvPr id="759" name="直線コネクタ 758">
          <a:extLst>
            <a:ext uri="{FF2B5EF4-FFF2-40B4-BE49-F238E27FC236}">
              <a16:creationId xmlns:a16="http://schemas.microsoft.com/office/drawing/2014/main" id="{E82A94D2-F76B-40D5-8E16-0B8FC2CDB52F}"/>
            </a:ext>
          </a:extLst>
        </xdr:cNvPr>
        <xdr:cNvCxnSpPr/>
      </xdr:nvCxnSpPr>
      <xdr:spPr>
        <a:xfrm>
          <a:off x="11203940" y="17145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99</xdr:row>
      <xdr:rowOff>29227</xdr:rowOff>
    </xdr:from>
    <xdr:ext cx="403059" cy="259045"/>
    <xdr:sp macro="" textlink="">
      <xdr:nvSpPr>
        <xdr:cNvPr id="760" name="テキスト ボックス 759">
          <a:extLst>
            <a:ext uri="{FF2B5EF4-FFF2-40B4-BE49-F238E27FC236}">
              <a16:creationId xmlns:a16="http://schemas.microsoft.com/office/drawing/2014/main" id="{DA6572E1-7DC8-4233-9D8D-04D5C5523889}"/>
            </a:ext>
          </a:extLst>
        </xdr:cNvPr>
        <xdr:cNvSpPr txBox="1"/>
      </xdr:nvSpPr>
      <xdr:spPr>
        <a:xfrm>
          <a:off x="10842791" y="17000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61" name="直線コネクタ 760">
          <a:extLst>
            <a:ext uri="{FF2B5EF4-FFF2-40B4-BE49-F238E27FC236}">
              <a16:creationId xmlns:a16="http://schemas.microsoft.com/office/drawing/2014/main" id="{590CCFF3-7A28-42FB-AA81-C73838E26E09}"/>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96</xdr:row>
      <xdr:rowOff>162577</xdr:rowOff>
    </xdr:from>
    <xdr:ext cx="338939" cy="259045"/>
    <xdr:sp macro="" textlink="">
      <xdr:nvSpPr>
        <xdr:cNvPr id="762" name="テキスト ボックス 761">
          <a:extLst>
            <a:ext uri="{FF2B5EF4-FFF2-40B4-BE49-F238E27FC236}">
              <a16:creationId xmlns:a16="http://schemas.microsoft.com/office/drawing/2014/main" id="{C1724D51-2AAE-45B7-8D73-B67B636B4536}"/>
            </a:ext>
          </a:extLst>
        </xdr:cNvPr>
        <xdr:cNvSpPr txBox="1"/>
      </xdr:nvSpPr>
      <xdr:spPr>
        <a:xfrm>
          <a:off x="10905006" y="1662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90</xdr:col>
      <xdr:colOff>25400</xdr:colOff>
      <xdr:row>111</xdr:row>
      <xdr:rowOff>19050</xdr:rowOff>
    </xdr:to>
    <xdr:sp macro="" textlink="">
      <xdr:nvSpPr>
        <xdr:cNvPr id="763" name="【公民館】&#10;有形固定資産減価償却率グラフ枠">
          <a:extLst>
            <a:ext uri="{FF2B5EF4-FFF2-40B4-BE49-F238E27FC236}">
              <a16:creationId xmlns:a16="http://schemas.microsoft.com/office/drawing/2014/main" id="{208AE959-693F-43B8-BCC7-270EBCC0CBC2}"/>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60961</xdr:rowOff>
    </xdr:from>
    <xdr:to>
      <xdr:col>85</xdr:col>
      <xdr:colOff>126364</xdr:colOff>
      <xdr:row>108</xdr:row>
      <xdr:rowOff>152400</xdr:rowOff>
    </xdr:to>
    <xdr:cxnSp macro="">
      <xdr:nvCxnSpPr>
        <xdr:cNvPr id="764" name="直線コネクタ 763">
          <a:extLst>
            <a:ext uri="{FF2B5EF4-FFF2-40B4-BE49-F238E27FC236}">
              <a16:creationId xmlns:a16="http://schemas.microsoft.com/office/drawing/2014/main" id="{1CBD96E6-51B1-4C95-89B3-5D87520EBFE8}"/>
            </a:ext>
          </a:extLst>
        </xdr:cNvPr>
        <xdr:cNvCxnSpPr/>
      </xdr:nvCxnSpPr>
      <xdr:spPr>
        <a:xfrm flipV="1">
          <a:off x="14703424" y="17030701"/>
          <a:ext cx="0" cy="16382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156227</xdr:rowOff>
    </xdr:from>
    <xdr:ext cx="469744" cy="259045"/>
    <xdr:sp macro="" textlink="">
      <xdr:nvSpPr>
        <xdr:cNvPr id="765" name="【公民館】&#10;有形固定資産減価償却率最小値テキスト">
          <a:extLst>
            <a:ext uri="{FF2B5EF4-FFF2-40B4-BE49-F238E27FC236}">
              <a16:creationId xmlns:a16="http://schemas.microsoft.com/office/drawing/2014/main" id="{36680261-6D95-4F54-9D5E-1F7274DA1A7C}"/>
            </a:ext>
          </a:extLst>
        </xdr:cNvPr>
        <xdr:cNvSpPr txBox="1"/>
      </xdr:nvSpPr>
      <xdr:spPr>
        <a:xfrm>
          <a:off x="14742160" y="1867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152400</xdr:rowOff>
    </xdr:from>
    <xdr:to>
      <xdr:col>86</xdr:col>
      <xdr:colOff>25400</xdr:colOff>
      <xdr:row>108</xdr:row>
      <xdr:rowOff>152400</xdr:rowOff>
    </xdr:to>
    <xdr:cxnSp macro="">
      <xdr:nvCxnSpPr>
        <xdr:cNvPr id="766" name="直線コネクタ 765">
          <a:extLst>
            <a:ext uri="{FF2B5EF4-FFF2-40B4-BE49-F238E27FC236}">
              <a16:creationId xmlns:a16="http://schemas.microsoft.com/office/drawing/2014/main" id="{5635607C-A62D-43FB-A86F-5F2C6A59B983}"/>
            </a:ext>
          </a:extLst>
        </xdr:cNvPr>
        <xdr:cNvCxnSpPr/>
      </xdr:nvCxnSpPr>
      <xdr:spPr>
        <a:xfrm>
          <a:off x="14611350" y="1866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7638</xdr:rowOff>
    </xdr:from>
    <xdr:ext cx="405111" cy="259045"/>
    <xdr:sp macro="" textlink="">
      <xdr:nvSpPr>
        <xdr:cNvPr id="767" name="【公民館】&#10;有形固定資産減価償却率最大値テキスト">
          <a:extLst>
            <a:ext uri="{FF2B5EF4-FFF2-40B4-BE49-F238E27FC236}">
              <a16:creationId xmlns:a16="http://schemas.microsoft.com/office/drawing/2014/main" id="{2DB3BCA1-B73F-4F5D-8B7B-5585FADCBD83}"/>
            </a:ext>
          </a:extLst>
        </xdr:cNvPr>
        <xdr:cNvSpPr txBox="1"/>
      </xdr:nvSpPr>
      <xdr:spPr>
        <a:xfrm>
          <a:off x="14742160" y="1681164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60961</xdr:rowOff>
    </xdr:from>
    <xdr:to>
      <xdr:col>86</xdr:col>
      <xdr:colOff>25400</xdr:colOff>
      <xdr:row>99</xdr:row>
      <xdr:rowOff>60961</xdr:rowOff>
    </xdr:to>
    <xdr:cxnSp macro="">
      <xdr:nvCxnSpPr>
        <xdr:cNvPr id="768" name="直線コネクタ 767">
          <a:extLst>
            <a:ext uri="{FF2B5EF4-FFF2-40B4-BE49-F238E27FC236}">
              <a16:creationId xmlns:a16="http://schemas.microsoft.com/office/drawing/2014/main" id="{4468EAC3-D71A-4C68-AB22-9D6AEB41B710}"/>
            </a:ext>
          </a:extLst>
        </xdr:cNvPr>
        <xdr:cNvCxnSpPr/>
      </xdr:nvCxnSpPr>
      <xdr:spPr>
        <a:xfrm>
          <a:off x="14611350" y="1703070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97807</xdr:rowOff>
    </xdr:from>
    <xdr:ext cx="405111" cy="259045"/>
    <xdr:sp macro="" textlink="">
      <xdr:nvSpPr>
        <xdr:cNvPr id="769" name="【公民館】&#10;有形固定資産減価償却率平均値テキスト">
          <a:extLst>
            <a:ext uri="{FF2B5EF4-FFF2-40B4-BE49-F238E27FC236}">
              <a16:creationId xmlns:a16="http://schemas.microsoft.com/office/drawing/2014/main" id="{3D48149B-27D1-4C6A-BEC4-F73011FAD7F6}"/>
            </a:ext>
          </a:extLst>
        </xdr:cNvPr>
        <xdr:cNvSpPr txBox="1"/>
      </xdr:nvSpPr>
      <xdr:spPr>
        <a:xfrm>
          <a:off x="14742160" y="1775334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104</xdr:row>
      <xdr:rowOff>74930</xdr:rowOff>
    </xdr:from>
    <xdr:to>
      <xdr:col>85</xdr:col>
      <xdr:colOff>177800</xdr:colOff>
      <xdr:row>105</xdr:row>
      <xdr:rowOff>5080</xdr:rowOff>
    </xdr:to>
    <xdr:sp macro="" textlink="">
      <xdr:nvSpPr>
        <xdr:cNvPr id="770" name="フローチャート: 判断 769">
          <a:extLst>
            <a:ext uri="{FF2B5EF4-FFF2-40B4-BE49-F238E27FC236}">
              <a16:creationId xmlns:a16="http://schemas.microsoft.com/office/drawing/2014/main" id="{FC65EFFA-A70D-497D-AD4E-5A5596BD3FA4}"/>
            </a:ext>
          </a:extLst>
        </xdr:cNvPr>
        <xdr:cNvSpPr/>
      </xdr:nvSpPr>
      <xdr:spPr>
        <a:xfrm>
          <a:off x="14649450" y="1790573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34925</xdr:rowOff>
    </xdr:from>
    <xdr:to>
      <xdr:col>81</xdr:col>
      <xdr:colOff>101600</xdr:colOff>
      <xdr:row>104</xdr:row>
      <xdr:rowOff>136525</xdr:rowOff>
    </xdr:to>
    <xdr:sp macro="" textlink="">
      <xdr:nvSpPr>
        <xdr:cNvPr id="771" name="フローチャート: 判断 770">
          <a:extLst>
            <a:ext uri="{FF2B5EF4-FFF2-40B4-BE49-F238E27FC236}">
              <a16:creationId xmlns:a16="http://schemas.microsoft.com/office/drawing/2014/main" id="{B33EE4FB-5A84-4768-8B28-9833C4D69321}"/>
            </a:ext>
          </a:extLst>
        </xdr:cNvPr>
        <xdr:cNvSpPr/>
      </xdr:nvSpPr>
      <xdr:spPr>
        <a:xfrm>
          <a:off x="13887450" y="1786572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34925</xdr:rowOff>
    </xdr:from>
    <xdr:to>
      <xdr:col>76</xdr:col>
      <xdr:colOff>165100</xdr:colOff>
      <xdr:row>104</xdr:row>
      <xdr:rowOff>136525</xdr:rowOff>
    </xdr:to>
    <xdr:sp macro="" textlink="">
      <xdr:nvSpPr>
        <xdr:cNvPr id="772" name="フローチャート: 判断 771">
          <a:extLst>
            <a:ext uri="{FF2B5EF4-FFF2-40B4-BE49-F238E27FC236}">
              <a16:creationId xmlns:a16="http://schemas.microsoft.com/office/drawing/2014/main" id="{B9B8D22B-1747-413A-A2CC-B9A7AD2AB9C3}"/>
            </a:ext>
          </a:extLst>
        </xdr:cNvPr>
        <xdr:cNvSpPr/>
      </xdr:nvSpPr>
      <xdr:spPr>
        <a:xfrm>
          <a:off x="13089890" y="1786572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48261</xdr:rowOff>
    </xdr:from>
    <xdr:to>
      <xdr:col>72</xdr:col>
      <xdr:colOff>38100</xdr:colOff>
      <xdr:row>104</xdr:row>
      <xdr:rowOff>149861</xdr:rowOff>
    </xdr:to>
    <xdr:sp macro="" textlink="">
      <xdr:nvSpPr>
        <xdr:cNvPr id="773" name="フローチャート: 判断 772">
          <a:extLst>
            <a:ext uri="{FF2B5EF4-FFF2-40B4-BE49-F238E27FC236}">
              <a16:creationId xmlns:a16="http://schemas.microsoft.com/office/drawing/2014/main" id="{23EDDD77-5AA3-4802-9399-541A4B6DF289}"/>
            </a:ext>
          </a:extLst>
        </xdr:cNvPr>
        <xdr:cNvSpPr/>
      </xdr:nvSpPr>
      <xdr:spPr>
        <a:xfrm>
          <a:off x="12303760" y="17880966"/>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103</xdr:row>
      <xdr:rowOff>154939</xdr:rowOff>
    </xdr:from>
    <xdr:to>
      <xdr:col>67</xdr:col>
      <xdr:colOff>101600</xdr:colOff>
      <xdr:row>104</xdr:row>
      <xdr:rowOff>85089</xdr:rowOff>
    </xdr:to>
    <xdr:sp macro="" textlink="">
      <xdr:nvSpPr>
        <xdr:cNvPr id="774" name="フローチャート: 判断 773">
          <a:extLst>
            <a:ext uri="{FF2B5EF4-FFF2-40B4-BE49-F238E27FC236}">
              <a16:creationId xmlns:a16="http://schemas.microsoft.com/office/drawing/2014/main" id="{FADD1D96-7C9E-42A5-A47C-45D2B1AAE9E0}"/>
            </a:ext>
          </a:extLst>
        </xdr:cNvPr>
        <xdr:cNvSpPr/>
      </xdr:nvSpPr>
      <xdr:spPr>
        <a:xfrm>
          <a:off x="11487150" y="1781428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75" name="テキスト ボックス 774">
          <a:extLst>
            <a:ext uri="{FF2B5EF4-FFF2-40B4-BE49-F238E27FC236}">
              <a16:creationId xmlns:a16="http://schemas.microsoft.com/office/drawing/2014/main" id="{1D719AE3-9024-404F-8FC7-74D750CA7C1D}"/>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6" name="テキスト ボックス 775">
          <a:extLst>
            <a:ext uri="{FF2B5EF4-FFF2-40B4-BE49-F238E27FC236}">
              <a16:creationId xmlns:a16="http://schemas.microsoft.com/office/drawing/2014/main" id="{3774B9B6-8CAA-4282-810A-744BB6859DC5}"/>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7" name="テキスト ボックス 776">
          <a:extLst>
            <a:ext uri="{FF2B5EF4-FFF2-40B4-BE49-F238E27FC236}">
              <a16:creationId xmlns:a16="http://schemas.microsoft.com/office/drawing/2014/main" id="{84CD019A-FD0F-4AC2-BF79-6E764C436CF7}"/>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8" name="テキスト ボックス 777">
          <a:extLst>
            <a:ext uri="{FF2B5EF4-FFF2-40B4-BE49-F238E27FC236}">
              <a16:creationId xmlns:a16="http://schemas.microsoft.com/office/drawing/2014/main" id="{8F685A31-F643-4A0F-A8A0-8ADCF90590F1}"/>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9" name="テキスト ボックス 778">
          <a:extLst>
            <a:ext uri="{FF2B5EF4-FFF2-40B4-BE49-F238E27FC236}">
              <a16:creationId xmlns:a16="http://schemas.microsoft.com/office/drawing/2014/main" id="{8E9647AC-499C-43F6-BA46-B9E8037FF465}"/>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106</xdr:row>
      <xdr:rowOff>55880</xdr:rowOff>
    </xdr:from>
    <xdr:to>
      <xdr:col>85</xdr:col>
      <xdr:colOff>177800</xdr:colOff>
      <xdr:row>106</xdr:row>
      <xdr:rowOff>157480</xdr:rowOff>
    </xdr:to>
    <xdr:sp macro="" textlink="">
      <xdr:nvSpPr>
        <xdr:cNvPr id="780" name="楕円 779">
          <a:extLst>
            <a:ext uri="{FF2B5EF4-FFF2-40B4-BE49-F238E27FC236}">
              <a16:creationId xmlns:a16="http://schemas.microsoft.com/office/drawing/2014/main" id="{09FF7FFA-FEF4-4EC3-B401-395E747D723D}"/>
            </a:ext>
          </a:extLst>
        </xdr:cNvPr>
        <xdr:cNvSpPr/>
      </xdr:nvSpPr>
      <xdr:spPr>
        <a:xfrm>
          <a:off x="14649450" y="18233390"/>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106</xdr:row>
      <xdr:rowOff>34307</xdr:rowOff>
    </xdr:from>
    <xdr:ext cx="405111" cy="259045"/>
    <xdr:sp macro="" textlink="">
      <xdr:nvSpPr>
        <xdr:cNvPr id="781" name="【公民館】&#10;有形固定資産減価償却率該当値テキスト">
          <a:extLst>
            <a:ext uri="{FF2B5EF4-FFF2-40B4-BE49-F238E27FC236}">
              <a16:creationId xmlns:a16="http://schemas.microsoft.com/office/drawing/2014/main" id="{6B0B0A64-D76B-4525-B032-100956CFD144}"/>
            </a:ext>
          </a:extLst>
        </xdr:cNvPr>
        <xdr:cNvSpPr txBox="1"/>
      </xdr:nvSpPr>
      <xdr:spPr>
        <a:xfrm>
          <a:off x="14742160" y="18208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106</xdr:row>
      <xdr:rowOff>25400</xdr:rowOff>
    </xdr:from>
    <xdr:to>
      <xdr:col>81</xdr:col>
      <xdr:colOff>101600</xdr:colOff>
      <xdr:row>106</xdr:row>
      <xdr:rowOff>127000</xdr:rowOff>
    </xdr:to>
    <xdr:sp macro="" textlink="">
      <xdr:nvSpPr>
        <xdr:cNvPr id="782" name="楕円 781">
          <a:extLst>
            <a:ext uri="{FF2B5EF4-FFF2-40B4-BE49-F238E27FC236}">
              <a16:creationId xmlns:a16="http://schemas.microsoft.com/office/drawing/2014/main" id="{4A30E78B-D0B7-4445-B6C8-0C2A3ED910E0}"/>
            </a:ext>
          </a:extLst>
        </xdr:cNvPr>
        <xdr:cNvSpPr/>
      </xdr:nvSpPr>
      <xdr:spPr>
        <a:xfrm>
          <a:off x="13887450" y="18195290"/>
          <a:ext cx="9779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106</xdr:row>
      <xdr:rowOff>76200</xdr:rowOff>
    </xdr:from>
    <xdr:to>
      <xdr:col>85</xdr:col>
      <xdr:colOff>127000</xdr:colOff>
      <xdr:row>106</xdr:row>
      <xdr:rowOff>106680</xdr:rowOff>
    </xdr:to>
    <xdr:cxnSp macro="">
      <xdr:nvCxnSpPr>
        <xdr:cNvPr id="783" name="直線コネクタ 782">
          <a:extLst>
            <a:ext uri="{FF2B5EF4-FFF2-40B4-BE49-F238E27FC236}">
              <a16:creationId xmlns:a16="http://schemas.microsoft.com/office/drawing/2014/main" id="{6E74FB85-A917-4AB7-8A57-20D0BF8829CF}"/>
            </a:ext>
          </a:extLst>
        </xdr:cNvPr>
        <xdr:cNvCxnSpPr/>
      </xdr:nvCxnSpPr>
      <xdr:spPr>
        <a:xfrm>
          <a:off x="13942060" y="18249900"/>
          <a:ext cx="762000" cy="28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105</xdr:row>
      <xdr:rowOff>156845</xdr:rowOff>
    </xdr:from>
    <xdr:to>
      <xdr:col>76</xdr:col>
      <xdr:colOff>165100</xdr:colOff>
      <xdr:row>106</xdr:row>
      <xdr:rowOff>86995</xdr:rowOff>
    </xdr:to>
    <xdr:sp macro="" textlink="">
      <xdr:nvSpPr>
        <xdr:cNvPr id="784" name="楕円 783">
          <a:extLst>
            <a:ext uri="{FF2B5EF4-FFF2-40B4-BE49-F238E27FC236}">
              <a16:creationId xmlns:a16="http://schemas.microsoft.com/office/drawing/2014/main" id="{8819F9F9-2D24-4064-8768-ADABFA616209}"/>
            </a:ext>
          </a:extLst>
        </xdr:cNvPr>
        <xdr:cNvSpPr/>
      </xdr:nvSpPr>
      <xdr:spPr>
        <a:xfrm>
          <a:off x="13089890" y="1816100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106</xdr:row>
      <xdr:rowOff>36195</xdr:rowOff>
    </xdr:from>
    <xdr:to>
      <xdr:col>81</xdr:col>
      <xdr:colOff>50800</xdr:colOff>
      <xdr:row>106</xdr:row>
      <xdr:rowOff>76200</xdr:rowOff>
    </xdr:to>
    <xdr:cxnSp macro="">
      <xdr:nvCxnSpPr>
        <xdr:cNvPr id="785" name="直線コネクタ 784">
          <a:extLst>
            <a:ext uri="{FF2B5EF4-FFF2-40B4-BE49-F238E27FC236}">
              <a16:creationId xmlns:a16="http://schemas.microsoft.com/office/drawing/2014/main" id="{1BCC0803-CB30-4C3D-B85A-EAB5F9378440}"/>
            </a:ext>
          </a:extLst>
        </xdr:cNvPr>
        <xdr:cNvCxnSpPr/>
      </xdr:nvCxnSpPr>
      <xdr:spPr>
        <a:xfrm>
          <a:off x="13144500" y="18209895"/>
          <a:ext cx="797560" cy="400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105</xdr:row>
      <xdr:rowOff>116839</xdr:rowOff>
    </xdr:from>
    <xdr:to>
      <xdr:col>72</xdr:col>
      <xdr:colOff>38100</xdr:colOff>
      <xdr:row>106</xdr:row>
      <xdr:rowOff>46989</xdr:rowOff>
    </xdr:to>
    <xdr:sp macro="" textlink="">
      <xdr:nvSpPr>
        <xdr:cNvPr id="786" name="楕円 785">
          <a:extLst>
            <a:ext uri="{FF2B5EF4-FFF2-40B4-BE49-F238E27FC236}">
              <a16:creationId xmlns:a16="http://schemas.microsoft.com/office/drawing/2014/main" id="{D38EB363-6715-47E7-8A81-2FF3F8731337}"/>
            </a:ext>
          </a:extLst>
        </xdr:cNvPr>
        <xdr:cNvSpPr/>
      </xdr:nvSpPr>
      <xdr:spPr>
        <a:xfrm>
          <a:off x="12303760" y="1811908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105</xdr:row>
      <xdr:rowOff>167639</xdr:rowOff>
    </xdr:from>
    <xdr:to>
      <xdr:col>76</xdr:col>
      <xdr:colOff>114300</xdr:colOff>
      <xdr:row>106</xdr:row>
      <xdr:rowOff>36195</xdr:rowOff>
    </xdr:to>
    <xdr:cxnSp macro="">
      <xdr:nvCxnSpPr>
        <xdr:cNvPr id="787" name="直線コネクタ 786">
          <a:extLst>
            <a:ext uri="{FF2B5EF4-FFF2-40B4-BE49-F238E27FC236}">
              <a16:creationId xmlns:a16="http://schemas.microsoft.com/office/drawing/2014/main" id="{95C9CC0E-7299-4EA5-B0A7-282DE8BA5E07}"/>
            </a:ext>
          </a:extLst>
        </xdr:cNvPr>
        <xdr:cNvCxnSpPr/>
      </xdr:nvCxnSpPr>
      <xdr:spPr>
        <a:xfrm>
          <a:off x="12346940" y="18173699"/>
          <a:ext cx="797560" cy="361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105</xdr:row>
      <xdr:rowOff>76836</xdr:rowOff>
    </xdr:from>
    <xdr:to>
      <xdr:col>67</xdr:col>
      <xdr:colOff>101600</xdr:colOff>
      <xdr:row>106</xdr:row>
      <xdr:rowOff>6986</xdr:rowOff>
    </xdr:to>
    <xdr:sp macro="" textlink="">
      <xdr:nvSpPr>
        <xdr:cNvPr id="788" name="楕円 787">
          <a:extLst>
            <a:ext uri="{FF2B5EF4-FFF2-40B4-BE49-F238E27FC236}">
              <a16:creationId xmlns:a16="http://schemas.microsoft.com/office/drawing/2014/main" id="{68176765-9E7C-4B2B-83BC-B60A2C691B03}"/>
            </a:ext>
          </a:extLst>
        </xdr:cNvPr>
        <xdr:cNvSpPr/>
      </xdr:nvSpPr>
      <xdr:spPr>
        <a:xfrm>
          <a:off x="11487150" y="1807908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105</xdr:row>
      <xdr:rowOff>127636</xdr:rowOff>
    </xdr:from>
    <xdr:to>
      <xdr:col>71</xdr:col>
      <xdr:colOff>177800</xdr:colOff>
      <xdr:row>105</xdr:row>
      <xdr:rowOff>167639</xdr:rowOff>
    </xdr:to>
    <xdr:cxnSp macro="">
      <xdr:nvCxnSpPr>
        <xdr:cNvPr id="789" name="直線コネクタ 788">
          <a:extLst>
            <a:ext uri="{FF2B5EF4-FFF2-40B4-BE49-F238E27FC236}">
              <a16:creationId xmlns:a16="http://schemas.microsoft.com/office/drawing/2014/main" id="{5A424F1A-B3DD-4CDC-B5EA-E6281D4799DA}"/>
            </a:ext>
          </a:extLst>
        </xdr:cNvPr>
        <xdr:cNvCxnSpPr/>
      </xdr:nvCxnSpPr>
      <xdr:spPr>
        <a:xfrm>
          <a:off x="11541760" y="18133696"/>
          <a:ext cx="805180" cy="400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102</xdr:row>
      <xdr:rowOff>153052</xdr:rowOff>
    </xdr:from>
    <xdr:ext cx="405111" cy="259045"/>
    <xdr:sp macro="" textlink="">
      <xdr:nvSpPr>
        <xdr:cNvPr id="790" name="n_1aveValue【公民館】&#10;有形固定資産減価償却率">
          <a:extLst>
            <a:ext uri="{FF2B5EF4-FFF2-40B4-BE49-F238E27FC236}">
              <a16:creationId xmlns:a16="http://schemas.microsoft.com/office/drawing/2014/main" id="{0FA1AFE5-FBF3-422D-96E2-0ADC8432C83F}"/>
            </a:ext>
          </a:extLst>
        </xdr:cNvPr>
        <xdr:cNvSpPr txBox="1"/>
      </xdr:nvSpPr>
      <xdr:spPr>
        <a:xfrm>
          <a:off x="1373823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102</xdr:row>
      <xdr:rowOff>153052</xdr:rowOff>
    </xdr:from>
    <xdr:ext cx="405111" cy="259045"/>
    <xdr:sp macro="" textlink="">
      <xdr:nvSpPr>
        <xdr:cNvPr id="791" name="n_2aveValue【公民館】&#10;有形固定資産減価償却率">
          <a:extLst>
            <a:ext uri="{FF2B5EF4-FFF2-40B4-BE49-F238E27FC236}">
              <a16:creationId xmlns:a16="http://schemas.microsoft.com/office/drawing/2014/main" id="{6A13640D-AE4E-46C0-A58F-5B28A8993941}"/>
            </a:ext>
          </a:extLst>
        </xdr:cNvPr>
        <xdr:cNvSpPr txBox="1"/>
      </xdr:nvSpPr>
      <xdr:spPr>
        <a:xfrm>
          <a:off x="12957184" y="176409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102</xdr:row>
      <xdr:rowOff>166388</xdr:rowOff>
    </xdr:from>
    <xdr:ext cx="405111" cy="259045"/>
    <xdr:sp macro="" textlink="">
      <xdr:nvSpPr>
        <xdr:cNvPr id="792" name="n_3aveValue【公民館】&#10;有形固定資産減価償却率">
          <a:extLst>
            <a:ext uri="{FF2B5EF4-FFF2-40B4-BE49-F238E27FC236}">
              <a16:creationId xmlns:a16="http://schemas.microsoft.com/office/drawing/2014/main" id="{6CDC24BB-0ACF-46B7-A133-99DDF99EC721}"/>
            </a:ext>
          </a:extLst>
        </xdr:cNvPr>
        <xdr:cNvSpPr txBox="1"/>
      </xdr:nvSpPr>
      <xdr:spPr>
        <a:xfrm>
          <a:off x="12171054" y="17658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102</xdr:row>
      <xdr:rowOff>101616</xdr:rowOff>
    </xdr:from>
    <xdr:ext cx="405111" cy="259045"/>
    <xdr:sp macro="" textlink="">
      <xdr:nvSpPr>
        <xdr:cNvPr id="793" name="n_4aveValue【公民館】&#10;有形固定資産減価償却率">
          <a:extLst>
            <a:ext uri="{FF2B5EF4-FFF2-40B4-BE49-F238E27FC236}">
              <a16:creationId xmlns:a16="http://schemas.microsoft.com/office/drawing/2014/main" id="{F042F7DD-BB56-4587-B065-1A1BF00DF243}"/>
            </a:ext>
          </a:extLst>
        </xdr:cNvPr>
        <xdr:cNvSpPr txBox="1"/>
      </xdr:nvSpPr>
      <xdr:spPr>
        <a:xfrm>
          <a:off x="11354444" y="1758570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106</xdr:row>
      <xdr:rowOff>118127</xdr:rowOff>
    </xdr:from>
    <xdr:ext cx="405111" cy="259045"/>
    <xdr:sp macro="" textlink="">
      <xdr:nvSpPr>
        <xdr:cNvPr id="794" name="n_1mainValue【公民館】&#10;有形固定資産減価償却率">
          <a:extLst>
            <a:ext uri="{FF2B5EF4-FFF2-40B4-BE49-F238E27FC236}">
              <a16:creationId xmlns:a16="http://schemas.microsoft.com/office/drawing/2014/main" id="{0E27F979-4786-4FB2-9E5A-3CDA63E10FF3}"/>
            </a:ext>
          </a:extLst>
        </xdr:cNvPr>
        <xdr:cNvSpPr txBox="1"/>
      </xdr:nvSpPr>
      <xdr:spPr>
        <a:xfrm>
          <a:off x="13738234" y="182937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106</xdr:row>
      <xdr:rowOff>78122</xdr:rowOff>
    </xdr:from>
    <xdr:ext cx="405111" cy="259045"/>
    <xdr:sp macro="" textlink="">
      <xdr:nvSpPr>
        <xdr:cNvPr id="795" name="n_2mainValue【公民館】&#10;有形固定資産減価償却率">
          <a:extLst>
            <a:ext uri="{FF2B5EF4-FFF2-40B4-BE49-F238E27FC236}">
              <a16:creationId xmlns:a16="http://schemas.microsoft.com/office/drawing/2014/main" id="{D111209D-89D9-46CE-87BF-39E80163FA0E}"/>
            </a:ext>
          </a:extLst>
        </xdr:cNvPr>
        <xdr:cNvSpPr txBox="1"/>
      </xdr:nvSpPr>
      <xdr:spPr>
        <a:xfrm>
          <a:off x="12957184" y="182518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106</xdr:row>
      <xdr:rowOff>38116</xdr:rowOff>
    </xdr:from>
    <xdr:ext cx="405111" cy="259045"/>
    <xdr:sp macro="" textlink="">
      <xdr:nvSpPr>
        <xdr:cNvPr id="796" name="n_3mainValue【公民館】&#10;有形固定資産減価償却率">
          <a:extLst>
            <a:ext uri="{FF2B5EF4-FFF2-40B4-BE49-F238E27FC236}">
              <a16:creationId xmlns:a16="http://schemas.microsoft.com/office/drawing/2014/main" id="{DDA0B10E-199D-40F9-8453-B7251BEC58BA}"/>
            </a:ext>
          </a:extLst>
        </xdr:cNvPr>
        <xdr:cNvSpPr txBox="1"/>
      </xdr:nvSpPr>
      <xdr:spPr>
        <a:xfrm>
          <a:off x="12171054" y="182118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169563</xdr:rowOff>
    </xdr:from>
    <xdr:ext cx="405111" cy="259045"/>
    <xdr:sp macro="" textlink="">
      <xdr:nvSpPr>
        <xdr:cNvPr id="797" name="n_4mainValue【公民館】&#10;有形固定資産減価償却率">
          <a:extLst>
            <a:ext uri="{FF2B5EF4-FFF2-40B4-BE49-F238E27FC236}">
              <a16:creationId xmlns:a16="http://schemas.microsoft.com/office/drawing/2014/main" id="{019C9C64-2350-4464-91AD-CBA5248E1E78}"/>
            </a:ext>
          </a:extLst>
        </xdr:cNvPr>
        <xdr:cNvSpPr txBox="1"/>
      </xdr:nvSpPr>
      <xdr:spPr>
        <a:xfrm>
          <a:off x="11354444" y="181756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8" name="正方形/長方形 797">
          <a:extLst>
            <a:ext uri="{FF2B5EF4-FFF2-40B4-BE49-F238E27FC236}">
              <a16:creationId xmlns:a16="http://schemas.microsoft.com/office/drawing/2014/main" id="{338CD31C-725D-451E-A3F4-C2522DA0DDB3}"/>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公民館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9" name="正方形/長方形 798">
          <a:extLst>
            <a:ext uri="{FF2B5EF4-FFF2-40B4-BE49-F238E27FC236}">
              <a16:creationId xmlns:a16="http://schemas.microsoft.com/office/drawing/2014/main" id="{678BBB1F-2148-40F7-A4C5-CD4A9E4212BA}"/>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800" name="正方形/長方形 799">
          <a:extLst>
            <a:ext uri="{FF2B5EF4-FFF2-40B4-BE49-F238E27FC236}">
              <a16:creationId xmlns:a16="http://schemas.microsoft.com/office/drawing/2014/main" id="{1EC41668-7D1B-4C0A-B5FE-4D2FD096291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801" name="正方形/長方形 800">
          <a:extLst>
            <a:ext uri="{FF2B5EF4-FFF2-40B4-BE49-F238E27FC236}">
              <a16:creationId xmlns:a16="http://schemas.microsoft.com/office/drawing/2014/main" id="{9B468705-B878-4502-BDBF-A3ABEEEE6B7A}"/>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802" name="正方形/長方形 801">
          <a:extLst>
            <a:ext uri="{FF2B5EF4-FFF2-40B4-BE49-F238E27FC236}">
              <a16:creationId xmlns:a16="http://schemas.microsoft.com/office/drawing/2014/main" id="{00B70A8C-316C-442F-B18F-29545D3FD3A4}"/>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803" name="正方形/長方形 802">
          <a:extLst>
            <a:ext uri="{FF2B5EF4-FFF2-40B4-BE49-F238E27FC236}">
              <a16:creationId xmlns:a16="http://schemas.microsoft.com/office/drawing/2014/main" id="{5C00E2FA-803F-4834-B700-8F878B1819BA}"/>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804" name="正方形/長方形 803">
          <a:extLst>
            <a:ext uri="{FF2B5EF4-FFF2-40B4-BE49-F238E27FC236}">
              <a16:creationId xmlns:a16="http://schemas.microsoft.com/office/drawing/2014/main" id="{51B3BA58-1278-47FD-A9DC-98F7B631C546}"/>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805" name="正方形/長方形 804">
          <a:extLst>
            <a:ext uri="{FF2B5EF4-FFF2-40B4-BE49-F238E27FC236}">
              <a16:creationId xmlns:a16="http://schemas.microsoft.com/office/drawing/2014/main" id="{DCC60462-BD4E-4EDE-9CA3-27BC9CAA1E0B}"/>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6" name="テキスト ボックス 805">
          <a:extLst>
            <a:ext uri="{FF2B5EF4-FFF2-40B4-BE49-F238E27FC236}">
              <a16:creationId xmlns:a16="http://schemas.microsoft.com/office/drawing/2014/main" id="{1A3254F6-34AF-4F05-9919-67A37393C752}"/>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7" name="直線コネクタ 806">
          <a:extLst>
            <a:ext uri="{FF2B5EF4-FFF2-40B4-BE49-F238E27FC236}">
              <a16:creationId xmlns:a16="http://schemas.microsoft.com/office/drawing/2014/main" id="{C493DDF2-0009-4766-96F1-979E61CAE4F2}"/>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108</xdr:row>
      <xdr:rowOff>76200</xdr:rowOff>
    </xdr:from>
    <xdr:to>
      <xdr:col>120</xdr:col>
      <xdr:colOff>114300</xdr:colOff>
      <xdr:row>108</xdr:row>
      <xdr:rowOff>76200</xdr:rowOff>
    </xdr:to>
    <xdr:cxnSp macro="">
      <xdr:nvCxnSpPr>
        <xdr:cNvPr id="808" name="直線コネクタ 807">
          <a:extLst>
            <a:ext uri="{FF2B5EF4-FFF2-40B4-BE49-F238E27FC236}">
              <a16:creationId xmlns:a16="http://schemas.microsoft.com/office/drawing/2014/main" id="{EFD35FEE-B5ED-4A35-849B-1DBE464D7EFA}"/>
            </a:ext>
          </a:extLst>
        </xdr:cNvPr>
        <xdr:cNvCxnSpPr/>
      </xdr:nvCxnSpPr>
      <xdr:spPr>
        <a:xfrm>
          <a:off x="16459200" y="1859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107</xdr:row>
      <xdr:rowOff>105427</xdr:rowOff>
    </xdr:from>
    <xdr:ext cx="467179" cy="259045"/>
    <xdr:sp macro="" textlink="">
      <xdr:nvSpPr>
        <xdr:cNvPr id="809" name="テキスト ボックス 808">
          <a:extLst>
            <a:ext uri="{FF2B5EF4-FFF2-40B4-BE49-F238E27FC236}">
              <a16:creationId xmlns:a16="http://schemas.microsoft.com/office/drawing/2014/main" id="{39A02445-8875-445E-9418-163360DE18A6}"/>
            </a:ext>
          </a:extLst>
        </xdr:cNvPr>
        <xdr:cNvSpPr txBox="1"/>
      </xdr:nvSpPr>
      <xdr:spPr>
        <a:xfrm>
          <a:off x="16047266" y="1844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133350</xdr:rowOff>
    </xdr:from>
    <xdr:to>
      <xdr:col>120</xdr:col>
      <xdr:colOff>114300</xdr:colOff>
      <xdr:row>105</xdr:row>
      <xdr:rowOff>133350</xdr:rowOff>
    </xdr:to>
    <xdr:cxnSp macro="">
      <xdr:nvCxnSpPr>
        <xdr:cNvPr id="810" name="直線コネクタ 809">
          <a:extLst>
            <a:ext uri="{FF2B5EF4-FFF2-40B4-BE49-F238E27FC236}">
              <a16:creationId xmlns:a16="http://schemas.microsoft.com/office/drawing/2014/main" id="{55556DA1-3AC7-45BB-A322-97EE48C4C631}"/>
            </a:ext>
          </a:extLst>
        </xdr:cNvPr>
        <xdr:cNvCxnSpPr/>
      </xdr:nvCxnSpPr>
      <xdr:spPr>
        <a:xfrm>
          <a:off x="16459200" y="1813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162577</xdr:rowOff>
    </xdr:from>
    <xdr:ext cx="467179" cy="259045"/>
    <xdr:sp macro="" textlink="">
      <xdr:nvSpPr>
        <xdr:cNvPr id="811" name="テキスト ボックス 810">
          <a:extLst>
            <a:ext uri="{FF2B5EF4-FFF2-40B4-BE49-F238E27FC236}">
              <a16:creationId xmlns:a16="http://schemas.microsoft.com/office/drawing/2014/main" id="{80E846AB-06C5-4E04-9AD9-BF0EAF82AF4E}"/>
            </a:ext>
          </a:extLst>
        </xdr:cNvPr>
        <xdr:cNvSpPr txBox="1"/>
      </xdr:nvSpPr>
      <xdr:spPr>
        <a:xfrm>
          <a:off x="16047266" y="1799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19050</xdr:rowOff>
    </xdr:from>
    <xdr:to>
      <xdr:col>120</xdr:col>
      <xdr:colOff>114300</xdr:colOff>
      <xdr:row>103</xdr:row>
      <xdr:rowOff>19050</xdr:rowOff>
    </xdr:to>
    <xdr:cxnSp macro="">
      <xdr:nvCxnSpPr>
        <xdr:cNvPr id="812" name="直線コネクタ 811">
          <a:extLst>
            <a:ext uri="{FF2B5EF4-FFF2-40B4-BE49-F238E27FC236}">
              <a16:creationId xmlns:a16="http://schemas.microsoft.com/office/drawing/2014/main" id="{84B634C7-152B-4A54-BE25-BCAAFA5D9C9C}"/>
            </a:ext>
          </a:extLst>
        </xdr:cNvPr>
        <xdr:cNvCxnSpPr/>
      </xdr:nvCxnSpPr>
      <xdr:spPr>
        <a:xfrm>
          <a:off x="16459200" y="176745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48277</xdr:rowOff>
    </xdr:from>
    <xdr:ext cx="467179" cy="259045"/>
    <xdr:sp macro="" textlink="">
      <xdr:nvSpPr>
        <xdr:cNvPr id="813" name="テキスト ボックス 812">
          <a:extLst>
            <a:ext uri="{FF2B5EF4-FFF2-40B4-BE49-F238E27FC236}">
              <a16:creationId xmlns:a16="http://schemas.microsoft.com/office/drawing/2014/main" id="{C2750619-E71B-4319-8EA4-B71F49FC1E9F}"/>
            </a:ext>
          </a:extLst>
        </xdr:cNvPr>
        <xdr:cNvSpPr txBox="1"/>
      </xdr:nvSpPr>
      <xdr:spPr>
        <a:xfrm>
          <a:off x="16047266" y="1753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100</xdr:row>
      <xdr:rowOff>76200</xdr:rowOff>
    </xdr:from>
    <xdr:to>
      <xdr:col>120</xdr:col>
      <xdr:colOff>114300</xdr:colOff>
      <xdr:row>100</xdr:row>
      <xdr:rowOff>76200</xdr:rowOff>
    </xdr:to>
    <xdr:cxnSp macro="">
      <xdr:nvCxnSpPr>
        <xdr:cNvPr id="814" name="直線コネクタ 813">
          <a:extLst>
            <a:ext uri="{FF2B5EF4-FFF2-40B4-BE49-F238E27FC236}">
              <a16:creationId xmlns:a16="http://schemas.microsoft.com/office/drawing/2014/main" id="{030CD73A-2B88-4354-9378-38640DEA6D4E}"/>
            </a:ext>
          </a:extLst>
        </xdr:cNvPr>
        <xdr:cNvCxnSpPr/>
      </xdr:nvCxnSpPr>
      <xdr:spPr>
        <a:xfrm>
          <a:off x="16459200" y="1722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99</xdr:row>
      <xdr:rowOff>105427</xdr:rowOff>
    </xdr:from>
    <xdr:ext cx="467179" cy="259045"/>
    <xdr:sp macro="" textlink="">
      <xdr:nvSpPr>
        <xdr:cNvPr id="815" name="テキスト ボックス 814">
          <a:extLst>
            <a:ext uri="{FF2B5EF4-FFF2-40B4-BE49-F238E27FC236}">
              <a16:creationId xmlns:a16="http://schemas.microsoft.com/office/drawing/2014/main" id="{5634FB7A-39E4-44A4-8446-A69D7CB5DCFC}"/>
            </a:ext>
          </a:extLst>
        </xdr:cNvPr>
        <xdr:cNvSpPr txBox="1"/>
      </xdr:nvSpPr>
      <xdr:spPr>
        <a:xfrm>
          <a:off x="16047266" y="1707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6" name="直線コネクタ 815">
          <a:extLst>
            <a:ext uri="{FF2B5EF4-FFF2-40B4-BE49-F238E27FC236}">
              <a16:creationId xmlns:a16="http://schemas.microsoft.com/office/drawing/2014/main" id="{2B1D4BC2-7A94-4816-B951-CFCF6CAF6A7F}"/>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7" name="テキスト ボックス 816">
          <a:extLst>
            <a:ext uri="{FF2B5EF4-FFF2-40B4-BE49-F238E27FC236}">
              <a16:creationId xmlns:a16="http://schemas.microsoft.com/office/drawing/2014/main" id="{400A5E4B-9C51-46C1-ACCC-E85CBF146217}"/>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8" name="【公民館】&#10;一人当たり面積グラフ枠">
          <a:extLst>
            <a:ext uri="{FF2B5EF4-FFF2-40B4-BE49-F238E27FC236}">
              <a16:creationId xmlns:a16="http://schemas.microsoft.com/office/drawing/2014/main" id="{15BE72DF-7861-4613-948E-FA1CE5A8B85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101</xdr:row>
      <xdr:rowOff>41911</xdr:rowOff>
    </xdr:from>
    <xdr:to>
      <xdr:col>116</xdr:col>
      <xdr:colOff>62864</xdr:colOff>
      <xdr:row>108</xdr:row>
      <xdr:rowOff>71628</xdr:rowOff>
    </xdr:to>
    <xdr:cxnSp macro="">
      <xdr:nvCxnSpPr>
        <xdr:cNvPr id="819" name="直線コネクタ 818">
          <a:extLst>
            <a:ext uri="{FF2B5EF4-FFF2-40B4-BE49-F238E27FC236}">
              <a16:creationId xmlns:a16="http://schemas.microsoft.com/office/drawing/2014/main" id="{AEADFEFE-1F41-4627-8282-21B13B5A9972}"/>
            </a:ext>
          </a:extLst>
        </xdr:cNvPr>
        <xdr:cNvCxnSpPr/>
      </xdr:nvCxnSpPr>
      <xdr:spPr>
        <a:xfrm flipV="1">
          <a:off x="19947254" y="17360266"/>
          <a:ext cx="0" cy="12260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75455</xdr:rowOff>
    </xdr:from>
    <xdr:ext cx="469744" cy="259045"/>
    <xdr:sp macro="" textlink="">
      <xdr:nvSpPr>
        <xdr:cNvPr id="820" name="【公民館】&#10;一人当たり面積最小値テキスト">
          <a:extLst>
            <a:ext uri="{FF2B5EF4-FFF2-40B4-BE49-F238E27FC236}">
              <a16:creationId xmlns:a16="http://schemas.microsoft.com/office/drawing/2014/main" id="{AD7D0813-22CF-4088-A839-FE68695509EC}"/>
            </a:ext>
          </a:extLst>
        </xdr:cNvPr>
        <xdr:cNvSpPr txBox="1"/>
      </xdr:nvSpPr>
      <xdr:spPr>
        <a:xfrm>
          <a:off x="19985990" y="18592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108</xdr:row>
      <xdr:rowOff>71628</xdr:rowOff>
    </xdr:from>
    <xdr:to>
      <xdr:col>116</xdr:col>
      <xdr:colOff>152400</xdr:colOff>
      <xdr:row>108</xdr:row>
      <xdr:rowOff>71628</xdr:rowOff>
    </xdr:to>
    <xdr:cxnSp macro="">
      <xdr:nvCxnSpPr>
        <xdr:cNvPr id="821" name="直線コネクタ 820">
          <a:extLst>
            <a:ext uri="{FF2B5EF4-FFF2-40B4-BE49-F238E27FC236}">
              <a16:creationId xmlns:a16="http://schemas.microsoft.com/office/drawing/2014/main" id="{1D6D3915-8C8A-4984-A780-F5B8010A68C8}"/>
            </a:ext>
          </a:extLst>
        </xdr:cNvPr>
        <xdr:cNvCxnSpPr/>
      </xdr:nvCxnSpPr>
      <xdr:spPr>
        <a:xfrm>
          <a:off x="19885660" y="1858632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99</xdr:row>
      <xdr:rowOff>160038</xdr:rowOff>
    </xdr:from>
    <xdr:ext cx="469744" cy="259045"/>
    <xdr:sp macro="" textlink="">
      <xdr:nvSpPr>
        <xdr:cNvPr id="822" name="【公民館】&#10;一人当たり面積最大値テキスト">
          <a:extLst>
            <a:ext uri="{FF2B5EF4-FFF2-40B4-BE49-F238E27FC236}">
              <a16:creationId xmlns:a16="http://schemas.microsoft.com/office/drawing/2014/main" id="{AFB36F2C-7CA7-4B7C-B1B3-D679B288ABA9}"/>
            </a:ext>
          </a:extLst>
        </xdr:cNvPr>
        <xdr:cNvSpPr txBox="1"/>
      </xdr:nvSpPr>
      <xdr:spPr>
        <a:xfrm>
          <a:off x="19985990" y="17135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101</xdr:row>
      <xdr:rowOff>41911</xdr:rowOff>
    </xdr:from>
    <xdr:to>
      <xdr:col>116</xdr:col>
      <xdr:colOff>152400</xdr:colOff>
      <xdr:row>101</xdr:row>
      <xdr:rowOff>41911</xdr:rowOff>
    </xdr:to>
    <xdr:cxnSp macro="">
      <xdr:nvCxnSpPr>
        <xdr:cNvPr id="823" name="直線コネクタ 822">
          <a:extLst>
            <a:ext uri="{FF2B5EF4-FFF2-40B4-BE49-F238E27FC236}">
              <a16:creationId xmlns:a16="http://schemas.microsoft.com/office/drawing/2014/main" id="{421955B3-1F60-43F8-B771-C3F004256AF3}"/>
            </a:ext>
          </a:extLst>
        </xdr:cNvPr>
        <xdr:cNvCxnSpPr/>
      </xdr:nvCxnSpPr>
      <xdr:spPr>
        <a:xfrm>
          <a:off x="19885660" y="173602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106</xdr:row>
      <xdr:rowOff>152416</xdr:rowOff>
    </xdr:from>
    <xdr:ext cx="469744" cy="259045"/>
    <xdr:sp macro="" textlink="">
      <xdr:nvSpPr>
        <xdr:cNvPr id="824" name="【公民館】&#10;一人当たり面積平均値テキスト">
          <a:extLst>
            <a:ext uri="{FF2B5EF4-FFF2-40B4-BE49-F238E27FC236}">
              <a16:creationId xmlns:a16="http://schemas.microsoft.com/office/drawing/2014/main" id="{910D4DE8-0D82-4F50-9C7E-BADE0A1E245E}"/>
            </a:ext>
          </a:extLst>
        </xdr:cNvPr>
        <xdr:cNvSpPr txBox="1"/>
      </xdr:nvSpPr>
      <xdr:spPr>
        <a:xfrm>
          <a:off x="19985990" y="1832611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107</xdr:row>
      <xdr:rowOff>2539</xdr:rowOff>
    </xdr:from>
    <xdr:to>
      <xdr:col>116</xdr:col>
      <xdr:colOff>114300</xdr:colOff>
      <xdr:row>107</xdr:row>
      <xdr:rowOff>104139</xdr:rowOff>
    </xdr:to>
    <xdr:sp macro="" textlink="">
      <xdr:nvSpPr>
        <xdr:cNvPr id="825" name="フローチャート: 判断 824">
          <a:extLst>
            <a:ext uri="{FF2B5EF4-FFF2-40B4-BE49-F238E27FC236}">
              <a16:creationId xmlns:a16="http://schemas.microsoft.com/office/drawing/2014/main" id="{0C7EA675-3ABB-4414-B6FE-ED03E39DF590}"/>
            </a:ext>
          </a:extLst>
        </xdr:cNvPr>
        <xdr:cNvSpPr/>
      </xdr:nvSpPr>
      <xdr:spPr>
        <a:xfrm>
          <a:off x="19904710" y="18347689"/>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107</xdr:row>
      <xdr:rowOff>254</xdr:rowOff>
    </xdr:from>
    <xdr:to>
      <xdr:col>112</xdr:col>
      <xdr:colOff>38100</xdr:colOff>
      <xdr:row>107</xdr:row>
      <xdr:rowOff>101854</xdr:rowOff>
    </xdr:to>
    <xdr:sp macro="" textlink="">
      <xdr:nvSpPr>
        <xdr:cNvPr id="826" name="フローチャート: 判断 825">
          <a:extLst>
            <a:ext uri="{FF2B5EF4-FFF2-40B4-BE49-F238E27FC236}">
              <a16:creationId xmlns:a16="http://schemas.microsoft.com/office/drawing/2014/main" id="{ACBB608D-BCC5-4949-AB83-E0A98885B00C}"/>
            </a:ext>
          </a:extLst>
        </xdr:cNvPr>
        <xdr:cNvSpPr/>
      </xdr:nvSpPr>
      <xdr:spPr>
        <a:xfrm>
          <a:off x="191617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107</xdr:row>
      <xdr:rowOff>4826</xdr:rowOff>
    </xdr:from>
    <xdr:to>
      <xdr:col>107</xdr:col>
      <xdr:colOff>101600</xdr:colOff>
      <xdr:row>107</xdr:row>
      <xdr:rowOff>106426</xdr:rowOff>
    </xdr:to>
    <xdr:sp macro="" textlink="">
      <xdr:nvSpPr>
        <xdr:cNvPr id="827" name="フローチャート: 判断 826">
          <a:extLst>
            <a:ext uri="{FF2B5EF4-FFF2-40B4-BE49-F238E27FC236}">
              <a16:creationId xmlns:a16="http://schemas.microsoft.com/office/drawing/2014/main" id="{39A32C65-5338-436B-832B-AD208164C053}"/>
            </a:ext>
          </a:extLst>
        </xdr:cNvPr>
        <xdr:cNvSpPr/>
      </xdr:nvSpPr>
      <xdr:spPr>
        <a:xfrm>
          <a:off x="18345150" y="18351881"/>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107</xdr:row>
      <xdr:rowOff>4826</xdr:rowOff>
    </xdr:from>
    <xdr:to>
      <xdr:col>102</xdr:col>
      <xdr:colOff>165100</xdr:colOff>
      <xdr:row>107</xdr:row>
      <xdr:rowOff>106426</xdr:rowOff>
    </xdr:to>
    <xdr:sp macro="" textlink="">
      <xdr:nvSpPr>
        <xdr:cNvPr id="828" name="フローチャート: 判断 827">
          <a:extLst>
            <a:ext uri="{FF2B5EF4-FFF2-40B4-BE49-F238E27FC236}">
              <a16:creationId xmlns:a16="http://schemas.microsoft.com/office/drawing/2014/main" id="{DF71FC54-BFCF-400B-A09D-49B489F80FF9}"/>
            </a:ext>
          </a:extLst>
        </xdr:cNvPr>
        <xdr:cNvSpPr/>
      </xdr:nvSpPr>
      <xdr:spPr>
        <a:xfrm>
          <a:off x="17547590" y="18351881"/>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107</xdr:row>
      <xdr:rowOff>254</xdr:rowOff>
    </xdr:from>
    <xdr:to>
      <xdr:col>98</xdr:col>
      <xdr:colOff>38100</xdr:colOff>
      <xdr:row>107</xdr:row>
      <xdr:rowOff>101854</xdr:rowOff>
    </xdr:to>
    <xdr:sp macro="" textlink="">
      <xdr:nvSpPr>
        <xdr:cNvPr id="829" name="フローチャート: 判断 828">
          <a:extLst>
            <a:ext uri="{FF2B5EF4-FFF2-40B4-BE49-F238E27FC236}">
              <a16:creationId xmlns:a16="http://schemas.microsoft.com/office/drawing/2014/main" id="{B3A11082-73B6-4E07-BAB2-085BF106E83D}"/>
            </a:ext>
          </a:extLst>
        </xdr:cNvPr>
        <xdr:cNvSpPr/>
      </xdr:nvSpPr>
      <xdr:spPr>
        <a:xfrm>
          <a:off x="16761460" y="18345404"/>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4AB7E157-11F9-44EE-8FE4-B812DEC5D1F3}"/>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B39945A9-1312-49D0-8931-653232B98829}"/>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AEE6A260-72CD-40F6-86F4-77CF6BC29CEC}"/>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3" name="テキスト ボックス 832">
          <a:extLst>
            <a:ext uri="{FF2B5EF4-FFF2-40B4-BE49-F238E27FC236}">
              <a16:creationId xmlns:a16="http://schemas.microsoft.com/office/drawing/2014/main" id="{2540AA58-CAE7-4035-9466-6FBB28EBD101}"/>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4" name="テキスト ボックス 833">
          <a:extLst>
            <a:ext uri="{FF2B5EF4-FFF2-40B4-BE49-F238E27FC236}">
              <a16:creationId xmlns:a16="http://schemas.microsoft.com/office/drawing/2014/main" id="{910953A3-E2C4-44BE-905E-B3021646B70A}"/>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71120</xdr:rowOff>
    </xdr:from>
    <xdr:to>
      <xdr:col>116</xdr:col>
      <xdr:colOff>114300</xdr:colOff>
      <xdr:row>106</xdr:row>
      <xdr:rowOff>1270</xdr:rowOff>
    </xdr:to>
    <xdr:sp macro="" textlink="">
      <xdr:nvSpPr>
        <xdr:cNvPr id="835" name="楕円 834">
          <a:extLst>
            <a:ext uri="{FF2B5EF4-FFF2-40B4-BE49-F238E27FC236}">
              <a16:creationId xmlns:a16="http://schemas.microsoft.com/office/drawing/2014/main" id="{3F731528-A6BE-4763-B353-32C3D73EC742}"/>
            </a:ext>
          </a:extLst>
        </xdr:cNvPr>
        <xdr:cNvSpPr/>
      </xdr:nvSpPr>
      <xdr:spPr>
        <a:xfrm>
          <a:off x="19904710" y="180714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104</xdr:row>
      <xdr:rowOff>93997</xdr:rowOff>
    </xdr:from>
    <xdr:ext cx="469744" cy="259045"/>
    <xdr:sp macro="" textlink="">
      <xdr:nvSpPr>
        <xdr:cNvPr id="836" name="【公民館】&#10;一人当たり面積該当値テキスト">
          <a:extLst>
            <a:ext uri="{FF2B5EF4-FFF2-40B4-BE49-F238E27FC236}">
              <a16:creationId xmlns:a16="http://schemas.microsoft.com/office/drawing/2014/main" id="{9F96AACC-30D0-4AEC-95EA-F1EF198C7984}"/>
            </a:ext>
          </a:extLst>
        </xdr:cNvPr>
        <xdr:cNvSpPr txBox="1"/>
      </xdr:nvSpPr>
      <xdr:spPr>
        <a:xfrm>
          <a:off x="19985990" y="179286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105</xdr:row>
      <xdr:rowOff>73406</xdr:rowOff>
    </xdr:from>
    <xdr:to>
      <xdr:col>112</xdr:col>
      <xdr:colOff>38100</xdr:colOff>
      <xdr:row>106</xdr:row>
      <xdr:rowOff>3556</xdr:rowOff>
    </xdr:to>
    <xdr:sp macro="" textlink="">
      <xdr:nvSpPr>
        <xdr:cNvPr id="837" name="楕円 836">
          <a:extLst>
            <a:ext uri="{FF2B5EF4-FFF2-40B4-BE49-F238E27FC236}">
              <a16:creationId xmlns:a16="http://schemas.microsoft.com/office/drawing/2014/main" id="{37CA6062-B439-4613-80D4-2B2ACEED6469}"/>
            </a:ext>
          </a:extLst>
        </xdr:cNvPr>
        <xdr:cNvSpPr/>
      </xdr:nvSpPr>
      <xdr:spPr>
        <a:xfrm>
          <a:off x="19161760" y="18075656"/>
          <a:ext cx="7874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105</xdr:row>
      <xdr:rowOff>121920</xdr:rowOff>
    </xdr:from>
    <xdr:to>
      <xdr:col>116</xdr:col>
      <xdr:colOff>63500</xdr:colOff>
      <xdr:row>105</xdr:row>
      <xdr:rowOff>124206</xdr:rowOff>
    </xdr:to>
    <xdr:cxnSp macro="">
      <xdr:nvCxnSpPr>
        <xdr:cNvPr id="838" name="直線コネクタ 837">
          <a:extLst>
            <a:ext uri="{FF2B5EF4-FFF2-40B4-BE49-F238E27FC236}">
              <a16:creationId xmlns:a16="http://schemas.microsoft.com/office/drawing/2014/main" id="{FF51EA28-96B7-4A2B-B66C-462DDBA3FFBF}"/>
            </a:ext>
          </a:extLst>
        </xdr:cNvPr>
        <xdr:cNvCxnSpPr/>
      </xdr:nvCxnSpPr>
      <xdr:spPr>
        <a:xfrm flipV="1">
          <a:off x="19204940" y="18126075"/>
          <a:ext cx="742950" cy="22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105</xdr:row>
      <xdr:rowOff>73406</xdr:rowOff>
    </xdr:from>
    <xdr:to>
      <xdr:col>107</xdr:col>
      <xdr:colOff>101600</xdr:colOff>
      <xdr:row>106</xdr:row>
      <xdr:rowOff>3556</xdr:rowOff>
    </xdr:to>
    <xdr:sp macro="" textlink="">
      <xdr:nvSpPr>
        <xdr:cNvPr id="839" name="楕円 838">
          <a:extLst>
            <a:ext uri="{FF2B5EF4-FFF2-40B4-BE49-F238E27FC236}">
              <a16:creationId xmlns:a16="http://schemas.microsoft.com/office/drawing/2014/main" id="{C7F44A56-49F6-41C5-972D-67FD3B25BBAA}"/>
            </a:ext>
          </a:extLst>
        </xdr:cNvPr>
        <xdr:cNvSpPr/>
      </xdr:nvSpPr>
      <xdr:spPr>
        <a:xfrm>
          <a:off x="18345150" y="18075656"/>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105</xdr:row>
      <xdr:rowOff>124206</xdr:rowOff>
    </xdr:from>
    <xdr:to>
      <xdr:col>111</xdr:col>
      <xdr:colOff>177800</xdr:colOff>
      <xdr:row>105</xdr:row>
      <xdr:rowOff>124206</xdr:rowOff>
    </xdr:to>
    <xdr:cxnSp macro="">
      <xdr:nvCxnSpPr>
        <xdr:cNvPr id="840" name="直線コネクタ 839">
          <a:extLst>
            <a:ext uri="{FF2B5EF4-FFF2-40B4-BE49-F238E27FC236}">
              <a16:creationId xmlns:a16="http://schemas.microsoft.com/office/drawing/2014/main" id="{01AA20A8-A6BD-4EB8-AAEC-F3FD52BA1DA9}"/>
            </a:ext>
          </a:extLst>
        </xdr:cNvPr>
        <xdr:cNvCxnSpPr/>
      </xdr:nvCxnSpPr>
      <xdr:spPr>
        <a:xfrm>
          <a:off x="18399760" y="18128361"/>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105</xdr:row>
      <xdr:rowOff>73406</xdr:rowOff>
    </xdr:from>
    <xdr:to>
      <xdr:col>102</xdr:col>
      <xdr:colOff>165100</xdr:colOff>
      <xdr:row>106</xdr:row>
      <xdr:rowOff>3556</xdr:rowOff>
    </xdr:to>
    <xdr:sp macro="" textlink="">
      <xdr:nvSpPr>
        <xdr:cNvPr id="841" name="楕円 840">
          <a:extLst>
            <a:ext uri="{FF2B5EF4-FFF2-40B4-BE49-F238E27FC236}">
              <a16:creationId xmlns:a16="http://schemas.microsoft.com/office/drawing/2014/main" id="{6598F024-843A-4DAE-8EEB-21A9DB7A4830}"/>
            </a:ext>
          </a:extLst>
        </xdr:cNvPr>
        <xdr:cNvSpPr/>
      </xdr:nvSpPr>
      <xdr:spPr>
        <a:xfrm>
          <a:off x="17547590" y="18075656"/>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105</xdr:row>
      <xdr:rowOff>124206</xdr:rowOff>
    </xdr:from>
    <xdr:to>
      <xdr:col>107</xdr:col>
      <xdr:colOff>50800</xdr:colOff>
      <xdr:row>105</xdr:row>
      <xdr:rowOff>124206</xdr:rowOff>
    </xdr:to>
    <xdr:cxnSp macro="">
      <xdr:nvCxnSpPr>
        <xdr:cNvPr id="842" name="直線コネクタ 841">
          <a:extLst>
            <a:ext uri="{FF2B5EF4-FFF2-40B4-BE49-F238E27FC236}">
              <a16:creationId xmlns:a16="http://schemas.microsoft.com/office/drawing/2014/main" id="{C39D1D18-12CD-4504-AEF9-E8CA4269E9A6}"/>
            </a:ext>
          </a:extLst>
        </xdr:cNvPr>
        <xdr:cNvCxnSpPr/>
      </xdr:nvCxnSpPr>
      <xdr:spPr>
        <a:xfrm>
          <a:off x="17602200" y="18128361"/>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105</xdr:row>
      <xdr:rowOff>75692</xdr:rowOff>
    </xdr:from>
    <xdr:to>
      <xdr:col>98</xdr:col>
      <xdr:colOff>38100</xdr:colOff>
      <xdr:row>106</xdr:row>
      <xdr:rowOff>5842</xdr:rowOff>
    </xdr:to>
    <xdr:sp macro="" textlink="">
      <xdr:nvSpPr>
        <xdr:cNvPr id="843" name="楕円 842">
          <a:extLst>
            <a:ext uri="{FF2B5EF4-FFF2-40B4-BE49-F238E27FC236}">
              <a16:creationId xmlns:a16="http://schemas.microsoft.com/office/drawing/2014/main" id="{9DE7B26B-5E3B-449C-AF96-41B8178E00EF}"/>
            </a:ext>
          </a:extLst>
        </xdr:cNvPr>
        <xdr:cNvSpPr/>
      </xdr:nvSpPr>
      <xdr:spPr>
        <a:xfrm>
          <a:off x="16761460" y="18077942"/>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105</xdr:row>
      <xdr:rowOff>124206</xdr:rowOff>
    </xdr:from>
    <xdr:to>
      <xdr:col>102</xdr:col>
      <xdr:colOff>114300</xdr:colOff>
      <xdr:row>105</xdr:row>
      <xdr:rowOff>126492</xdr:rowOff>
    </xdr:to>
    <xdr:cxnSp macro="">
      <xdr:nvCxnSpPr>
        <xdr:cNvPr id="844" name="直線コネクタ 843">
          <a:extLst>
            <a:ext uri="{FF2B5EF4-FFF2-40B4-BE49-F238E27FC236}">
              <a16:creationId xmlns:a16="http://schemas.microsoft.com/office/drawing/2014/main" id="{58D782F4-7CF6-4F16-933B-1A76A88390D2}"/>
            </a:ext>
          </a:extLst>
        </xdr:cNvPr>
        <xdr:cNvCxnSpPr/>
      </xdr:nvCxnSpPr>
      <xdr:spPr>
        <a:xfrm flipV="1">
          <a:off x="16804640" y="18128361"/>
          <a:ext cx="797560" cy="4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107</xdr:row>
      <xdr:rowOff>92981</xdr:rowOff>
    </xdr:from>
    <xdr:ext cx="469744" cy="259045"/>
    <xdr:sp macro="" textlink="">
      <xdr:nvSpPr>
        <xdr:cNvPr id="845" name="n_1aveValue【公民館】&#10;一人当たり面積">
          <a:extLst>
            <a:ext uri="{FF2B5EF4-FFF2-40B4-BE49-F238E27FC236}">
              <a16:creationId xmlns:a16="http://schemas.microsoft.com/office/drawing/2014/main" id="{60D26938-1055-4DCF-B4E3-4C109FA00759}"/>
            </a:ext>
          </a:extLst>
        </xdr:cNvPr>
        <xdr:cNvSpPr txBox="1"/>
      </xdr:nvSpPr>
      <xdr:spPr>
        <a:xfrm>
          <a:off x="18982132" y="184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107</xdr:row>
      <xdr:rowOff>97553</xdr:rowOff>
    </xdr:from>
    <xdr:ext cx="469744" cy="259045"/>
    <xdr:sp macro="" textlink="">
      <xdr:nvSpPr>
        <xdr:cNvPr id="846" name="n_2aveValue【公民館】&#10;一人当たり面積">
          <a:extLst>
            <a:ext uri="{FF2B5EF4-FFF2-40B4-BE49-F238E27FC236}">
              <a16:creationId xmlns:a16="http://schemas.microsoft.com/office/drawing/2014/main" id="{BA4CED07-85EC-4EEB-9145-4BE95DB2CC2E}"/>
            </a:ext>
          </a:extLst>
        </xdr:cNvPr>
        <xdr:cNvSpPr txBox="1"/>
      </xdr:nvSpPr>
      <xdr:spPr>
        <a:xfrm>
          <a:off x="18182032" y="184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107</xdr:row>
      <xdr:rowOff>97553</xdr:rowOff>
    </xdr:from>
    <xdr:ext cx="469744" cy="259045"/>
    <xdr:sp macro="" textlink="">
      <xdr:nvSpPr>
        <xdr:cNvPr id="847" name="n_3aveValue【公民館】&#10;一人当たり面積">
          <a:extLst>
            <a:ext uri="{FF2B5EF4-FFF2-40B4-BE49-F238E27FC236}">
              <a16:creationId xmlns:a16="http://schemas.microsoft.com/office/drawing/2014/main" id="{CA1AA7D5-8ACB-45FA-89AA-885FC6BEC148}"/>
            </a:ext>
          </a:extLst>
        </xdr:cNvPr>
        <xdr:cNvSpPr txBox="1"/>
      </xdr:nvSpPr>
      <xdr:spPr>
        <a:xfrm>
          <a:off x="17384472" y="184388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107</xdr:row>
      <xdr:rowOff>92981</xdr:rowOff>
    </xdr:from>
    <xdr:ext cx="469744" cy="259045"/>
    <xdr:sp macro="" textlink="">
      <xdr:nvSpPr>
        <xdr:cNvPr id="848" name="n_4aveValue【公民館】&#10;一人当たり面積">
          <a:extLst>
            <a:ext uri="{FF2B5EF4-FFF2-40B4-BE49-F238E27FC236}">
              <a16:creationId xmlns:a16="http://schemas.microsoft.com/office/drawing/2014/main" id="{C5219412-7D82-439C-96EF-6A38BF614380}"/>
            </a:ext>
          </a:extLst>
        </xdr:cNvPr>
        <xdr:cNvSpPr txBox="1"/>
      </xdr:nvSpPr>
      <xdr:spPr>
        <a:xfrm>
          <a:off x="16588817" y="184419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104</xdr:row>
      <xdr:rowOff>20083</xdr:rowOff>
    </xdr:from>
    <xdr:ext cx="469744" cy="259045"/>
    <xdr:sp macro="" textlink="">
      <xdr:nvSpPr>
        <xdr:cNvPr id="849" name="n_1mainValue【公民館】&#10;一人当たり面積">
          <a:extLst>
            <a:ext uri="{FF2B5EF4-FFF2-40B4-BE49-F238E27FC236}">
              <a16:creationId xmlns:a16="http://schemas.microsoft.com/office/drawing/2014/main" id="{0EC3FC58-7B39-47EB-A23C-00A6171D84F2}"/>
            </a:ext>
          </a:extLst>
        </xdr:cNvPr>
        <xdr:cNvSpPr txBox="1"/>
      </xdr:nvSpPr>
      <xdr:spPr>
        <a:xfrm>
          <a:off x="18982132" y="178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20083</xdr:rowOff>
    </xdr:from>
    <xdr:ext cx="469744" cy="259045"/>
    <xdr:sp macro="" textlink="">
      <xdr:nvSpPr>
        <xdr:cNvPr id="850" name="n_2mainValue【公民館】&#10;一人当たり面積">
          <a:extLst>
            <a:ext uri="{FF2B5EF4-FFF2-40B4-BE49-F238E27FC236}">
              <a16:creationId xmlns:a16="http://schemas.microsoft.com/office/drawing/2014/main" id="{C69DE4BB-E4B3-4F8A-988D-105BCC28769D}"/>
            </a:ext>
          </a:extLst>
        </xdr:cNvPr>
        <xdr:cNvSpPr txBox="1"/>
      </xdr:nvSpPr>
      <xdr:spPr>
        <a:xfrm>
          <a:off x="18182032" y="178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20083</xdr:rowOff>
    </xdr:from>
    <xdr:ext cx="469744" cy="259045"/>
    <xdr:sp macro="" textlink="">
      <xdr:nvSpPr>
        <xdr:cNvPr id="851" name="n_3mainValue【公民館】&#10;一人当たり面積">
          <a:extLst>
            <a:ext uri="{FF2B5EF4-FFF2-40B4-BE49-F238E27FC236}">
              <a16:creationId xmlns:a16="http://schemas.microsoft.com/office/drawing/2014/main" id="{20335B75-F7C9-4118-9279-D5E2435C559E}"/>
            </a:ext>
          </a:extLst>
        </xdr:cNvPr>
        <xdr:cNvSpPr txBox="1"/>
      </xdr:nvSpPr>
      <xdr:spPr>
        <a:xfrm>
          <a:off x="17384472" y="178470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22369</xdr:rowOff>
    </xdr:from>
    <xdr:ext cx="469744" cy="259045"/>
    <xdr:sp macro="" textlink="">
      <xdr:nvSpPr>
        <xdr:cNvPr id="852" name="n_4mainValue【公民館】&#10;一人当たり面積">
          <a:extLst>
            <a:ext uri="{FF2B5EF4-FFF2-40B4-BE49-F238E27FC236}">
              <a16:creationId xmlns:a16="http://schemas.microsoft.com/office/drawing/2014/main" id="{67AEF01E-738F-41C0-87CF-2E14F9A92CA1}"/>
            </a:ext>
          </a:extLst>
        </xdr:cNvPr>
        <xdr:cNvSpPr txBox="1"/>
      </xdr:nvSpPr>
      <xdr:spPr>
        <a:xfrm>
          <a:off x="16588817" y="178493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0.203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3" name="正方形/長方形 852">
          <a:extLst>
            <a:ext uri="{FF2B5EF4-FFF2-40B4-BE49-F238E27FC236}">
              <a16:creationId xmlns:a16="http://schemas.microsoft.com/office/drawing/2014/main" id="{E5A9AFFA-E805-4309-AAAE-6BF490408049}"/>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4" name="正方形/長方形 853">
          <a:extLst>
            <a:ext uri="{FF2B5EF4-FFF2-40B4-BE49-F238E27FC236}">
              <a16:creationId xmlns:a16="http://schemas.microsoft.com/office/drawing/2014/main" id="{B32FA2CE-D727-49DB-8B35-AB95E004DACF}"/>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5" name="テキスト ボックス 854">
          <a:extLst>
            <a:ext uri="{FF2B5EF4-FFF2-40B4-BE49-F238E27FC236}">
              <a16:creationId xmlns:a16="http://schemas.microsoft.com/office/drawing/2014/main" id="{0855CAF4-4F9A-4DA4-B5CB-044F02F2FF66}"/>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類似団体と比較して有形固定資産減価償却率が高い施設は、公民館と学校</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施設</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であり、低い施設は、児童館</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と認定こども園・幼稚園・保育所</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である。公民館については、有形固定資産減価償却率は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７９．６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％となっており、公民館は市内に</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箇所あるが、いずれも築</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３０</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年を超え、大規模改修時期を迎えている。また、学校施設については、有形固定資産減価償却率は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７１．３</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％となっており、小</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中学校の児童・生徒数は今後減少していく見込みであ</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ることから、</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公共施設等総合管理計画の公共施設等の管理に関する基本方針で掲げる施設の長期使用、施設の機能や規模の最適化及びコストの縮減と平準化を踏まえ、複合施設への機能移転や学校の段階的な統廃合を教育委員会と協議しながら検討していく。児童館については、平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年度から平成</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２６</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年度に老朽化していた市役所と児童館を複合化し、それぞれ新しい施設を建設したため、有形固定資産減価償却率が低くなっている。</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認定こども園・幼稚園・保育所は、令和５年度に老朽化していた保育所２所を統合のうえ再編し、小学校の跡地を活用し整備したため、令和５年度から有形固定資産減価償却率が低くなっている。</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EFB1C48C-DABB-41C5-AD44-C7004A8F1A28}"/>
            </a:ext>
          </a:extLst>
        </xdr:cNvPr>
        <xdr:cNvSpPr/>
      </xdr:nvSpPr>
      <xdr:spPr>
        <a:xfrm>
          <a:off x="574040" y="130810"/>
          <a:ext cx="11427460" cy="631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a:extLst>
            <a:ext uri="{FF2B5EF4-FFF2-40B4-BE49-F238E27FC236}">
              <a16:creationId xmlns:a16="http://schemas.microsoft.com/office/drawing/2014/main" id="{2C8124AA-E48D-4044-B103-70D6B2DCD31E}"/>
            </a:ext>
          </a:extLst>
        </xdr:cNvPr>
        <xdr:cNvSpPr/>
      </xdr:nvSpPr>
      <xdr:spPr>
        <a:xfrm>
          <a:off x="17145000" y="186690"/>
          <a:ext cx="3581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a:extLst>
            <a:ext uri="{FF2B5EF4-FFF2-40B4-BE49-F238E27FC236}">
              <a16:creationId xmlns:a16="http://schemas.microsoft.com/office/drawing/2014/main" id="{8FDB5D0E-EEA4-4ADB-8194-394048FD1882}"/>
            </a:ext>
          </a:extLst>
        </xdr:cNvPr>
        <xdr:cNvSpPr/>
      </xdr:nvSpPr>
      <xdr:spPr>
        <a:xfrm>
          <a:off x="17160240" y="217805"/>
          <a:ext cx="354457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a:extLst>
            <a:ext uri="{FF2B5EF4-FFF2-40B4-BE49-F238E27FC236}">
              <a16:creationId xmlns:a16="http://schemas.microsoft.com/office/drawing/2014/main" id="{3381856B-2B36-48C8-A385-B0968F8C4B29}"/>
            </a:ext>
          </a:extLst>
        </xdr:cNvPr>
        <xdr:cNvSpPr/>
      </xdr:nvSpPr>
      <xdr:spPr>
        <a:xfrm>
          <a:off x="17191355" y="239395"/>
          <a:ext cx="3474085" cy="44640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EACD396C-C523-4BCF-9AD4-80926BB221D2}"/>
            </a:ext>
          </a:extLst>
        </xdr:cNvPr>
        <xdr:cNvSpPr/>
      </xdr:nvSpPr>
      <xdr:spPr>
        <a:xfrm>
          <a:off x="14632940" y="186690"/>
          <a:ext cx="23939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71623CBD-C37D-4F86-9998-26C98C083117}"/>
            </a:ext>
          </a:extLst>
        </xdr:cNvPr>
        <xdr:cNvSpPr/>
      </xdr:nvSpPr>
      <xdr:spPr>
        <a:xfrm>
          <a:off x="14665960" y="217805"/>
          <a:ext cx="2345690" cy="506095"/>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44F86E12-E2A6-4831-A5A0-FF3D67ABC217}"/>
            </a:ext>
          </a:extLst>
        </xdr:cNvPr>
        <xdr:cNvSpPr/>
      </xdr:nvSpPr>
      <xdr:spPr>
        <a:xfrm>
          <a:off x="14687550" y="239395"/>
          <a:ext cx="2294255" cy="462915"/>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E667C55-90CC-44D9-8C09-89776D8DC130}"/>
            </a:ext>
          </a:extLst>
        </xdr:cNvPr>
        <xdr:cNvSpPr/>
      </xdr:nvSpPr>
      <xdr:spPr>
        <a:xfrm>
          <a:off x="685800" y="887095"/>
          <a:ext cx="9086850" cy="1776095"/>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2E2C878B-BE7C-442C-AF4C-21E0D9185BBE}"/>
            </a:ext>
          </a:extLst>
        </xdr:cNvPr>
        <xdr:cNvSpPr/>
      </xdr:nvSpPr>
      <xdr:spPr>
        <a:xfrm>
          <a:off x="816610" y="916940"/>
          <a:ext cx="124079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a:extLst>
            <a:ext uri="{FF2B5EF4-FFF2-40B4-BE49-F238E27FC236}">
              <a16:creationId xmlns:a16="http://schemas.microsoft.com/office/drawing/2014/main" id="{4791777F-DA47-4BD9-B29F-D6451C3BF7A3}"/>
            </a:ext>
          </a:extLst>
        </xdr:cNvPr>
        <xdr:cNvSpPr/>
      </xdr:nvSpPr>
      <xdr:spPr>
        <a:xfrm>
          <a:off x="2016760" y="916940"/>
          <a:ext cx="120015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65,403
64,500
19.82
26,647,857
25,333,866
1,171,377
13,522,026
18,389,616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5988F0BA-F7DC-41E6-A58F-937303D0A920}"/>
            </a:ext>
          </a:extLst>
        </xdr:cNvPr>
        <xdr:cNvSpPr/>
      </xdr:nvSpPr>
      <xdr:spPr>
        <a:xfrm>
          <a:off x="3216910" y="916940"/>
          <a:ext cx="13716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5CB71F9D-B498-4455-9D50-DA944622818C}"/>
            </a:ext>
          </a:extLst>
        </xdr:cNvPr>
        <xdr:cNvSpPr/>
      </xdr:nvSpPr>
      <xdr:spPr>
        <a:xfrm>
          <a:off x="4588510" y="941705"/>
          <a:ext cx="181483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79C4542E-4CFB-46F8-81AF-58D95E7C5D14}"/>
            </a:ext>
          </a:extLst>
        </xdr:cNvPr>
        <xdr:cNvSpPr/>
      </xdr:nvSpPr>
      <xdr:spPr>
        <a:xfrm>
          <a:off x="6403340" y="941705"/>
          <a:ext cx="1140460" cy="9417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CE0DDA60-7E80-4BD5-900E-047D03EAECC1}"/>
            </a:ext>
          </a:extLst>
        </xdr:cNvPr>
        <xdr:cNvSpPr/>
      </xdr:nvSpPr>
      <xdr:spPr>
        <a:xfrm>
          <a:off x="7603490" y="948690"/>
          <a:ext cx="585470" cy="9455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F4475C28-D73F-41C2-BD13-1D74AD530859}"/>
            </a:ext>
          </a:extLst>
        </xdr:cNvPr>
        <xdr:cNvSpPr/>
      </xdr:nvSpPr>
      <xdr:spPr>
        <a:xfrm>
          <a:off x="4588510" y="1714500"/>
          <a:ext cx="181483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a:extLst>
            <a:ext uri="{FF2B5EF4-FFF2-40B4-BE49-F238E27FC236}">
              <a16:creationId xmlns:a16="http://schemas.microsoft.com/office/drawing/2014/main" id="{BBDF4668-4D33-4189-81FC-CFE142D1EC24}"/>
            </a:ext>
          </a:extLst>
        </xdr:cNvPr>
        <xdr:cNvSpPr/>
      </xdr:nvSpPr>
      <xdr:spPr>
        <a:xfrm>
          <a:off x="6474460" y="1714500"/>
          <a:ext cx="3086100"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12</xdr:row>
      <xdr:rowOff>101600</xdr:rowOff>
    </xdr:to>
    <xdr:sp macro="" textlink="">
      <xdr:nvSpPr>
        <xdr:cNvPr id="18" name="角丸四角形 17">
          <a:extLst>
            <a:ext uri="{FF2B5EF4-FFF2-40B4-BE49-F238E27FC236}">
              <a16:creationId xmlns:a16="http://schemas.microsoft.com/office/drawing/2014/main" id="{D938453C-DB31-4C98-B080-937CEBED9F5C}"/>
            </a:ext>
          </a:extLst>
        </xdr:cNvPr>
        <xdr:cNvSpPr/>
      </xdr:nvSpPr>
      <xdr:spPr>
        <a:xfrm>
          <a:off x="9965690" y="887095"/>
          <a:ext cx="1371600" cy="1268095"/>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66</xdr:col>
      <xdr:colOff>95250</xdr:colOff>
      <xdr:row>7</xdr:row>
      <xdr:rowOff>6350</xdr:rowOff>
    </xdr:to>
    <xdr:sp macro="" textlink="">
      <xdr:nvSpPr>
        <xdr:cNvPr id="19" name="正方形/長方形 18">
          <a:extLst>
            <a:ext uri="{FF2B5EF4-FFF2-40B4-BE49-F238E27FC236}">
              <a16:creationId xmlns:a16="http://schemas.microsoft.com/office/drawing/2014/main" id="{F01A5A3B-8FA4-448B-99C7-DFDEA3BC615D}"/>
            </a:ext>
          </a:extLst>
        </xdr:cNvPr>
        <xdr:cNvSpPr/>
      </xdr:nvSpPr>
      <xdr:spPr>
        <a:xfrm>
          <a:off x="10206990" y="948690"/>
          <a:ext cx="1200150" cy="25971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66</xdr:col>
      <xdr:colOff>95250</xdr:colOff>
      <xdr:row>8</xdr:row>
      <xdr:rowOff>101600</xdr:rowOff>
    </xdr:to>
    <xdr:sp macro="" textlink="">
      <xdr:nvSpPr>
        <xdr:cNvPr id="20" name="正方形/長方形 19">
          <a:extLst>
            <a:ext uri="{FF2B5EF4-FFF2-40B4-BE49-F238E27FC236}">
              <a16:creationId xmlns:a16="http://schemas.microsoft.com/office/drawing/2014/main" id="{15FC3ED4-C958-439A-9B2A-D0D8E127F336}"/>
            </a:ext>
          </a:extLst>
        </xdr:cNvPr>
        <xdr:cNvSpPr/>
      </xdr:nvSpPr>
      <xdr:spPr>
        <a:xfrm>
          <a:off x="10206990" y="1215390"/>
          <a:ext cx="120015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B0872F97-BCFA-4886-83B5-5F450CA97326}"/>
            </a:ext>
          </a:extLst>
        </xdr:cNvPr>
        <xdr:cNvSpPr/>
      </xdr:nvSpPr>
      <xdr:spPr>
        <a:xfrm>
          <a:off x="10206990" y="1551305"/>
          <a:ext cx="1310005" cy="636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12700</xdr:rowOff>
    </xdr:from>
    <xdr:to>
      <xdr:col>59</xdr:col>
      <xdr:colOff>127000</xdr:colOff>
      <xdr:row>6</xdr:row>
      <xdr:rowOff>12700</xdr:rowOff>
    </xdr:to>
    <xdr:cxnSp macro="">
      <xdr:nvCxnSpPr>
        <xdr:cNvPr id="22" name="直線コネクタ 21">
          <a:extLst>
            <a:ext uri="{FF2B5EF4-FFF2-40B4-BE49-F238E27FC236}">
              <a16:creationId xmlns:a16="http://schemas.microsoft.com/office/drawing/2014/main" id="{40477C78-4AE5-4147-94B5-8B4151127735}"/>
            </a:ext>
          </a:extLst>
        </xdr:cNvPr>
        <xdr:cNvCxnSpPr/>
      </xdr:nvCxnSpPr>
      <xdr:spPr>
        <a:xfrm flipH="1">
          <a:off x="10050145" y="1045210"/>
          <a:ext cx="196215"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133350</xdr:rowOff>
    </xdr:from>
    <xdr:to>
      <xdr:col>59</xdr:col>
      <xdr:colOff>73025</xdr:colOff>
      <xdr:row>6</xdr:row>
      <xdr:rowOff>63500</xdr:rowOff>
    </xdr:to>
    <xdr:sp macro="" textlink="">
      <xdr:nvSpPr>
        <xdr:cNvPr id="23" name="楕円 22">
          <a:extLst>
            <a:ext uri="{FF2B5EF4-FFF2-40B4-BE49-F238E27FC236}">
              <a16:creationId xmlns:a16="http://schemas.microsoft.com/office/drawing/2014/main" id="{433E0E7A-0534-4E31-BDF2-A946EC37A532}"/>
            </a:ext>
          </a:extLst>
        </xdr:cNvPr>
        <xdr:cNvSpPr/>
      </xdr:nvSpPr>
      <xdr:spPr>
        <a:xfrm>
          <a:off x="10107930" y="986790"/>
          <a:ext cx="80645"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57150</xdr:rowOff>
    </xdr:from>
    <xdr:to>
      <xdr:col>59</xdr:col>
      <xdr:colOff>73025</xdr:colOff>
      <xdr:row>7</xdr:row>
      <xdr:rowOff>158750</xdr:rowOff>
    </xdr:to>
    <xdr:sp macro="" textlink="">
      <xdr:nvSpPr>
        <xdr:cNvPr id="24" name="フローチャート: 判断 23">
          <a:extLst>
            <a:ext uri="{FF2B5EF4-FFF2-40B4-BE49-F238E27FC236}">
              <a16:creationId xmlns:a16="http://schemas.microsoft.com/office/drawing/2014/main" id="{A35FF959-2F91-4A24-A762-DA2EBD9B774C}"/>
            </a:ext>
          </a:extLst>
        </xdr:cNvPr>
        <xdr:cNvSpPr/>
      </xdr:nvSpPr>
      <xdr:spPr>
        <a:xfrm>
          <a:off x="10107930" y="1253490"/>
          <a:ext cx="80645"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15875</xdr:colOff>
      <xdr:row>8</xdr:row>
      <xdr:rowOff>152400</xdr:rowOff>
    </xdr:from>
    <xdr:to>
      <xdr:col>59</xdr:col>
      <xdr:colOff>15875</xdr:colOff>
      <xdr:row>9</xdr:row>
      <xdr:rowOff>120650</xdr:rowOff>
    </xdr:to>
    <xdr:cxnSp macro="">
      <xdr:nvCxnSpPr>
        <xdr:cNvPr id="25" name="直線コネクタ 24">
          <a:extLst>
            <a:ext uri="{FF2B5EF4-FFF2-40B4-BE49-F238E27FC236}">
              <a16:creationId xmlns:a16="http://schemas.microsoft.com/office/drawing/2014/main" id="{7AE75FE7-1001-49E0-9A4E-861B5BDF287E}"/>
            </a:ext>
          </a:extLst>
        </xdr:cNvPr>
        <xdr:cNvCxnSpPr/>
      </xdr:nvCxnSpPr>
      <xdr:spPr>
        <a:xfrm>
          <a:off x="10135235" y="152400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608D36AD-1B78-4385-89FE-93D9D2480C86}"/>
            </a:ext>
          </a:extLst>
        </xdr:cNvPr>
        <xdr:cNvCxnSpPr/>
      </xdr:nvCxnSpPr>
      <xdr:spPr>
        <a:xfrm>
          <a:off x="10074910" y="152400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15875</xdr:colOff>
      <xdr:row>10</xdr:row>
      <xdr:rowOff>47625</xdr:rowOff>
    </xdr:from>
    <xdr:to>
      <xdr:col>59</xdr:col>
      <xdr:colOff>15875</xdr:colOff>
      <xdr:row>11</xdr:row>
      <xdr:rowOff>15875</xdr:rowOff>
    </xdr:to>
    <xdr:cxnSp macro="">
      <xdr:nvCxnSpPr>
        <xdr:cNvPr id="27" name="直線コネクタ 26">
          <a:extLst>
            <a:ext uri="{FF2B5EF4-FFF2-40B4-BE49-F238E27FC236}">
              <a16:creationId xmlns:a16="http://schemas.microsoft.com/office/drawing/2014/main" id="{B2917AF9-C54E-4AB2-9FC4-1B3D1AD8C812}"/>
            </a:ext>
          </a:extLst>
        </xdr:cNvPr>
        <xdr:cNvCxnSpPr/>
      </xdr:nvCxnSpPr>
      <xdr:spPr>
        <a:xfrm flipV="1">
          <a:off x="10135235" y="1764030"/>
          <a:ext cx="0" cy="1416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D795495C-9BD2-4AEA-A6B7-9D0D270217A7}"/>
            </a:ext>
          </a:extLst>
        </xdr:cNvPr>
        <xdr:cNvCxnSpPr/>
      </xdr:nvCxnSpPr>
      <xdr:spPr>
        <a:xfrm>
          <a:off x="10074910" y="1901190"/>
          <a:ext cx="146685"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50800</xdr:rowOff>
    </xdr:from>
    <xdr:ext cx="8896666" cy="259045"/>
    <xdr:sp macro="" textlink="">
      <xdr:nvSpPr>
        <xdr:cNvPr id="29" name="テキスト ボックス 28">
          <a:extLst>
            <a:ext uri="{FF2B5EF4-FFF2-40B4-BE49-F238E27FC236}">
              <a16:creationId xmlns:a16="http://schemas.microsoft.com/office/drawing/2014/main" id="{D1CC9D5C-1974-4DD7-ACE6-0C704E090227}"/>
            </a:ext>
          </a:extLst>
        </xdr:cNvPr>
        <xdr:cNvSpPr txBox="1"/>
      </xdr:nvSpPr>
      <xdr:spPr>
        <a:xfrm>
          <a:off x="645160" y="279781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6046335" cy="259045"/>
    <xdr:sp macro="" textlink="">
      <xdr:nvSpPr>
        <xdr:cNvPr id="30" name="テキスト ボックス 29">
          <a:extLst>
            <a:ext uri="{FF2B5EF4-FFF2-40B4-BE49-F238E27FC236}">
              <a16:creationId xmlns:a16="http://schemas.microsoft.com/office/drawing/2014/main" id="{AA4510DE-3DAD-4207-B92C-A2FA9F57F9E2}"/>
            </a:ext>
          </a:extLst>
        </xdr:cNvPr>
        <xdr:cNvSpPr txBox="1"/>
      </xdr:nvSpPr>
      <xdr:spPr>
        <a:xfrm>
          <a:off x="645160" y="310769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0</xdr:rowOff>
    </xdr:from>
    <xdr:ext cx="8231805" cy="259045"/>
    <xdr:sp macro="" textlink="">
      <xdr:nvSpPr>
        <xdr:cNvPr id="31" name="テキスト ボックス 30">
          <a:extLst>
            <a:ext uri="{FF2B5EF4-FFF2-40B4-BE49-F238E27FC236}">
              <a16:creationId xmlns:a16="http://schemas.microsoft.com/office/drawing/2014/main" id="{1BDBD1E1-AA8D-49E4-A28F-B73E8BFEC43F}"/>
            </a:ext>
          </a:extLst>
        </xdr:cNvPr>
        <xdr:cNvSpPr txBox="1"/>
      </xdr:nvSpPr>
      <xdr:spPr>
        <a:xfrm>
          <a:off x="645160" y="34290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127000</xdr:colOff>
      <xdr:row>21</xdr:row>
      <xdr:rowOff>146050</xdr:rowOff>
    </xdr:from>
    <xdr:ext cx="4433650" cy="259045"/>
    <xdr:sp macro="" textlink="">
      <xdr:nvSpPr>
        <xdr:cNvPr id="32" name="テキスト ボックス 31">
          <a:extLst>
            <a:ext uri="{FF2B5EF4-FFF2-40B4-BE49-F238E27FC236}">
              <a16:creationId xmlns:a16="http://schemas.microsoft.com/office/drawing/2014/main" id="{C0ADCA27-4107-4D13-8408-1E49EB6FF4CF}"/>
            </a:ext>
          </a:extLst>
        </xdr:cNvPr>
        <xdr:cNvSpPr txBox="1"/>
      </xdr:nvSpPr>
      <xdr:spPr>
        <a:xfrm>
          <a:off x="645160" y="3744595"/>
          <a:ext cx="443365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類似団体関連の数値は、各年度の調査で回答のあった団体に関するもの。</a:t>
          </a:r>
        </a:p>
      </xdr:txBody>
    </xdr:sp>
    <xdr:clientData/>
  </xdr:oneCellAnchor>
  <xdr:twoCellAnchor>
    <xdr:from>
      <xdr:col>4</xdr:col>
      <xdr:colOff>0</xdr:colOff>
      <xdr:row>24</xdr:row>
      <xdr:rowOff>76200</xdr:rowOff>
    </xdr:from>
    <xdr:to>
      <xdr:col>28</xdr:col>
      <xdr:colOff>152400</xdr:colOff>
      <xdr:row>28</xdr:row>
      <xdr:rowOff>25400</xdr:rowOff>
    </xdr:to>
    <xdr:sp macro="" textlink="">
      <xdr:nvSpPr>
        <xdr:cNvPr id="33" name="正方形/長方形 32">
          <a:extLst>
            <a:ext uri="{FF2B5EF4-FFF2-40B4-BE49-F238E27FC236}">
              <a16:creationId xmlns:a16="http://schemas.microsoft.com/office/drawing/2014/main" id="{3F859027-0020-40A0-A65A-B9BB4064EA16}"/>
            </a:ext>
          </a:extLst>
        </xdr:cNvPr>
        <xdr:cNvSpPr/>
      </xdr:nvSpPr>
      <xdr:spPr>
        <a:xfrm>
          <a:off x="6858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28</xdr:row>
      <xdr:rowOff>50800</xdr:rowOff>
    </xdr:from>
    <xdr:to>
      <xdr:col>12</xdr:col>
      <xdr:colOff>127000</xdr:colOff>
      <xdr:row>29</xdr:row>
      <xdr:rowOff>133350</xdr:rowOff>
    </xdr:to>
    <xdr:sp macro="" textlink="">
      <xdr:nvSpPr>
        <xdr:cNvPr id="34" name="正方形/長方形 33">
          <a:extLst>
            <a:ext uri="{FF2B5EF4-FFF2-40B4-BE49-F238E27FC236}">
              <a16:creationId xmlns:a16="http://schemas.microsoft.com/office/drawing/2014/main" id="{4C9A9F4F-97EC-4940-B36E-EC7734EC0653}"/>
            </a:ext>
          </a:extLst>
        </xdr:cNvPr>
        <xdr:cNvSpPr/>
      </xdr:nvSpPr>
      <xdr:spPr>
        <a:xfrm>
          <a:off x="8166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29</xdr:row>
      <xdr:rowOff>82550</xdr:rowOff>
    </xdr:from>
    <xdr:to>
      <xdr:col>12</xdr:col>
      <xdr:colOff>127000</xdr:colOff>
      <xdr:row>30</xdr:row>
      <xdr:rowOff>165100</xdr:rowOff>
    </xdr:to>
    <xdr:sp macro="" textlink="">
      <xdr:nvSpPr>
        <xdr:cNvPr id="35" name="正方形/長方形 34">
          <a:extLst>
            <a:ext uri="{FF2B5EF4-FFF2-40B4-BE49-F238E27FC236}">
              <a16:creationId xmlns:a16="http://schemas.microsoft.com/office/drawing/2014/main" id="{A8DDB2EF-AA09-4508-97C9-C2F48E5F218B}"/>
            </a:ext>
          </a:extLst>
        </xdr:cNvPr>
        <xdr:cNvSpPr/>
      </xdr:nvSpPr>
      <xdr:spPr>
        <a:xfrm>
          <a:off x="8166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28</xdr:row>
      <xdr:rowOff>50800</xdr:rowOff>
    </xdr:from>
    <xdr:to>
      <xdr:col>18</xdr:col>
      <xdr:colOff>0</xdr:colOff>
      <xdr:row>29</xdr:row>
      <xdr:rowOff>133350</xdr:rowOff>
    </xdr:to>
    <xdr:sp macro="" textlink="">
      <xdr:nvSpPr>
        <xdr:cNvPr id="36" name="正方形/長方形 35">
          <a:extLst>
            <a:ext uri="{FF2B5EF4-FFF2-40B4-BE49-F238E27FC236}">
              <a16:creationId xmlns:a16="http://schemas.microsoft.com/office/drawing/2014/main" id="{EF987FE6-6D21-41C4-A33F-2082CE8E19D0}"/>
            </a:ext>
          </a:extLst>
        </xdr:cNvPr>
        <xdr:cNvSpPr/>
      </xdr:nvSpPr>
      <xdr:spPr>
        <a:xfrm>
          <a:off x="17145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29</xdr:row>
      <xdr:rowOff>82550</xdr:rowOff>
    </xdr:from>
    <xdr:to>
      <xdr:col>18</xdr:col>
      <xdr:colOff>0</xdr:colOff>
      <xdr:row>30</xdr:row>
      <xdr:rowOff>165100</xdr:rowOff>
    </xdr:to>
    <xdr:sp macro="" textlink="">
      <xdr:nvSpPr>
        <xdr:cNvPr id="37" name="正方形/長方形 36">
          <a:extLst>
            <a:ext uri="{FF2B5EF4-FFF2-40B4-BE49-F238E27FC236}">
              <a16:creationId xmlns:a16="http://schemas.microsoft.com/office/drawing/2014/main" id="{1D560CE6-59CD-4F0E-9112-342FA79ABD0F}"/>
            </a:ext>
          </a:extLst>
        </xdr:cNvPr>
        <xdr:cNvSpPr/>
      </xdr:nvSpPr>
      <xdr:spPr>
        <a:xfrm>
          <a:off x="17145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28</xdr:row>
      <xdr:rowOff>50800</xdr:rowOff>
    </xdr:from>
    <xdr:to>
      <xdr:col>24</xdr:col>
      <xdr:colOff>0</xdr:colOff>
      <xdr:row>29</xdr:row>
      <xdr:rowOff>133350</xdr:rowOff>
    </xdr:to>
    <xdr:sp macro="" textlink="">
      <xdr:nvSpPr>
        <xdr:cNvPr id="38" name="正方形/長方形 37">
          <a:extLst>
            <a:ext uri="{FF2B5EF4-FFF2-40B4-BE49-F238E27FC236}">
              <a16:creationId xmlns:a16="http://schemas.microsoft.com/office/drawing/2014/main" id="{D37B72F1-E412-4301-A58C-3551AB1D8C60}"/>
            </a:ext>
          </a:extLst>
        </xdr:cNvPr>
        <xdr:cNvSpPr/>
      </xdr:nvSpPr>
      <xdr:spPr>
        <a:xfrm>
          <a:off x="27432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29</xdr:row>
      <xdr:rowOff>82550</xdr:rowOff>
    </xdr:from>
    <xdr:to>
      <xdr:col>24</xdr:col>
      <xdr:colOff>0</xdr:colOff>
      <xdr:row>30</xdr:row>
      <xdr:rowOff>165100</xdr:rowOff>
    </xdr:to>
    <xdr:sp macro="" textlink="">
      <xdr:nvSpPr>
        <xdr:cNvPr id="39" name="正方形/長方形 38">
          <a:extLst>
            <a:ext uri="{FF2B5EF4-FFF2-40B4-BE49-F238E27FC236}">
              <a16:creationId xmlns:a16="http://schemas.microsoft.com/office/drawing/2014/main" id="{818073E8-6A06-4AD0-855E-A8FACD682887}"/>
            </a:ext>
          </a:extLst>
        </xdr:cNvPr>
        <xdr:cNvSpPr/>
      </xdr:nvSpPr>
      <xdr:spPr>
        <a:xfrm>
          <a:off x="27432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31</xdr:row>
      <xdr:rowOff>19050</xdr:rowOff>
    </xdr:from>
    <xdr:to>
      <xdr:col>28</xdr:col>
      <xdr:colOff>152400</xdr:colOff>
      <xdr:row>44</xdr:row>
      <xdr:rowOff>76200</xdr:rowOff>
    </xdr:to>
    <xdr:sp macro="" textlink="">
      <xdr:nvSpPr>
        <xdr:cNvPr id="40" name="正方形/長方形 39">
          <a:extLst>
            <a:ext uri="{FF2B5EF4-FFF2-40B4-BE49-F238E27FC236}">
              <a16:creationId xmlns:a16="http://schemas.microsoft.com/office/drawing/2014/main" id="{6EC9E8A9-F06E-48CB-85C8-5AC03C188AEB}"/>
            </a:ext>
          </a:extLst>
        </xdr:cNvPr>
        <xdr:cNvSpPr/>
      </xdr:nvSpPr>
      <xdr:spPr>
        <a:xfrm>
          <a:off x="6858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30</xdr:row>
      <xdr:rowOff>0</xdr:rowOff>
    </xdr:from>
    <xdr:ext cx="298543" cy="225703"/>
    <xdr:sp macro="" textlink="">
      <xdr:nvSpPr>
        <xdr:cNvPr id="41" name="テキスト ボックス 40">
          <a:extLst>
            <a:ext uri="{FF2B5EF4-FFF2-40B4-BE49-F238E27FC236}">
              <a16:creationId xmlns:a16="http://schemas.microsoft.com/office/drawing/2014/main" id="{B9E3C0BC-156B-45CD-9170-9FDCA1C694A0}"/>
            </a:ext>
          </a:extLst>
        </xdr:cNvPr>
        <xdr:cNvSpPr txBox="1"/>
      </xdr:nvSpPr>
      <xdr:spPr>
        <a:xfrm>
          <a:off x="66675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44</xdr:row>
      <xdr:rowOff>76200</xdr:rowOff>
    </xdr:from>
    <xdr:to>
      <xdr:col>28</xdr:col>
      <xdr:colOff>114300</xdr:colOff>
      <xdr:row>44</xdr:row>
      <xdr:rowOff>76200</xdr:rowOff>
    </xdr:to>
    <xdr:cxnSp macro="">
      <xdr:nvCxnSpPr>
        <xdr:cNvPr id="42" name="直線コネクタ 41">
          <a:extLst>
            <a:ext uri="{FF2B5EF4-FFF2-40B4-BE49-F238E27FC236}">
              <a16:creationId xmlns:a16="http://schemas.microsoft.com/office/drawing/2014/main" id="{C9927A9C-1305-4194-98BC-786564819EC6}"/>
            </a:ext>
          </a:extLst>
        </xdr:cNvPr>
        <xdr:cNvCxnSpPr/>
      </xdr:nvCxnSpPr>
      <xdr:spPr>
        <a:xfrm>
          <a:off x="6858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43</xdr:row>
      <xdr:rowOff>105427</xdr:rowOff>
    </xdr:from>
    <xdr:ext cx="467179" cy="259045"/>
    <xdr:sp macro="" textlink="">
      <xdr:nvSpPr>
        <xdr:cNvPr id="43" name="テキスト ボックス 42">
          <a:extLst>
            <a:ext uri="{FF2B5EF4-FFF2-40B4-BE49-F238E27FC236}">
              <a16:creationId xmlns:a16="http://schemas.microsoft.com/office/drawing/2014/main" id="{F01F0D15-B5CE-4FC5-88E7-3FD14A1F7564}"/>
            </a:ext>
          </a:extLst>
        </xdr:cNvPr>
        <xdr:cNvSpPr txBox="1"/>
      </xdr:nvSpPr>
      <xdr:spPr>
        <a:xfrm>
          <a:off x="273866"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42</xdr:row>
      <xdr:rowOff>92528</xdr:rowOff>
    </xdr:from>
    <xdr:to>
      <xdr:col>28</xdr:col>
      <xdr:colOff>114300</xdr:colOff>
      <xdr:row>42</xdr:row>
      <xdr:rowOff>92528</xdr:rowOff>
    </xdr:to>
    <xdr:cxnSp macro="">
      <xdr:nvCxnSpPr>
        <xdr:cNvPr id="44" name="直線コネクタ 43">
          <a:extLst>
            <a:ext uri="{FF2B5EF4-FFF2-40B4-BE49-F238E27FC236}">
              <a16:creationId xmlns:a16="http://schemas.microsoft.com/office/drawing/2014/main" id="{915B8C57-79E0-4CD4-B6B9-46FD13D59033}"/>
            </a:ext>
          </a:extLst>
        </xdr:cNvPr>
        <xdr:cNvCxnSpPr/>
      </xdr:nvCxnSpPr>
      <xdr:spPr>
        <a:xfrm>
          <a:off x="685800" y="729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41</xdr:row>
      <xdr:rowOff>121755</xdr:rowOff>
    </xdr:from>
    <xdr:ext cx="467179" cy="259045"/>
    <xdr:sp macro="" textlink="">
      <xdr:nvSpPr>
        <xdr:cNvPr id="45" name="テキスト ボックス 44">
          <a:extLst>
            <a:ext uri="{FF2B5EF4-FFF2-40B4-BE49-F238E27FC236}">
              <a16:creationId xmlns:a16="http://schemas.microsoft.com/office/drawing/2014/main" id="{FECFF9A8-CB8D-42E0-BF7D-94B0F0B1EE84}"/>
            </a:ext>
          </a:extLst>
        </xdr:cNvPr>
        <xdr:cNvSpPr txBox="1"/>
      </xdr:nvSpPr>
      <xdr:spPr>
        <a:xfrm>
          <a:off x="273866" y="715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40</xdr:row>
      <xdr:rowOff>108857</xdr:rowOff>
    </xdr:from>
    <xdr:to>
      <xdr:col>28</xdr:col>
      <xdr:colOff>114300</xdr:colOff>
      <xdr:row>40</xdr:row>
      <xdr:rowOff>108857</xdr:rowOff>
    </xdr:to>
    <xdr:cxnSp macro="">
      <xdr:nvCxnSpPr>
        <xdr:cNvPr id="46" name="直線コネクタ 45">
          <a:extLst>
            <a:ext uri="{FF2B5EF4-FFF2-40B4-BE49-F238E27FC236}">
              <a16:creationId xmlns:a16="http://schemas.microsoft.com/office/drawing/2014/main" id="{DEC387A9-A40D-4EC2-A75A-902C28A3CB9A}"/>
            </a:ext>
          </a:extLst>
        </xdr:cNvPr>
        <xdr:cNvCxnSpPr/>
      </xdr:nvCxnSpPr>
      <xdr:spPr>
        <a:xfrm>
          <a:off x="685800" y="696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39</xdr:row>
      <xdr:rowOff>138084</xdr:rowOff>
    </xdr:from>
    <xdr:ext cx="403059" cy="259045"/>
    <xdr:sp macro="" textlink="">
      <xdr:nvSpPr>
        <xdr:cNvPr id="47" name="テキスト ボックス 46">
          <a:extLst>
            <a:ext uri="{FF2B5EF4-FFF2-40B4-BE49-F238E27FC236}">
              <a16:creationId xmlns:a16="http://schemas.microsoft.com/office/drawing/2014/main" id="{CD38A291-321D-4B53-834B-282F9C8D69FA}"/>
            </a:ext>
          </a:extLst>
        </xdr:cNvPr>
        <xdr:cNvSpPr txBox="1"/>
      </xdr:nvSpPr>
      <xdr:spPr>
        <a:xfrm>
          <a:off x="343701" y="6820824"/>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125185</xdr:rowOff>
    </xdr:from>
    <xdr:to>
      <xdr:col>28</xdr:col>
      <xdr:colOff>114300</xdr:colOff>
      <xdr:row>38</xdr:row>
      <xdr:rowOff>125185</xdr:rowOff>
    </xdr:to>
    <xdr:cxnSp macro="">
      <xdr:nvCxnSpPr>
        <xdr:cNvPr id="48" name="直線コネクタ 47">
          <a:extLst>
            <a:ext uri="{FF2B5EF4-FFF2-40B4-BE49-F238E27FC236}">
              <a16:creationId xmlns:a16="http://schemas.microsoft.com/office/drawing/2014/main" id="{29CA9041-D65A-4FD2-996C-0EBCBF6235E8}"/>
            </a:ext>
          </a:extLst>
        </xdr:cNvPr>
        <xdr:cNvCxnSpPr/>
      </xdr:nvCxnSpPr>
      <xdr:spPr>
        <a:xfrm>
          <a:off x="685800" y="664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37</xdr:row>
      <xdr:rowOff>154412</xdr:rowOff>
    </xdr:from>
    <xdr:ext cx="403059" cy="259045"/>
    <xdr:sp macro="" textlink="">
      <xdr:nvSpPr>
        <xdr:cNvPr id="49" name="テキスト ボックス 48">
          <a:extLst>
            <a:ext uri="{FF2B5EF4-FFF2-40B4-BE49-F238E27FC236}">
              <a16:creationId xmlns:a16="http://schemas.microsoft.com/office/drawing/2014/main" id="{5A3F6F54-DE49-4199-85EF-E737EB838E77}"/>
            </a:ext>
          </a:extLst>
        </xdr:cNvPr>
        <xdr:cNvSpPr txBox="1"/>
      </xdr:nvSpPr>
      <xdr:spPr>
        <a:xfrm>
          <a:off x="343701" y="649806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141514</xdr:rowOff>
    </xdr:from>
    <xdr:to>
      <xdr:col>28</xdr:col>
      <xdr:colOff>114300</xdr:colOff>
      <xdr:row>36</xdr:row>
      <xdr:rowOff>141514</xdr:rowOff>
    </xdr:to>
    <xdr:cxnSp macro="">
      <xdr:nvCxnSpPr>
        <xdr:cNvPr id="50" name="直線コネクタ 49">
          <a:extLst>
            <a:ext uri="{FF2B5EF4-FFF2-40B4-BE49-F238E27FC236}">
              <a16:creationId xmlns:a16="http://schemas.microsoft.com/office/drawing/2014/main" id="{27CAFFE8-0B08-455D-96A2-8A26E1A0BF3A}"/>
            </a:ext>
          </a:extLst>
        </xdr:cNvPr>
        <xdr:cNvCxnSpPr/>
      </xdr:nvCxnSpPr>
      <xdr:spPr>
        <a:xfrm>
          <a:off x="685800" y="631180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35</xdr:row>
      <xdr:rowOff>170741</xdr:rowOff>
    </xdr:from>
    <xdr:ext cx="403059" cy="259045"/>
    <xdr:sp macro="" textlink="">
      <xdr:nvSpPr>
        <xdr:cNvPr id="51" name="テキスト ボックス 50">
          <a:extLst>
            <a:ext uri="{FF2B5EF4-FFF2-40B4-BE49-F238E27FC236}">
              <a16:creationId xmlns:a16="http://schemas.microsoft.com/office/drawing/2014/main" id="{A04541F7-6ABB-430B-BA51-274C88BB8F76}"/>
            </a:ext>
          </a:extLst>
        </xdr:cNvPr>
        <xdr:cNvSpPr txBox="1"/>
      </xdr:nvSpPr>
      <xdr:spPr>
        <a:xfrm>
          <a:off x="343701" y="617530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157843</xdr:rowOff>
    </xdr:from>
    <xdr:to>
      <xdr:col>28</xdr:col>
      <xdr:colOff>114300</xdr:colOff>
      <xdr:row>34</xdr:row>
      <xdr:rowOff>157843</xdr:rowOff>
    </xdr:to>
    <xdr:cxnSp macro="">
      <xdr:nvCxnSpPr>
        <xdr:cNvPr id="52" name="直線コネクタ 51">
          <a:extLst>
            <a:ext uri="{FF2B5EF4-FFF2-40B4-BE49-F238E27FC236}">
              <a16:creationId xmlns:a16="http://schemas.microsoft.com/office/drawing/2014/main" id="{06F82759-A44A-445D-933B-338B0519AC64}"/>
            </a:ext>
          </a:extLst>
        </xdr:cNvPr>
        <xdr:cNvCxnSpPr/>
      </xdr:nvCxnSpPr>
      <xdr:spPr>
        <a:xfrm>
          <a:off x="685800" y="598904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34</xdr:row>
      <xdr:rowOff>15620</xdr:rowOff>
    </xdr:from>
    <xdr:ext cx="403059" cy="259045"/>
    <xdr:sp macro="" textlink="">
      <xdr:nvSpPr>
        <xdr:cNvPr id="53" name="テキスト ボックス 52">
          <a:extLst>
            <a:ext uri="{FF2B5EF4-FFF2-40B4-BE49-F238E27FC236}">
              <a16:creationId xmlns:a16="http://schemas.microsoft.com/office/drawing/2014/main" id="{BC0625D8-29F1-4574-839C-81FDF3C9393F}"/>
            </a:ext>
          </a:extLst>
        </xdr:cNvPr>
        <xdr:cNvSpPr txBox="1"/>
      </xdr:nvSpPr>
      <xdr:spPr>
        <a:xfrm>
          <a:off x="343701" y="584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2722</xdr:rowOff>
    </xdr:from>
    <xdr:to>
      <xdr:col>28</xdr:col>
      <xdr:colOff>114300</xdr:colOff>
      <xdr:row>33</xdr:row>
      <xdr:rowOff>2722</xdr:rowOff>
    </xdr:to>
    <xdr:cxnSp macro="">
      <xdr:nvCxnSpPr>
        <xdr:cNvPr id="54" name="直線コネクタ 53">
          <a:extLst>
            <a:ext uri="{FF2B5EF4-FFF2-40B4-BE49-F238E27FC236}">
              <a16:creationId xmlns:a16="http://schemas.microsoft.com/office/drawing/2014/main" id="{F1674ACA-E07D-4E68-B6B1-98344F036DA7}"/>
            </a:ext>
          </a:extLst>
        </xdr:cNvPr>
        <xdr:cNvCxnSpPr/>
      </xdr:nvCxnSpPr>
      <xdr:spPr>
        <a:xfrm>
          <a:off x="685800" y="566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32</xdr:row>
      <xdr:rowOff>31949</xdr:rowOff>
    </xdr:from>
    <xdr:ext cx="338939" cy="259045"/>
    <xdr:sp macro="" textlink="">
      <xdr:nvSpPr>
        <xdr:cNvPr id="55" name="テキスト ボックス 54">
          <a:extLst>
            <a:ext uri="{FF2B5EF4-FFF2-40B4-BE49-F238E27FC236}">
              <a16:creationId xmlns:a16="http://schemas.microsoft.com/office/drawing/2014/main" id="{E25D9494-09A6-47E4-81FE-9B2B081D8ED3}"/>
            </a:ext>
          </a:extLst>
        </xdr:cNvPr>
        <xdr:cNvSpPr txBox="1"/>
      </xdr:nvSpPr>
      <xdr:spPr>
        <a:xfrm>
          <a:off x="386866" y="551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31</xdr:row>
      <xdr:rowOff>19050</xdr:rowOff>
    </xdr:from>
    <xdr:to>
      <xdr:col>28</xdr:col>
      <xdr:colOff>114300</xdr:colOff>
      <xdr:row>31</xdr:row>
      <xdr:rowOff>19050</xdr:rowOff>
    </xdr:to>
    <xdr:cxnSp macro="">
      <xdr:nvCxnSpPr>
        <xdr:cNvPr id="56" name="直線コネクタ 55">
          <a:extLst>
            <a:ext uri="{FF2B5EF4-FFF2-40B4-BE49-F238E27FC236}">
              <a16:creationId xmlns:a16="http://schemas.microsoft.com/office/drawing/2014/main" id="{6DE8CD8A-CA13-4820-93C4-1824B735D560}"/>
            </a:ext>
          </a:extLst>
        </xdr:cNvPr>
        <xdr:cNvCxnSpPr/>
      </xdr:nvCxnSpPr>
      <xdr:spPr>
        <a:xfrm>
          <a:off x="6858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31</xdr:row>
      <xdr:rowOff>19050</xdr:rowOff>
    </xdr:from>
    <xdr:to>
      <xdr:col>28</xdr:col>
      <xdr:colOff>152400</xdr:colOff>
      <xdr:row>44</xdr:row>
      <xdr:rowOff>76200</xdr:rowOff>
    </xdr:to>
    <xdr:sp macro="" textlink="">
      <xdr:nvSpPr>
        <xdr:cNvPr id="57" name="【図書館】&#10;有形固定資産減価償却率グラフ枠">
          <a:extLst>
            <a:ext uri="{FF2B5EF4-FFF2-40B4-BE49-F238E27FC236}">
              <a16:creationId xmlns:a16="http://schemas.microsoft.com/office/drawing/2014/main" id="{61A6B3A9-1D81-425D-9DAA-A7D86ED48221}"/>
            </a:ext>
          </a:extLst>
        </xdr:cNvPr>
        <xdr:cNvSpPr/>
      </xdr:nvSpPr>
      <xdr:spPr>
        <a:xfrm>
          <a:off x="6858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33</xdr:row>
      <xdr:rowOff>92528</xdr:rowOff>
    </xdr:from>
    <xdr:to>
      <xdr:col>24</xdr:col>
      <xdr:colOff>62865</xdr:colOff>
      <xdr:row>42</xdr:row>
      <xdr:rowOff>79466</xdr:rowOff>
    </xdr:to>
    <xdr:cxnSp macro="">
      <xdr:nvCxnSpPr>
        <xdr:cNvPr id="58" name="直線コネクタ 57">
          <a:extLst>
            <a:ext uri="{FF2B5EF4-FFF2-40B4-BE49-F238E27FC236}">
              <a16:creationId xmlns:a16="http://schemas.microsoft.com/office/drawing/2014/main" id="{C7CFB4C2-9BDE-45D0-B0F9-8897230B33B4}"/>
            </a:ext>
          </a:extLst>
        </xdr:cNvPr>
        <xdr:cNvCxnSpPr/>
      </xdr:nvCxnSpPr>
      <xdr:spPr>
        <a:xfrm flipV="1">
          <a:off x="4173855" y="5754188"/>
          <a:ext cx="0" cy="1526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42</xdr:row>
      <xdr:rowOff>83293</xdr:rowOff>
    </xdr:from>
    <xdr:ext cx="405111" cy="259045"/>
    <xdr:sp macro="" textlink="">
      <xdr:nvSpPr>
        <xdr:cNvPr id="59" name="【図書館】&#10;有形固定資産減価償却率最小値テキスト">
          <a:extLst>
            <a:ext uri="{FF2B5EF4-FFF2-40B4-BE49-F238E27FC236}">
              <a16:creationId xmlns:a16="http://schemas.microsoft.com/office/drawing/2014/main" id="{5C608B9A-2795-4CE7-AD90-2631F875F637}"/>
            </a:ext>
          </a:extLst>
        </xdr:cNvPr>
        <xdr:cNvSpPr txBox="1"/>
      </xdr:nvSpPr>
      <xdr:spPr>
        <a:xfrm>
          <a:off x="4212590" y="728609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42</xdr:row>
      <xdr:rowOff>79466</xdr:rowOff>
    </xdr:from>
    <xdr:to>
      <xdr:col>24</xdr:col>
      <xdr:colOff>152400</xdr:colOff>
      <xdr:row>42</xdr:row>
      <xdr:rowOff>79466</xdr:rowOff>
    </xdr:to>
    <xdr:cxnSp macro="">
      <xdr:nvCxnSpPr>
        <xdr:cNvPr id="60" name="直線コネクタ 59">
          <a:extLst>
            <a:ext uri="{FF2B5EF4-FFF2-40B4-BE49-F238E27FC236}">
              <a16:creationId xmlns:a16="http://schemas.microsoft.com/office/drawing/2014/main" id="{3578054A-3656-4FD4-9CDF-13E5F6B74DC1}"/>
            </a:ext>
          </a:extLst>
        </xdr:cNvPr>
        <xdr:cNvCxnSpPr/>
      </xdr:nvCxnSpPr>
      <xdr:spPr>
        <a:xfrm>
          <a:off x="4112260" y="728036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32</xdr:row>
      <xdr:rowOff>39205</xdr:rowOff>
    </xdr:from>
    <xdr:ext cx="340478" cy="259045"/>
    <xdr:sp macro="" textlink="">
      <xdr:nvSpPr>
        <xdr:cNvPr id="61" name="【図書館】&#10;有形固定資産減価償却率最大値テキスト">
          <a:extLst>
            <a:ext uri="{FF2B5EF4-FFF2-40B4-BE49-F238E27FC236}">
              <a16:creationId xmlns:a16="http://schemas.microsoft.com/office/drawing/2014/main" id="{62913DF8-8CBF-4856-BCD0-F0E234B1C081}"/>
            </a:ext>
          </a:extLst>
        </xdr:cNvPr>
        <xdr:cNvSpPr txBox="1"/>
      </xdr:nvSpPr>
      <xdr:spPr>
        <a:xfrm>
          <a:off x="4212590" y="5525605"/>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33</xdr:row>
      <xdr:rowOff>92528</xdr:rowOff>
    </xdr:from>
    <xdr:to>
      <xdr:col>24</xdr:col>
      <xdr:colOff>152400</xdr:colOff>
      <xdr:row>33</xdr:row>
      <xdr:rowOff>92528</xdr:rowOff>
    </xdr:to>
    <xdr:cxnSp macro="">
      <xdr:nvCxnSpPr>
        <xdr:cNvPr id="62" name="直線コネクタ 61">
          <a:extLst>
            <a:ext uri="{FF2B5EF4-FFF2-40B4-BE49-F238E27FC236}">
              <a16:creationId xmlns:a16="http://schemas.microsoft.com/office/drawing/2014/main" id="{2360E38E-CB72-459D-BF98-D79110F11AD4}"/>
            </a:ext>
          </a:extLst>
        </xdr:cNvPr>
        <xdr:cNvCxnSpPr/>
      </xdr:nvCxnSpPr>
      <xdr:spPr>
        <a:xfrm>
          <a:off x="4112260" y="575418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36</xdr:row>
      <xdr:rowOff>152780</xdr:rowOff>
    </xdr:from>
    <xdr:ext cx="405111" cy="259045"/>
    <xdr:sp macro="" textlink="">
      <xdr:nvSpPr>
        <xdr:cNvPr id="63" name="【図書館】&#10;有形固定資産減価償却率平均値テキスト">
          <a:extLst>
            <a:ext uri="{FF2B5EF4-FFF2-40B4-BE49-F238E27FC236}">
              <a16:creationId xmlns:a16="http://schemas.microsoft.com/office/drawing/2014/main" id="{6014A7C5-C46B-4AED-B34F-942A3D3680DB}"/>
            </a:ext>
          </a:extLst>
        </xdr:cNvPr>
        <xdr:cNvSpPr txBox="1"/>
      </xdr:nvSpPr>
      <xdr:spPr>
        <a:xfrm>
          <a:off x="4212590" y="632498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129903</xdr:rowOff>
    </xdr:from>
    <xdr:to>
      <xdr:col>24</xdr:col>
      <xdr:colOff>114300</xdr:colOff>
      <xdr:row>38</xdr:row>
      <xdr:rowOff>60053</xdr:rowOff>
    </xdr:to>
    <xdr:sp macro="" textlink="">
      <xdr:nvSpPr>
        <xdr:cNvPr id="64" name="フローチャート: 判断 63">
          <a:extLst>
            <a:ext uri="{FF2B5EF4-FFF2-40B4-BE49-F238E27FC236}">
              <a16:creationId xmlns:a16="http://schemas.microsoft.com/office/drawing/2014/main" id="{200108EA-3E2E-4324-90C5-D29E2D92A5A0}"/>
            </a:ext>
          </a:extLst>
        </xdr:cNvPr>
        <xdr:cNvSpPr/>
      </xdr:nvSpPr>
      <xdr:spPr>
        <a:xfrm>
          <a:off x="4131310" y="6477363"/>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37</xdr:row>
      <xdr:rowOff>90714</xdr:rowOff>
    </xdr:from>
    <xdr:to>
      <xdr:col>20</xdr:col>
      <xdr:colOff>38100</xdr:colOff>
      <xdr:row>38</xdr:row>
      <xdr:rowOff>20864</xdr:rowOff>
    </xdr:to>
    <xdr:sp macro="" textlink="">
      <xdr:nvSpPr>
        <xdr:cNvPr id="65" name="フローチャート: 判断 64">
          <a:extLst>
            <a:ext uri="{FF2B5EF4-FFF2-40B4-BE49-F238E27FC236}">
              <a16:creationId xmlns:a16="http://schemas.microsoft.com/office/drawing/2014/main" id="{057CE55A-E2DD-4D1C-93A1-6E7073BEE921}"/>
            </a:ext>
          </a:extLst>
        </xdr:cNvPr>
        <xdr:cNvSpPr/>
      </xdr:nvSpPr>
      <xdr:spPr>
        <a:xfrm>
          <a:off x="3388360" y="6438174"/>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37</xdr:row>
      <xdr:rowOff>72753</xdr:rowOff>
    </xdr:from>
    <xdr:to>
      <xdr:col>15</xdr:col>
      <xdr:colOff>101600</xdr:colOff>
      <xdr:row>38</xdr:row>
      <xdr:rowOff>2903</xdr:rowOff>
    </xdr:to>
    <xdr:sp macro="" textlink="">
      <xdr:nvSpPr>
        <xdr:cNvPr id="66" name="フローチャート: 判断 65">
          <a:extLst>
            <a:ext uri="{FF2B5EF4-FFF2-40B4-BE49-F238E27FC236}">
              <a16:creationId xmlns:a16="http://schemas.microsoft.com/office/drawing/2014/main" id="{7343B01C-CE24-44BE-BCB3-C7BF0653873C}"/>
            </a:ext>
          </a:extLst>
        </xdr:cNvPr>
        <xdr:cNvSpPr/>
      </xdr:nvSpPr>
      <xdr:spPr>
        <a:xfrm>
          <a:off x="2571750" y="6416403"/>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37</xdr:row>
      <xdr:rowOff>54792</xdr:rowOff>
    </xdr:from>
    <xdr:to>
      <xdr:col>10</xdr:col>
      <xdr:colOff>165100</xdr:colOff>
      <xdr:row>37</xdr:row>
      <xdr:rowOff>156392</xdr:rowOff>
    </xdr:to>
    <xdr:sp macro="" textlink="">
      <xdr:nvSpPr>
        <xdr:cNvPr id="67" name="フローチャート: 判断 66">
          <a:extLst>
            <a:ext uri="{FF2B5EF4-FFF2-40B4-BE49-F238E27FC236}">
              <a16:creationId xmlns:a16="http://schemas.microsoft.com/office/drawing/2014/main" id="{75A1CB55-E2AB-4DF1-A41F-63116530D2D9}"/>
            </a:ext>
          </a:extLst>
        </xdr:cNvPr>
        <xdr:cNvSpPr/>
      </xdr:nvSpPr>
      <xdr:spPr>
        <a:xfrm>
          <a:off x="1774190" y="6402252"/>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37</xdr:row>
      <xdr:rowOff>27033</xdr:rowOff>
    </xdr:from>
    <xdr:to>
      <xdr:col>6</xdr:col>
      <xdr:colOff>38100</xdr:colOff>
      <xdr:row>37</xdr:row>
      <xdr:rowOff>128633</xdr:rowOff>
    </xdr:to>
    <xdr:sp macro="" textlink="">
      <xdr:nvSpPr>
        <xdr:cNvPr id="68" name="フローチャート: 判断 67">
          <a:extLst>
            <a:ext uri="{FF2B5EF4-FFF2-40B4-BE49-F238E27FC236}">
              <a16:creationId xmlns:a16="http://schemas.microsoft.com/office/drawing/2014/main" id="{F06F84D7-6064-468F-A7D4-B720B4DA9E57}"/>
            </a:ext>
          </a:extLst>
        </xdr:cNvPr>
        <xdr:cNvSpPr/>
      </xdr:nvSpPr>
      <xdr:spPr>
        <a:xfrm>
          <a:off x="988060" y="6368778"/>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44</xdr:row>
      <xdr:rowOff>73677</xdr:rowOff>
    </xdr:from>
    <xdr:ext cx="762000" cy="259045"/>
    <xdr:sp macro="" textlink="">
      <xdr:nvSpPr>
        <xdr:cNvPr id="69" name="テキスト ボックス 68">
          <a:extLst>
            <a:ext uri="{FF2B5EF4-FFF2-40B4-BE49-F238E27FC236}">
              <a16:creationId xmlns:a16="http://schemas.microsoft.com/office/drawing/2014/main" id="{475CCCD2-79FA-4262-8F8C-B0C4FD5A389E}"/>
            </a:ext>
          </a:extLst>
        </xdr:cNvPr>
        <xdr:cNvSpPr txBox="1"/>
      </xdr:nvSpPr>
      <xdr:spPr>
        <a:xfrm>
          <a:off x="40030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44</xdr:row>
      <xdr:rowOff>73677</xdr:rowOff>
    </xdr:from>
    <xdr:ext cx="762000" cy="259045"/>
    <xdr:sp macro="" textlink="">
      <xdr:nvSpPr>
        <xdr:cNvPr id="70" name="テキスト ボックス 69">
          <a:extLst>
            <a:ext uri="{FF2B5EF4-FFF2-40B4-BE49-F238E27FC236}">
              <a16:creationId xmlns:a16="http://schemas.microsoft.com/office/drawing/2014/main" id="{7AC31F2F-6259-4D69-B24B-10BD8BDBA36E}"/>
            </a:ext>
          </a:extLst>
        </xdr:cNvPr>
        <xdr:cNvSpPr txBox="1"/>
      </xdr:nvSpPr>
      <xdr:spPr>
        <a:xfrm>
          <a:off x="32600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44</xdr:row>
      <xdr:rowOff>73677</xdr:rowOff>
    </xdr:from>
    <xdr:ext cx="762000" cy="259045"/>
    <xdr:sp macro="" textlink="">
      <xdr:nvSpPr>
        <xdr:cNvPr id="71" name="テキスト ボックス 70">
          <a:extLst>
            <a:ext uri="{FF2B5EF4-FFF2-40B4-BE49-F238E27FC236}">
              <a16:creationId xmlns:a16="http://schemas.microsoft.com/office/drawing/2014/main" id="{079004EE-AEA4-441A-A55F-01AB9FF5141D}"/>
            </a:ext>
          </a:extLst>
        </xdr:cNvPr>
        <xdr:cNvSpPr txBox="1"/>
      </xdr:nvSpPr>
      <xdr:spPr>
        <a:xfrm>
          <a:off x="24549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44</xdr:row>
      <xdr:rowOff>73677</xdr:rowOff>
    </xdr:from>
    <xdr:ext cx="762000" cy="259045"/>
    <xdr:sp macro="" textlink="">
      <xdr:nvSpPr>
        <xdr:cNvPr id="72" name="テキスト ボックス 71">
          <a:extLst>
            <a:ext uri="{FF2B5EF4-FFF2-40B4-BE49-F238E27FC236}">
              <a16:creationId xmlns:a16="http://schemas.microsoft.com/office/drawing/2014/main" id="{51BCB381-4C96-46C9-A90A-22A9D9D4877C}"/>
            </a:ext>
          </a:extLst>
        </xdr:cNvPr>
        <xdr:cNvSpPr txBox="1"/>
      </xdr:nvSpPr>
      <xdr:spPr>
        <a:xfrm>
          <a:off x="1657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44</xdr:row>
      <xdr:rowOff>73677</xdr:rowOff>
    </xdr:from>
    <xdr:ext cx="762000" cy="259045"/>
    <xdr:sp macro="" textlink="">
      <xdr:nvSpPr>
        <xdr:cNvPr id="73" name="テキスト ボックス 72">
          <a:extLst>
            <a:ext uri="{FF2B5EF4-FFF2-40B4-BE49-F238E27FC236}">
              <a16:creationId xmlns:a16="http://schemas.microsoft.com/office/drawing/2014/main" id="{A09D1C5A-A6EF-46BF-82E0-9FC27EDC6260}"/>
            </a:ext>
          </a:extLst>
        </xdr:cNvPr>
        <xdr:cNvSpPr txBox="1"/>
      </xdr:nvSpPr>
      <xdr:spPr>
        <a:xfrm>
          <a:off x="859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38</xdr:row>
      <xdr:rowOff>61323</xdr:rowOff>
    </xdr:from>
    <xdr:to>
      <xdr:col>24</xdr:col>
      <xdr:colOff>114300</xdr:colOff>
      <xdr:row>38</xdr:row>
      <xdr:rowOff>162923</xdr:rowOff>
    </xdr:to>
    <xdr:sp macro="" textlink="">
      <xdr:nvSpPr>
        <xdr:cNvPr id="74" name="楕円 73">
          <a:extLst>
            <a:ext uri="{FF2B5EF4-FFF2-40B4-BE49-F238E27FC236}">
              <a16:creationId xmlns:a16="http://schemas.microsoft.com/office/drawing/2014/main" id="{D76A0D3B-6C0D-4DF0-94ED-153F582FA8B6}"/>
            </a:ext>
          </a:extLst>
        </xdr:cNvPr>
        <xdr:cNvSpPr/>
      </xdr:nvSpPr>
      <xdr:spPr>
        <a:xfrm>
          <a:off x="4131310" y="6572613"/>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38</xdr:row>
      <xdr:rowOff>39750</xdr:rowOff>
    </xdr:from>
    <xdr:ext cx="405111" cy="259045"/>
    <xdr:sp macro="" textlink="">
      <xdr:nvSpPr>
        <xdr:cNvPr id="75" name="【図書館】&#10;有形固定資産減価償却率該当値テキスト">
          <a:extLst>
            <a:ext uri="{FF2B5EF4-FFF2-40B4-BE49-F238E27FC236}">
              <a16:creationId xmlns:a16="http://schemas.microsoft.com/office/drawing/2014/main" id="{158383E9-1661-45F4-BE80-04F8D2615B9F}"/>
            </a:ext>
          </a:extLst>
        </xdr:cNvPr>
        <xdr:cNvSpPr txBox="1"/>
      </xdr:nvSpPr>
      <xdr:spPr>
        <a:xfrm>
          <a:off x="4212590" y="655485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38</xdr:row>
      <xdr:rowOff>25400</xdr:rowOff>
    </xdr:from>
    <xdr:to>
      <xdr:col>20</xdr:col>
      <xdr:colOff>38100</xdr:colOff>
      <xdr:row>38</xdr:row>
      <xdr:rowOff>127000</xdr:rowOff>
    </xdr:to>
    <xdr:sp macro="" textlink="">
      <xdr:nvSpPr>
        <xdr:cNvPr id="76" name="楕円 75">
          <a:extLst>
            <a:ext uri="{FF2B5EF4-FFF2-40B4-BE49-F238E27FC236}">
              <a16:creationId xmlns:a16="http://schemas.microsoft.com/office/drawing/2014/main" id="{86148006-8B40-49DF-A581-27291C782F21}"/>
            </a:ext>
          </a:extLst>
        </xdr:cNvPr>
        <xdr:cNvSpPr/>
      </xdr:nvSpPr>
      <xdr:spPr>
        <a:xfrm>
          <a:off x="3388360" y="65366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38</xdr:row>
      <xdr:rowOff>76200</xdr:rowOff>
    </xdr:from>
    <xdr:to>
      <xdr:col>24</xdr:col>
      <xdr:colOff>63500</xdr:colOff>
      <xdr:row>38</xdr:row>
      <xdr:rowOff>112123</xdr:rowOff>
    </xdr:to>
    <xdr:cxnSp macro="">
      <xdr:nvCxnSpPr>
        <xdr:cNvPr id="77" name="直線コネクタ 76">
          <a:extLst>
            <a:ext uri="{FF2B5EF4-FFF2-40B4-BE49-F238E27FC236}">
              <a16:creationId xmlns:a16="http://schemas.microsoft.com/office/drawing/2014/main" id="{A393EF0B-01D6-4E05-8296-FEAF603568C4}"/>
            </a:ext>
          </a:extLst>
        </xdr:cNvPr>
        <xdr:cNvCxnSpPr/>
      </xdr:nvCxnSpPr>
      <xdr:spPr>
        <a:xfrm>
          <a:off x="3431540" y="6591300"/>
          <a:ext cx="742950" cy="359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37</xdr:row>
      <xdr:rowOff>159294</xdr:rowOff>
    </xdr:from>
    <xdr:to>
      <xdr:col>15</xdr:col>
      <xdr:colOff>101600</xdr:colOff>
      <xdr:row>38</xdr:row>
      <xdr:rowOff>89444</xdr:rowOff>
    </xdr:to>
    <xdr:sp macro="" textlink="">
      <xdr:nvSpPr>
        <xdr:cNvPr id="78" name="楕円 77">
          <a:extLst>
            <a:ext uri="{FF2B5EF4-FFF2-40B4-BE49-F238E27FC236}">
              <a16:creationId xmlns:a16="http://schemas.microsoft.com/office/drawing/2014/main" id="{B794AED8-B901-4F86-8F34-A5F5A9CCE374}"/>
            </a:ext>
          </a:extLst>
        </xdr:cNvPr>
        <xdr:cNvSpPr/>
      </xdr:nvSpPr>
      <xdr:spPr>
        <a:xfrm>
          <a:off x="2571750" y="6504849"/>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38</xdr:row>
      <xdr:rowOff>38644</xdr:rowOff>
    </xdr:from>
    <xdr:to>
      <xdr:col>19</xdr:col>
      <xdr:colOff>177800</xdr:colOff>
      <xdr:row>38</xdr:row>
      <xdr:rowOff>76200</xdr:rowOff>
    </xdr:to>
    <xdr:cxnSp macro="">
      <xdr:nvCxnSpPr>
        <xdr:cNvPr id="79" name="直線コネクタ 78">
          <a:extLst>
            <a:ext uri="{FF2B5EF4-FFF2-40B4-BE49-F238E27FC236}">
              <a16:creationId xmlns:a16="http://schemas.microsoft.com/office/drawing/2014/main" id="{DA89D6B0-A8B0-4F8B-B4DE-E3417D542196}"/>
            </a:ext>
          </a:extLst>
        </xdr:cNvPr>
        <xdr:cNvCxnSpPr/>
      </xdr:nvCxnSpPr>
      <xdr:spPr>
        <a:xfrm>
          <a:off x="2626360" y="6553744"/>
          <a:ext cx="805180" cy="375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37</xdr:row>
      <xdr:rowOff>123372</xdr:rowOff>
    </xdr:from>
    <xdr:to>
      <xdr:col>10</xdr:col>
      <xdr:colOff>165100</xdr:colOff>
      <xdr:row>38</xdr:row>
      <xdr:rowOff>53522</xdr:rowOff>
    </xdr:to>
    <xdr:sp macro="" textlink="">
      <xdr:nvSpPr>
        <xdr:cNvPr id="80" name="楕円 79">
          <a:extLst>
            <a:ext uri="{FF2B5EF4-FFF2-40B4-BE49-F238E27FC236}">
              <a16:creationId xmlns:a16="http://schemas.microsoft.com/office/drawing/2014/main" id="{73D65220-9ECC-4F7F-B06F-05CA3383E1B0}"/>
            </a:ext>
          </a:extLst>
        </xdr:cNvPr>
        <xdr:cNvSpPr/>
      </xdr:nvSpPr>
      <xdr:spPr>
        <a:xfrm>
          <a:off x="1774190" y="6468927"/>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38</xdr:row>
      <xdr:rowOff>2722</xdr:rowOff>
    </xdr:from>
    <xdr:to>
      <xdr:col>15</xdr:col>
      <xdr:colOff>50800</xdr:colOff>
      <xdr:row>38</xdr:row>
      <xdr:rowOff>38644</xdr:rowOff>
    </xdr:to>
    <xdr:cxnSp macro="">
      <xdr:nvCxnSpPr>
        <xdr:cNvPr id="81" name="直線コネクタ 80">
          <a:extLst>
            <a:ext uri="{FF2B5EF4-FFF2-40B4-BE49-F238E27FC236}">
              <a16:creationId xmlns:a16="http://schemas.microsoft.com/office/drawing/2014/main" id="{5AF8DB1A-967D-407E-9CE2-742C7C0E8336}"/>
            </a:ext>
          </a:extLst>
        </xdr:cNvPr>
        <xdr:cNvCxnSpPr/>
      </xdr:nvCxnSpPr>
      <xdr:spPr>
        <a:xfrm>
          <a:off x="1828800" y="6517822"/>
          <a:ext cx="797560" cy="359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37</xdr:row>
      <xdr:rowOff>87449</xdr:rowOff>
    </xdr:from>
    <xdr:to>
      <xdr:col>6</xdr:col>
      <xdr:colOff>38100</xdr:colOff>
      <xdr:row>38</xdr:row>
      <xdr:rowOff>17599</xdr:rowOff>
    </xdr:to>
    <xdr:sp macro="" textlink="">
      <xdr:nvSpPr>
        <xdr:cNvPr id="82" name="楕円 81">
          <a:extLst>
            <a:ext uri="{FF2B5EF4-FFF2-40B4-BE49-F238E27FC236}">
              <a16:creationId xmlns:a16="http://schemas.microsoft.com/office/drawing/2014/main" id="{5560EDD6-0933-44FE-9D19-F40B363DA1DA}"/>
            </a:ext>
          </a:extLst>
        </xdr:cNvPr>
        <xdr:cNvSpPr/>
      </xdr:nvSpPr>
      <xdr:spPr>
        <a:xfrm>
          <a:off x="988060" y="643300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37</xdr:row>
      <xdr:rowOff>138249</xdr:rowOff>
    </xdr:from>
    <xdr:to>
      <xdr:col>10</xdr:col>
      <xdr:colOff>114300</xdr:colOff>
      <xdr:row>38</xdr:row>
      <xdr:rowOff>2722</xdr:rowOff>
    </xdr:to>
    <xdr:cxnSp macro="">
      <xdr:nvCxnSpPr>
        <xdr:cNvPr id="83" name="直線コネクタ 82">
          <a:extLst>
            <a:ext uri="{FF2B5EF4-FFF2-40B4-BE49-F238E27FC236}">
              <a16:creationId xmlns:a16="http://schemas.microsoft.com/office/drawing/2014/main" id="{A65632BE-D97A-490E-96AF-3D2B22032507}"/>
            </a:ext>
          </a:extLst>
        </xdr:cNvPr>
        <xdr:cNvCxnSpPr/>
      </xdr:nvCxnSpPr>
      <xdr:spPr>
        <a:xfrm>
          <a:off x="1031240" y="6478089"/>
          <a:ext cx="797560" cy="39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36</xdr:row>
      <xdr:rowOff>37391</xdr:rowOff>
    </xdr:from>
    <xdr:ext cx="405111" cy="259045"/>
    <xdr:sp macro="" textlink="">
      <xdr:nvSpPr>
        <xdr:cNvPr id="84" name="n_1aveValue【図書館】&#10;有形固定資産減価償却率">
          <a:extLst>
            <a:ext uri="{FF2B5EF4-FFF2-40B4-BE49-F238E27FC236}">
              <a16:creationId xmlns:a16="http://schemas.microsoft.com/office/drawing/2014/main" id="{F5325DC7-E6A6-49B5-8A99-30D82C543E87}"/>
            </a:ext>
          </a:extLst>
        </xdr:cNvPr>
        <xdr:cNvSpPr txBox="1"/>
      </xdr:nvSpPr>
      <xdr:spPr>
        <a:xfrm>
          <a:off x="3239144" y="620959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36</xdr:row>
      <xdr:rowOff>19430</xdr:rowOff>
    </xdr:from>
    <xdr:ext cx="405111" cy="259045"/>
    <xdr:sp macro="" textlink="">
      <xdr:nvSpPr>
        <xdr:cNvPr id="85" name="n_2aveValue【図書館】&#10;有形固定資産減価償却率">
          <a:extLst>
            <a:ext uri="{FF2B5EF4-FFF2-40B4-BE49-F238E27FC236}">
              <a16:creationId xmlns:a16="http://schemas.microsoft.com/office/drawing/2014/main" id="{849D370F-0492-4C0C-AD29-CFF7734E0539}"/>
            </a:ext>
          </a:extLst>
        </xdr:cNvPr>
        <xdr:cNvSpPr txBox="1"/>
      </xdr:nvSpPr>
      <xdr:spPr>
        <a:xfrm>
          <a:off x="2439044" y="61878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36</xdr:row>
      <xdr:rowOff>1469</xdr:rowOff>
    </xdr:from>
    <xdr:ext cx="405111" cy="259045"/>
    <xdr:sp macro="" textlink="">
      <xdr:nvSpPr>
        <xdr:cNvPr id="86" name="n_3aveValue【図書館】&#10;有形固定資産減価償却率">
          <a:extLst>
            <a:ext uri="{FF2B5EF4-FFF2-40B4-BE49-F238E27FC236}">
              <a16:creationId xmlns:a16="http://schemas.microsoft.com/office/drawing/2014/main" id="{4F5A4432-E545-4815-93D7-C4AFB94A08DF}"/>
            </a:ext>
          </a:extLst>
        </xdr:cNvPr>
        <xdr:cNvSpPr txBox="1"/>
      </xdr:nvSpPr>
      <xdr:spPr>
        <a:xfrm>
          <a:off x="1641484" y="617366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35</xdr:row>
      <xdr:rowOff>145160</xdr:rowOff>
    </xdr:from>
    <xdr:ext cx="405111" cy="259045"/>
    <xdr:sp macro="" textlink="">
      <xdr:nvSpPr>
        <xdr:cNvPr id="87" name="n_4aveValue【図書館】&#10;有形固定資産減価償却率">
          <a:extLst>
            <a:ext uri="{FF2B5EF4-FFF2-40B4-BE49-F238E27FC236}">
              <a16:creationId xmlns:a16="http://schemas.microsoft.com/office/drawing/2014/main" id="{3C8FA63C-0762-4B49-9B83-3E2E76242070}"/>
            </a:ext>
          </a:extLst>
        </xdr:cNvPr>
        <xdr:cNvSpPr txBox="1"/>
      </xdr:nvSpPr>
      <xdr:spPr>
        <a:xfrm>
          <a:off x="855354" y="61440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38</xdr:row>
      <xdr:rowOff>118127</xdr:rowOff>
    </xdr:from>
    <xdr:ext cx="405111" cy="259045"/>
    <xdr:sp macro="" textlink="">
      <xdr:nvSpPr>
        <xdr:cNvPr id="88" name="n_1mainValue【図書館】&#10;有形固定資産減価償却率">
          <a:extLst>
            <a:ext uri="{FF2B5EF4-FFF2-40B4-BE49-F238E27FC236}">
              <a16:creationId xmlns:a16="http://schemas.microsoft.com/office/drawing/2014/main" id="{287D43AB-DF69-4E29-AA6C-B83EBB9B9C1F}"/>
            </a:ext>
          </a:extLst>
        </xdr:cNvPr>
        <xdr:cNvSpPr txBox="1"/>
      </xdr:nvSpPr>
      <xdr:spPr>
        <a:xfrm>
          <a:off x="3239144" y="66351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38</xdr:row>
      <xdr:rowOff>80571</xdr:rowOff>
    </xdr:from>
    <xdr:ext cx="405111" cy="259045"/>
    <xdr:sp macro="" textlink="">
      <xdr:nvSpPr>
        <xdr:cNvPr id="89" name="n_2mainValue【図書館】&#10;有形固定資産減価償却率">
          <a:extLst>
            <a:ext uri="{FF2B5EF4-FFF2-40B4-BE49-F238E27FC236}">
              <a16:creationId xmlns:a16="http://schemas.microsoft.com/office/drawing/2014/main" id="{14840CFA-6343-403C-BDDA-D7A0CE08FBE2}"/>
            </a:ext>
          </a:extLst>
        </xdr:cNvPr>
        <xdr:cNvSpPr txBox="1"/>
      </xdr:nvSpPr>
      <xdr:spPr>
        <a:xfrm>
          <a:off x="2439044" y="65975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38</xdr:row>
      <xdr:rowOff>44649</xdr:rowOff>
    </xdr:from>
    <xdr:ext cx="405111" cy="259045"/>
    <xdr:sp macro="" textlink="">
      <xdr:nvSpPr>
        <xdr:cNvPr id="90" name="n_3mainValue【図書館】&#10;有形固定資産減価償却率">
          <a:extLst>
            <a:ext uri="{FF2B5EF4-FFF2-40B4-BE49-F238E27FC236}">
              <a16:creationId xmlns:a16="http://schemas.microsoft.com/office/drawing/2014/main" id="{25568D85-7C5D-4BA7-9A11-8930D02BBC71}"/>
            </a:ext>
          </a:extLst>
        </xdr:cNvPr>
        <xdr:cNvSpPr txBox="1"/>
      </xdr:nvSpPr>
      <xdr:spPr>
        <a:xfrm>
          <a:off x="1641484" y="656165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38</xdr:row>
      <xdr:rowOff>8726</xdr:rowOff>
    </xdr:from>
    <xdr:ext cx="405111" cy="259045"/>
    <xdr:sp macro="" textlink="">
      <xdr:nvSpPr>
        <xdr:cNvPr id="91" name="n_4mainValue【図書館】&#10;有形固定資産減価償却率">
          <a:extLst>
            <a:ext uri="{FF2B5EF4-FFF2-40B4-BE49-F238E27FC236}">
              <a16:creationId xmlns:a16="http://schemas.microsoft.com/office/drawing/2014/main" id="{A1037121-B9FA-4A0E-B769-3907B2E09589}"/>
            </a:ext>
          </a:extLst>
        </xdr:cNvPr>
        <xdr:cNvSpPr txBox="1"/>
      </xdr:nvSpPr>
      <xdr:spPr>
        <a:xfrm>
          <a:off x="855354" y="652573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24</xdr:row>
      <xdr:rowOff>76200</xdr:rowOff>
    </xdr:from>
    <xdr:to>
      <xdr:col>59</xdr:col>
      <xdr:colOff>88900</xdr:colOff>
      <xdr:row>28</xdr:row>
      <xdr:rowOff>25400</xdr:rowOff>
    </xdr:to>
    <xdr:sp macro="" textlink="">
      <xdr:nvSpPr>
        <xdr:cNvPr id="92" name="正方形/長方形 91">
          <a:extLst>
            <a:ext uri="{FF2B5EF4-FFF2-40B4-BE49-F238E27FC236}">
              <a16:creationId xmlns:a16="http://schemas.microsoft.com/office/drawing/2014/main" id="{FE1EA541-44F8-45D4-A47F-441806332195}"/>
            </a:ext>
          </a:extLst>
        </xdr:cNvPr>
        <xdr:cNvSpPr/>
      </xdr:nvSpPr>
      <xdr:spPr>
        <a:xfrm>
          <a:off x="596011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図書館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28</xdr:row>
      <xdr:rowOff>50800</xdr:rowOff>
    </xdr:from>
    <xdr:to>
      <xdr:col>43</xdr:col>
      <xdr:colOff>63500</xdr:colOff>
      <xdr:row>29</xdr:row>
      <xdr:rowOff>133350</xdr:rowOff>
    </xdr:to>
    <xdr:sp macro="" textlink="">
      <xdr:nvSpPr>
        <xdr:cNvPr id="93" name="正方形/長方形 92">
          <a:extLst>
            <a:ext uri="{FF2B5EF4-FFF2-40B4-BE49-F238E27FC236}">
              <a16:creationId xmlns:a16="http://schemas.microsoft.com/office/drawing/2014/main" id="{CACAA87A-7D8C-4BF0-AEE1-CFB814458CA0}"/>
            </a:ext>
          </a:extLst>
        </xdr:cNvPr>
        <xdr:cNvSpPr/>
      </xdr:nvSpPr>
      <xdr:spPr>
        <a:xfrm>
          <a:off x="60604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29</xdr:row>
      <xdr:rowOff>82550</xdr:rowOff>
    </xdr:from>
    <xdr:to>
      <xdr:col>43</xdr:col>
      <xdr:colOff>63500</xdr:colOff>
      <xdr:row>30</xdr:row>
      <xdr:rowOff>165100</xdr:rowOff>
    </xdr:to>
    <xdr:sp macro="" textlink="">
      <xdr:nvSpPr>
        <xdr:cNvPr id="94" name="正方形/長方形 93">
          <a:extLst>
            <a:ext uri="{FF2B5EF4-FFF2-40B4-BE49-F238E27FC236}">
              <a16:creationId xmlns:a16="http://schemas.microsoft.com/office/drawing/2014/main" id="{C0C5B047-0711-40C8-8608-849C1D1C7886}"/>
            </a:ext>
          </a:extLst>
        </xdr:cNvPr>
        <xdr:cNvSpPr/>
      </xdr:nvSpPr>
      <xdr:spPr>
        <a:xfrm>
          <a:off x="60604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28</xdr:row>
      <xdr:rowOff>50800</xdr:rowOff>
    </xdr:from>
    <xdr:to>
      <xdr:col>48</xdr:col>
      <xdr:colOff>127000</xdr:colOff>
      <xdr:row>29</xdr:row>
      <xdr:rowOff>133350</xdr:rowOff>
    </xdr:to>
    <xdr:sp macro="" textlink="">
      <xdr:nvSpPr>
        <xdr:cNvPr id="95" name="正方形/長方形 94">
          <a:extLst>
            <a:ext uri="{FF2B5EF4-FFF2-40B4-BE49-F238E27FC236}">
              <a16:creationId xmlns:a16="http://schemas.microsoft.com/office/drawing/2014/main" id="{274436A1-9A2E-4D9B-AEBE-D3BE984E3C8F}"/>
            </a:ext>
          </a:extLst>
        </xdr:cNvPr>
        <xdr:cNvSpPr/>
      </xdr:nvSpPr>
      <xdr:spPr>
        <a:xfrm>
          <a:off x="69888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29</xdr:row>
      <xdr:rowOff>82550</xdr:rowOff>
    </xdr:from>
    <xdr:to>
      <xdr:col>48</xdr:col>
      <xdr:colOff>127000</xdr:colOff>
      <xdr:row>30</xdr:row>
      <xdr:rowOff>165100</xdr:rowOff>
    </xdr:to>
    <xdr:sp macro="" textlink="">
      <xdr:nvSpPr>
        <xdr:cNvPr id="96" name="正方形/長方形 95">
          <a:extLst>
            <a:ext uri="{FF2B5EF4-FFF2-40B4-BE49-F238E27FC236}">
              <a16:creationId xmlns:a16="http://schemas.microsoft.com/office/drawing/2014/main" id="{F57DD25B-A2B0-485F-A9B5-811C4F519997}"/>
            </a:ext>
          </a:extLst>
        </xdr:cNvPr>
        <xdr:cNvSpPr/>
      </xdr:nvSpPr>
      <xdr:spPr>
        <a:xfrm>
          <a:off x="69888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28</xdr:row>
      <xdr:rowOff>50800</xdr:rowOff>
    </xdr:from>
    <xdr:to>
      <xdr:col>54</xdr:col>
      <xdr:colOff>127000</xdr:colOff>
      <xdr:row>29</xdr:row>
      <xdr:rowOff>133350</xdr:rowOff>
    </xdr:to>
    <xdr:sp macro="" textlink="">
      <xdr:nvSpPr>
        <xdr:cNvPr id="97" name="正方形/長方形 96">
          <a:extLst>
            <a:ext uri="{FF2B5EF4-FFF2-40B4-BE49-F238E27FC236}">
              <a16:creationId xmlns:a16="http://schemas.microsoft.com/office/drawing/2014/main" id="{F96B53C4-14C2-4FB8-A1C0-533F53E8D4E2}"/>
            </a:ext>
          </a:extLst>
        </xdr:cNvPr>
        <xdr:cNvSpPr/>
      </xdr:nvSpPr>
      <xdr:spPr>
        <a:xfrm>
          <a:off x="80175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29</xdr:row>
      <xdr:rowOff>82550</xdr:rowOff>
    </xdr:from>
    <xdr:to>
      <xdr:col>54</xdr:col>
      <xdr:colOff>127000</xdr:colOff>
      <xdr:row>30</xdr:row>
      <xdr:rowOff>165100</xdr:rowOff>
    </xdr:to>
    <xdr:sp macro="" textlink="">
      <xdr:nvSpPr>
        <xdr:cNvPr id="98" name="正方形/長方形 97">
          <a:extLst>
            <a:ext uri="{FF2B5EF4-FFF2-40B4-BE49-F238E27FC236}">
              <a16:creationId xmlns:a16="http://schemas.microsoft.com/office/drawing/2014/main" id="{3C2C8E23-BDAC-4A0F-B1E1-36109786F207}"/>
            </a:ext>
          </a:extLst>
        </xdr:cNvPr>
        <xdr:cNvSpPr/>
      </xdr:nvSpPr>
      <xdr:spPr>
        <a:xfrm>
          <a:off x="80175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31</xdr:row>
      <xdr:rowOff>19050</xdr:rowOff>
    </xdr:from>
    <xdr:to>
      <xdr:col>59</xdr:col>
      <xdr:colOff>88900</xdr:colOff>
      <xdr:row>44</xdr:row>
      <xdr:rowOff>76200</xdr:rowOff>
    </xdr:to>
    <xdr:sp macro="" textlink="">
      <xdr:nvSpPr>
        <xdr:cNvPr id="99" name="正方形/長方形 98">
          <a:extLst>
            <a:ext uri="{FF2B5EF4-FFF2-40B4-BE49-F238E27FC236}">
              <a16:creationId xmlns:a16="http://schemas.microsoft.com/office/drawing/2014/main" id="{9F7AB23D-9297-428E-B98D-769F570AE8D6}"/>
            </a:ext>
          </a:extLst>
        </xdr:cNvPr>
        <xdr:cNvSpPr/>
      </xdr:nvSpPr>
      <xdr:spPr>
        <a:xfrm>
          <a:off x="596011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30</xdr:row>
      <xdr:rowOff>0</xdr:rowOff>
    </xdr:from>
    <xdr:ext cx="349839" cy="225703"/>
    <xdr:sp macro="" textlink="">
      <xdr:nvSpPr>
        <xdr:cNvPr id="100" name="テキスト ボックス 99">
          <a:extLst>
            <a:ext uri="{FF2B5EF4-FFF2-40B4-BE49-F238E27FC236}">
              <a16:creationId xmlns:a16="http://schemas.microsoft.com/office/drawing/2014/main" id="{299DCF6D-15DA-44F2-9171-2D4D8C8C48DF}"/>
            </a:ext>
          </a:extLst>
        </xdr:cNvPr>
        <xdr:cNvSpPr txBox="1"/>
      </xdr:nvSpPr>
      <xdr:spPr>
        <a:xfrm>
          <a:off x="592201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44</xdr:row>
      <xdr:rowOff>76200</xdr:rowOff>
    </xdr:from>
    <xdr:to>
      <xdr:col>59</xdr:col>
      <xdr:colOff>50800</xdr:colOff>
      <xdr:row>44</xdr:row>
      <xdr:rowOff>76200</xdr:rowOff>
    </xdr:to>
    <xdr:cxnSp macro="">
      <xdr:nvCxnSpPr>
        <xdr:cNvPr id="101" name="直線コネクタ 100">
          <a:extLst>
            <a:ext uri="{FF2B5EF4-FFF2-40B4-BE49-F238E27FC236}">
              <a16:creationId xmlns:a16="http://schemas.microsoft.com/office/drawing/2014/main" id="{8DF2285F-8C85-4CFA-90A9-0316D016B661}"/>
            </a:ext>
          </a:extLst>
        </xdr:cNvPr>
        <xdr:cNvCxnSpPr/>
      </xdr:nvCxnSpPr>
      <xdr:spPr>
        <a:xfrm>
          <a:off x="5960110" y="762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42</xdr:row>
      <xdr:rowOff>38100</xdr:rowOff>
    </xdr:from>
    <xdr:to>
      <xdr:col>59</xdr:col>
      <xdr:colOff>50800</xdr:colOff>
      <xdr:row>42</xdr:row>
      <xdr:rowOff>38100</xdr:rowOff>
    </xdr:to>
    <xdr:cxnSp macro="">
      <xdr:nvCxnSpPr>
        <xdr:cNvPr id="102" name="直線コネクタ 101">
          <a:extLst>
            <a:ext uri="{FF2B5EF4-FFF2-40B4-BE49-F238E27FC236}">
              <a16:creationId xmlns:a16="http://schemas.microsoft.com/office/drawing/2014/main" id="{278ED119-8CAE-475E-A0CA-9F03A201825F}"/>
            </a:ext>
          </a:extLst>
        </xdr:cNvPr>
        <xdr:cNvCxnSpPr/>
      </xdr:nvCxnSpPr>
      <xdr:spPr>
        <a:xfrm>
          <a:off x="5960110" y="723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41</xdr:row>
      <xdr:rowOff>67327</xdr:rowOff>
    </xdr:from>
    <xdr:ext cx="467179" cy="259045"/>
    <xdr:sp macro="" textlink="">
      <xdr:nvSpPr>
        <xdr:cNvPr id="103" name="テキスト ボックス 102">
          <a:extLst>
            <a:ext uri="{FF2B5EF4-FFF2-40B4-BE49-F238E27FC236}">
              <a16:creationId xmlns:a16="http://schemas.microsoft.com/office/drawing/2014/main" id="{1BE1DEDD-63AC-4B4F-B529-0CBE3D01A123}"/>
            </a:ext>
          </a:extLst>
        </xdr:cNvPr>
        <xdr:cNvSpPr txBox="1"/>
      </xdr:nvSpPr>
      <xdr:spPr>
        <a:xfrm>
          <a:off x="552722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40</xdr:row>
      <xdr:rowOff>0</xdr:rowOff>
    </xdr:from>
    <xdr:to>
      <xdr:col>59</xdr:col>
      <xdr:colOff>50800</xdr:colOff>
      <xdr:row>40</xdr:row>
      <xdr:rowOff>0</xdr:rowOff>
    </xdr:to>
    <xdr:cxnSp macro="">
      <xdr:nvCxnSpPr>
        <xdr:cNvPr id="104" name="直線コネクタ 103">
          <a:extLst>
            <a:ext uri="{FF2B5EF4-FFF2-40B4-BE49-F238E27FC236}">
              <a16:creationId xmlns:a16="http://schemas.microsoft.com/office/drawing/2014/main" id="{016A98C1-606C-41D0-BA91-66E1E1080FAC}"/>
            </a:ext>
          </a:extLst>
        </xdr:cNvPr>
        <xdr:cNvCxnSpPr/>
      </xdr:nvCxnSpPr>
      <xdr:spPr>
        <a:xfrm>
          <a:off x="5960110" y="685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39</xdr:row>
      <xdr:rowOff>29227</xdr:rowOff>
    </xdr:from>
    <xdr:ext cx="467179" cy="259045"/>
    <xdr:sp macro="" textlink="">
      <xdr:nvSpPr>
        <xdr:cNvPr id="105" name="テキスト ボックス 104">
          <a:extLst>
            <a:ext uri="{FF2B5EF4-FFF2-40B4-BE49-F238E27FC236}">
              <a16:creationId xmlns:a16="http://schemas.microsoft.com/office/drawing/2014/main" id="{34392FBF-5F27-494D-82B4-9434857BC9F8}"/>
            </a:ext>
          </a:extLst>
        </xdr:cNvPr>
        <xdr:cNvSpPr txBox="1"/>
      </xdr:nvSpPr>
      <xdr:spPr>
        <a:xfrm>
          <a:off x="5527221" y="671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133350</xdr:rowOff>
    </xdr:from>
    <xdr:to>
      <xdr:col>59</xdr:col>
      <xdr:colOff>50800</xdr:colOff>
      <xdr:row>37</xdr:row>
      <xdr:rowOff>133350</xdr:rowOff>
    </xdr:to>
    <xdr:cxnSp macro="">
      <xdr:nvCxnSpPr>
        <xdr:cNvPr id="106" name="直線コネクタ 105">
          <a:extLst>
            <a:ext uri="{FF2B5EF4-FFF2-40B4-BE49-F238E27FC236}">
              <a16:creationId xmlns:a16="http://schemas.microsoft.com/office/drawing/2014/main" id="{F0B8493A-FAEC-4895-8243-8BEE0244FE01}"/>
            </a:ext>
          </a:extLst>
        </xdr:cNvPr>
        <xdr:cNvCxnSpPr/>
      </xdr:nvCxnSpPr>
      <xdr:spPr>
        <a:xfrm>
          <a:off x="5960110" y="6473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162577</xdr:rowOff>
    </xdr:from>
    <xdr:ext cx="467179" cy="259045"/>
    <xdr:sp macro="" textlink="">
      <xdr:nvSpPr>
        <xdr:cNvPr id="107" name="テキスト ボックス 106">
          <a:extLst>
            <a:ext uri="{FF2B5EF4-FFF2-40B4-BE49-F238E27FC236}">
              <a16:creationId xmlns:a16="http://schemas.microsoft.com/office/drawing/2014/main" id="{7F622B89-C044-4233-BCDC-E5DE88F0F3DA}"/>
            </a:ext>
          </a:extLst>
        </xdr:cNvPr>
        <xdr:cNvSpPr txBox="1"/>
      </xdr:nvSpPr>
      <xdr:spPr>
        <a:xfrm>
          <a:off x="5527221" y="6336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95250</xdr:rowOff>
    </xdr:from>
    <xdr:to>
      <xdr:col>59</xdr:col>
      <xdr:colOff>50800</xdr:colOff>
      <xdr:row>35</xdr:row>
      <xdr:rowOff>95250</xdr:rowOff>
    </xdr:to>
    <xdr:cxnSp macro="">
      <xdr:nvCxnSpPr>
        <xdr:cNvPr id="108" name="直線コネクタ 107">
          <a:extLst>
            <a:ext uri="{FF2B5EF4-FFF2-40B4-BE49-F238E27FC236}">
              <a16:creationId xmlns:a16="http://schemas.microsoft.com/office/drawing/2014/main" id="{EA42CBFF-077B-4D90-B571-602F7209ADEE}"/>
            </a:ext>
          </a:extLst>
        </xdr:cNvPr>
        <xdr:cNvCxnSpPr/>
      </xdr:nvCxnSpPr>
      <xdr:spPr>
        <a:xfrm>
          <a:off x="5960110" y="609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124477</xdr:rowOff>
    </xdr:from>
    <xdr:ext cx="467179" cy="259045"/>
    <xdr:sp macro="" textlink="">
      <xdr:nvSpPr>
        <xdr:cNvPr id="109" name="テキスト ボックス 108">
          <a:extLst>
            <a:ext uri="{FF2B5EF4-FFF2-40B4-BE49-F238E27FC236}">
              <a16:creationId xmlns:a16="http://schemas.microsoft.com/office/drawing/2014/main" id="{3D53624D-9943-4385-8254-217BB07A26B7}"/>
            </a:ext>
          </a:extLst>
        </xdr:cNvPr>
        <xdr:cNvSpPr txBox="1"/>
      </xdr:nvSpPr>
      <xdr:spPr>
        <a:xfrm>
          <a:off x="5527221" y="595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57150</xdr:rowOff>
    </xdr:from>
    <xdr:to>
      <xdr:col>59</xdr:col>
      <xdr:colOff>50800</xdr:colOff>
      <xdr:row>33</xdr:row>
      <xdr:rowOff>57150</xdr:rowOff>
    </xdr:to>
    <xdr:cxnSp macro="">
      <xdr:nvCxnSpPr>
        <xdr:cNvPr id="110" name="直線コネクタ 109">
          <a:extLst>
            <a:ext uri="{FF2B5EF4-FFF2-40B4-BE49-F238E27FC236}">
              <a16:creationId xmlns:a16="http://schemas.microsoft.com/office/drawing/2014/main" id="{A26EEEA4-CF11-4C0D-AA33-5024C4515E1A}"/>
            </a:ext>
          </a:extLst>
        </xdr:cNvPr>
        <xdr:cNvCxnSpPr/>
      </xdr:nvCxnSpPr>
      <xdr:spPr>
        <a:xfrm>
          <a:off x="5960110" y="571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32</xdr:row>
      <xdr:rowOff>86377</xdr:rowOff>
    </xdr:from>
    <xdr:ext cx="467179" cy="259045"/>
    <xdr:sp macro="" textlink="">
      <xdr:nvSpPr>
        <xdr:cNvPr id="111" name="テキスト ボックス 110">
          <a:extLst>
            <a:ext uri="{FF2B5EF4-FFF2-40B4-BE49-F238E27FC236}">
              <a16:creationId xmlns:a16="http://schemas.microsoft.com/office/drawing/2014/main" id="{EB97ECA4-41F0-441E-8764-20E35335C419}"/>
            </a:ext>
          </a:extLst>
        </xdr:cNvPr>
        <xdr:cNvSpPr txBox="1"/>
      </xdr:nvSpPr>
      <xdr:spPr>
        <a:xfrm>
          <a:off x="5527221" y="557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50800</xdr:colOff>
      <xdr:row>31</xdr:row>
      <xdr:rowOff>19050</xdr:rowOff>
    </xdr:to>
    <xdr:cxnSp macro="">
      <xdr:nvCxnSpPr>
        <xdr:cNvPr id="112" name="直線コネクタ 111">
          <a:extLst>
            <a:ext uri="{FF2B5EF4-FFF2-40B4-BE49-F238E27FC236}">
              <a16:creationId xmlns:a16="http://schemas.microsoft.com/office/drawing/2014/main" id="{72F2001B-3A86-47AD-9B4C-10E9C2AFA32F}"/>
            </a:ext>
          </a:extLst>
        </xdr:cNvPr>
        <xdr:cNvCxnSpPr/>
      </xdr:nvCxnSpPr>
      <xdr:spPr>
        <a:xfrm>
          <a:off x="5960110" y="533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30</xdr:row>
      <xdr:rowOff>48277</xdr:rowOff>
    </xdr:from>
    <xdr:ext cx="467179" cy="259045"/>
    <xdr:sp macro="" textlink="">
      <xdr:nvSpPr>
        <xdr:cNvPr id="113" name="テキスト ボックス 112">
          <a:extLst>
            <a:ext uri="{FF2B5EF4-FFF2-40B4-BE49-F238E27FC236}">
              <a16:creationId xmlns:a16="http://schemas.microsoft.com/office/drawing/2014/main" id="{9C04261D-3A65-44E0-8680-060057E1E9B2}"/>
            </a:ext>
          </a:extLst>
        </xdr:cNvPr>
        <xdr:cNvSpPr txBox="1"/>
      </xdr:nvSpPr>
      <xdr:spPr>
        <a:xfrm>
          <a:off x="5527221" y="519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19050</xdr:rowOff>
    </xdr:from>
    <xdr:to>
      <xdr:col>59</xdr:col>
      <xdr:colOff>88900</xdr:colOff>
      <xdr:row>44</xdr:row>
      <xdr:rowOff>76200</xdr:rowOff>
    </xdr:to>
    <xdr:sp macro="" textlink="">
      <xdr:nvSpPr>
        <xdr:cNvPr id="114" name="【図書館】&#10;一人当たり面積グラフ枠">
          <a:extLst>
            <a:ext uri="{FF2B5EF4-FFF2-40B4-BE49-F238E27FC236}">
              <a16:creationId xmlns:a16="http://schemas.microsoft.com/office/drawing/2014/main" id="{07C2152F-90D5-4D14-AE6B-6C7BAB8DA201}"/>
            </a:ext>
          </a:extLst>
        </xdr:cNvPr>
        <xdr:cNvSpPr/>
      </xdr:nvSpPr>
      <xdr:spPr>
        <a:xfrm>
          <a:off x="596011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33</xdr:row>
      <xdr:rowOff>31750</xdr:rowOff>
    </xdr:from>
    <xdr:to>
      <xdr:col>54</xdr:col>
      <xdr:colOff>189865</xdr:colOff>
      <xdr:row>42</xdr:row>
      <xdr:rowOff>12700</xdr:rowOff>
    </xdr:to>
    <xdr:cxnSp macro="">
      <xdr:nvCxnSpPr>
        <xdr:cNvPr id="115" name="直線コネクタ 114">
          <a:extLst>
            <a:ext uri="{FF2B5EF4-FFF2-40B4-BE49-F238E27FC236}">
              <a16:creationId xmlns:a16="http://schemas.microsoft.com/office/drawing/2014/main" id="{0F170D84-440D-4981-9EFF-9580A21F303A}"/>
            </a:ext>
          </a:extLst>
        </xdr:cNvPr>
        <xdr:cNvCxnSpPr/>
      </xdr:nvCxnSpPr>
      <xdr:spPr>
        <a:xfrm flipV="1">
          <a:off x="9429115" y="5687695"/>
          <a:ext cx="0" cy="1529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42</xdr:row>
      <xdr:rowOff>16527</xdr:rowOff>
    </xdr:from>
    <xdr:ext cx="469744" cy="259045"/>
    <xdr:sp macro="" textlink="">
      <xdr:nvSpPr>
        <xdr:cNvPr id="116" name="【図書館】&#10;一人当たり面積最小値テキスト">
          <a:extLst>
            <a:ext uri="{FF2B5EF4-FFF2-40B4-BE49-F238E27FC236}">
              <a16:creationId xmlns:a16="http://schemas.microsoft.com/office/drawing/2014/main" id="{46EE230F-4B5C-4992-AEA3-BD1A331A8521}"/>
            </a:ext>
          </a:extLst>
        </xdr:cNvPr>
        <xdr:cNvSpPr txBox="1"/>
      </xdr:nvSpPr>
      <xdr:spPr>
        <a:xfrm>
          <a:off x="9467850" y="72212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42</xdr:row>
      <xdr:rowOff>12700</xdr:rowOff>
    </xdr:from>
    <xdr:to>
      <xdr:col>55</xdr:col>
      <xdr:colOff>88900</xdr:colOff>
      <xdr:row>42</xdr:row>
      <xdr:rowOff>12700</xdr:rowOff>
    </xdr:to>
    <xdr:cxnSp macro="">
      <xdr:nvCxnSpPr>
        <xdr:cNvPr id="117" name="直線コネクタ 116">
          <a:extLst>
            <a:ext uri="{FF2B5EF4-FFF2-40B4-BE49-F238E27FC236}">
              <a16:creationId xmlns:a16="http://schemas.microsoft.com/office/drawing/2014/main" id="{D036E5A7-5E5D-40E7-B7CF-1182249AD567}"/>
            </a:ext>
          </a:extLst>
        </xdr:cNvPr>
        <xdr:cNvCxnSpPr/>
      </xdr:nvCxnSpPr>
      <xdr:spPr>
        <a:xfrm>
          <a:off x="9356090" y="721741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31</xdr:row>
      <xdr:rowOff>149877</xdr:rowOff>
    </xdr:from>
    <xdr:ext cx="469744" cy="259045"/>
    <xdr:sp macro="" textlink="">
      <xdr:nvSpPr>
        <xdr:cNvPr id="118" name="【図書館】&#10;一人当たり面積最大値テキスト">
          <a:extLst>
            <a:ext uri="{FF2B5EF4-FFF2-40B4-BE49-F238E27FC236}">
              <a16:creationId xmlns:a16="http://schemas.microsoft.com/office/drawing/2014/main" id="{3FFF11C3-D813-4727-AFC2-E912A68C6519}"/>
            </a:ext>
          </a:extLst>
        </xdr:cNvPr>
        <xdr:cNvSpPr txBox="1"/>
      </xdr:nvSpPr>
      <xdr:spPr>
        <a:xfrm>
          <a:off x="9467850" y="5464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33</xdr:row>
      <xdr:rowOff>31750</xdr:rowOff>
    </xdr:from>
    <xdr:to>
      <xdr:col>55</xdr:col>
      <xdr:colOff>88900</xdr:colOff>
      <xdr:row>33</xdr:row>
      <xdr:rowOff>31750</xdr:rowOff>
    </xdr:to>
    <xdr:cxnSp macro="">
      <xdr:nvCxnSpPr>
        <xdr:cNvPr id="119" name="直線コネクタ 118">
          <a:extLst>
            <a:ext uri="{FF2B5EF4-FFF2-40B4-BE49-F238E27FC236}">
              <a16:creationId xmlns:a16="http://schemas.microsoft.com/office/drawing/2014/main" id="{F62E64F4-FAC7-46BE-9612-54EA93FE87F0}"/>
            </a:ext>
          </a:extLst>
        </xdr:cNvPr>
        <xdr:cNvCxnSpPr/>
      </xdr:nvCxnSpPr>
      <xdr:spPr>
        <a:xfrm>
          <a:off x="9356090" y="568769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37</xdr:row>
      <xdr:rowOff>149877</xdr:rowOff>
    </xdr:from>
    <xdr:ext cx="469744" cy="259045"/>
    <xdr:sp macro="" textlink="">
      <xdr:nvSpPr>
        <xdr:cNvPr id="120" name="【図書館】&#10;一人当たり面積平均値テキスト">
          <a:extLst>
            <a:ext uri="{FF2B5EF4-FFF2-40B4-BE49-F238E27FC236}">
              <a16:creationId xmlns:a16="http://schemas.microsoft.com/office/drawing/2014/main" id="{B4EABF1F-14A6-40D8-A1B5-D08866581DE1}"/>
            </a:ext>
          </a:extLst>
        </xdr:cNvPr>
        <xdr:cNvSpPr txBox="1"/>
      </xdr:nvSpPr>
      <xdr:spPr>
        <a:xfrm>
          <a:off x="9467850" y="64935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127000</xdr:rowOff>
    </xdr:from>
    <xdr:to>
      <xdr:col>55</xdr:col>
      <xdr:colOff>50800</xdr:colOff>
      <xdr:row>39</xdr:row>
      <xdr:rowOff>57150</xdr:rowOff>
    </xdr:to>
    <xdr:sp macro="" textlink="">
      <xdr:nvSpPr>
        <xdr:cNvPr id="121" name="フローチャート: 判断 120">
          <a:extLst>
            <a:ext uri="{FF2B5EF4-FFF2-40B4-BE49-F238E27FC236}">
              <a16:creationId xmlns:a16="http://schemas.microsoft.com/office/drawing/2014/main" id="{6F44959F-BDA2-43DC-95EA-E00DA2FB68BF}"/>
            </a:ext>
          </a:extLst>
        </xdr:cNvPr>
        <xdr:cNvSpPr/>
      </xdr:nvSpPr>
      <xdr:spPr>
        <a:xfrm>
          <a:off x="9394190" y="6645910"/>
          <a:ext cx="9017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38</xdr:row>
      <xdr:rowOff>139700</xdr:rowOff>
    </xdr:from>
    <xdr:to>
      <xdr:col>50</xdr:col>
      <xdr:colOff>165100</xdr:colOff>
      <xdr:row>39</xdr:row>
      <xdr:rowOff>69850</xdr:rowOff>
    </xdr:to>
    <xdr:sp macro="" textlink="">
      <xdr:nvSpPr>
        <xdr:cNvPr id="122" name="フローチャート: 判断 121">
          <a:extLst>
            <a:ext uri="{FF2B5EF4-FFF2-40B4-BE49-F238E27FC236}">
              <a16:creationId xmlns:a16="http://schemas.microsoft.com/office/drawing/2014/main" id="{857B4143-4BF2-4B46-B307-F896E7BD7888}"/>
            </a:ext>
          </a:extLst>
        </xdr:cNvPr>
        <xdr:cNvSpPr/>
      </xdr:nvSpPr>
      <xdr:spPr>
        <a:xfrm>
          <a:off x="8632190" y="665099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38</xdr:row>
      <xdr:rowOff>139700</xdr:rowOff>
    </xdr:from>
    <xdr:to>
      <xdr:col>46</xdr:col>
      <xdr:colOff>38100</xdr:colOff>
      <xdr:row>39</xdr:row>
      <xdr:rowOff>69850</xdr:rowOff>
    </xdr:to>
    <xdr:sp macro="" textlink="">
      <xdr:nvSpPr>
        <xdr:cNvPr id="123" name="フローチャート: 判断 122">
          <a:extLst>
            <a:ext uri="{FF2B5EF4-FFF2-40B4-BE49-F238E27FC236}">
              <a16:creationId xmlns:a16="http://schemas.microsoft.com/office/drawing/2014/main" id="{49375BDF-D392-47A6-89B7-6573A01F8FCB}"/>
            </a:ext>
          </a:extLst>
        </xdr:cNvPr>
        <xdr:cNvSpPr/>
      </xdr:nvSpPr>
      <xdr:spPr>
        <a:xfrm>
          <a:off x="7846060" y="6650990"/>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38</xdr:row>
      <xdr:rowOff>152400</xdr:rowOff>
    </xdr:from>
    <xdr:to>
      <xdr:col>41</xdr:col>
      <xdr:colOff>101600</xdr:colOff>
      <xdr:row>39</xdr:row>
      <xdr:rowOff>82550</xdr:rowOff>
    </xdr:to>
    <xdr:sp macro="" textlink="">
      <xdr:nvSpPr>
        <xdr:cNvPr id="124" name="フローチャート: 判断 123">
          <a:extLst>
            <a:ext uri="{FF2B5EF4-FFF2-40B4-BE49-F238E27FC236}">
              <a16:creationId xmlns:a16="http://schemas.microsoft.com/office/drawing/2014/main" id="{DFC36A9E-8AED-471B-BA39-FC20E070C87A}"/>
            </a:ext>
          </a:extLst>
        </xdr:cNvPr>
        <xdr:cNvSpPr/>
      </xdr:nvSpPr>
      <xdr:spPr>
        <a:xfrm>
          <a:off x="7029450" y="6667500"/>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38</xdr:row>
      <xdr:rowOff>165100</xdr:rowOff>
    </xdr:from>
    <xdr:to>
      <xdr:col>36</xdr:col>
      <xdr:colOff>165100</xdr:colOff>
      <xdr:row>39</xdr:row>
      <xdr:rowOff>95250</xdr:rowOff>
    </xdr:to>
    <xdr:sp macro="" textlink="">
      <xdr:nvSpPr>
        <xdr:cNvPr id="125" name="フローチャート: 判断 124">
          <a:extLst>
            <a:ext uri="{FF2B5EF4-FFF2-40B4-BE49-F238E27FC236}">
              <a16:creationId xmlns:a16="http://schemas.microsoft.com/office/drawing/2014/main" id="{2F3410D7-76B5-4FE2-9417-AE2BB7B53EFC}"/>
            </a:ext>
          </a:extLst>
        </xdr:cNvPr>
        <xdr:cNvSpPr/>
      </xdr:nvSpPr>
      <xdr:spPr>
        <a:xfrm>
          <a:off x="6231890" y="668401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44</xdr:row>
      <xdr:rowOff>73677</xdr:rowOff>
    </xdr:from>
    <xdr:ext cx="762000" cy="259045"/>
    <xdr:sp macro="" textlink="">
      <xdr:nvSpPr>
        <xdr:cNvPr id="126" name="テキスト ボックス 125">
          <a:extLst>
            <a:ext uri="{FF2B5EF4-FFF2-40B4-BE49-F238E27FC236}">
              <a16:creationId xmlns:a16="http://schemas.microsoft.com/office/drawing/2014/main" id="{03462E19-8628-43C9-A237-02F8D71AC560}"/>
            </a:ext>
          </a:extLst>
        </xdr:cNvPr>
        <xdr:cNvSpPr txBox="1"/>
      </xdr:nvSpPr>
      <xdr:spPr>
        <a:xfrm>
          <a:off x="925830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44</xdr:row>
      <xdr:rowOff>73677</xdr:rowOff>
    </xdr:from>
    <xdr:ext cx="762000" cy="259045"/>
    <xdr:sp macro="" textlink="">
      <xdr:nvSpPr>
        <xdr:cNvPr id="127" name="テキスト ボックス 126">
          <a:extLst>
            <a:ext uri="{FF2B5EF4-FFF2-40B4-BE49-F238E27FC236}">
              <a16:creationId xmlns:a16="http://schemas.microsoft.com/office/drawing/2014/main" id="{B355DC4D-D255-494B-9719-565F32098469}"/>
            </a:ext>
          </a:extLst>
        </xdr:cNvPr>
        <xdr:cNvSpPr txBox="1"/>
      </xdr:nvSpPr>
      <xdr:spPr>
        <a:xfrm>
          <a:off x="85153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44</xdr:row>
      <xdr:rowOff>73677</xdr:rowOff>
    </xdr:from>
    <xdr:ext cx="762000" cy="259045"/>
    <xdr:sp macro="" textlink="">
      <xdr:nvSpPr>
        <xdr:cNvPr id="128" name="テキスト ボックス 127">
          <a:extLst>
            <a:ext uri="{FF2B5EF4-FFF2-40B4-BE49-F238E27FC236}">
              <a16:creationId xmlns:a16="http://schemas.microsoft.com/office/drawing/2014/main" id="{9A9D217B-C02A-4732-B117-76FF31AADF37}"/>
            </a:ext>
          </a:extLst>
        </xdr:cNvPr>
        <xdr:cNvSpPr txBox="1"/>
      </xdr:nvSpPr>
      <xdr:spPr>
        <a:xfrm>
          <a:off x="77177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44</xdr:row>
      <xdr:rowOff>73677</xdr:rowOff>
    </xdr:from>
    <xdr:ext cx="762000" cy="259045"/>
    <xdr:sp macro="" textlink="">
      <xdr:nvSpPr>
        <xdr:cNvPr id="129" name="テキスト ボックス 128">
          <a:extLst>
            <a:ext uri="{FF2B5EF4-FFF2-40B4-BE49-F238E27FC236}">
              <a16:creationId xmlns:a16="http://schemas.microsoft.com/office/drawing/2014/main" id="{9BA23A2B-BAC7-4E3B-9ABC-6C5AADF79629}"/>
            </a:ext>
          </a:extLst>
        </xdr:cNvPr>
        <xdr:cNvSpPr txBox="1"/>
      </xdr:nvSpPr>
      <xdr:spPr>
        <a:xfrm>
          <a:off x="691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44</xdr:row>
      <xdr:rowOff>73677</xdr:rowOff>
    </xdr:from>
    <xdr:ext cx="762000" cy="259045"/>
    <xdr:sp macro="" textlink="">
      <xdr:nvSpPr>
        <xdr:cNvPr id="130" name="テキスト ボックス 129">
          <a:extLst>
            <a:ext uri="{FF2B5EF4-FFF2-40B4-BE49-F238E27FC236}">
              <a16:creationId xmlns:a16="http://schemas.microsoft.com/office/drawing/2014/main" id="{4FBE5994-C5EE-473D-8761-9368525B7A3A}"/>
            </a:ext>
          </a:extLst>
        </xdr:cNvPr>
        <xdr:cNvSpPr txBox="1"/>
      </xdr:nvSpPr>
      <xdr:spPr>
        <a:xfrm>
          <a:off x="6115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40</xdr:row>
      <xdr:rowOff>0</xdr:rowOff>
    </xdr:from>
    <xdr:to>
      <xdr:col>55</xdr:col>
      <xdr:colOff>50800</xdr:colOff>
      <xdr:row>40</xdr:row>
      <xdr:rowOff>101600</xdr:rowOff>
    </xdr:to>
    <xdr:sp macro="" textlink="">
      <xdr:nvSpPr>
        <xdr:cNvPr id="131" name="楕円 130">
          <a:extLst>
            <a:ext uri="{FF2B5EF4-FFF2-40B4-BE49-F238E27FC236}">
              <a16:creationId xmlns:a16="http://schemas.microsoft.com/office/drawing/2014/main" id="{163E3C95-E55B-4E74-A0AD-8E62AC658B22}"/>
            </a:ext>
          </a:extLst>
        </xdr:cNvPr>
        <xdr:cNvSpPr/>
      </xdr:nvSpPr>
      <xdr:spPr>
        <a:xfrm>
          <a:off x="9394190" y="6858000"/>
          <a:ext cx="9017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39</xdr:row>
      <xdr:rowOff>149877</xdr:rowOff>
    </xdr:from>
    <xdr:ext cx="469744" cy="259045"/>
    <xdr:sp macro="" textlink="">
      <xdr:nvSpPr>
        <xdr:cNvPr id="132" name="【図書館】&#10;一人当たり面積該当値テキスト">
          <a:extLst>
            <a:ext uri="{FF2B5EF4-FFF2-40B4-BE49-F238E27FC236}">
              <a16:creationId xmlns:a16="http://schemas.microsoft.com/office/drawing/2014/main" id="{96218E7D-0F1C-470F-AE4C-09CC2D4703CA}"/>
            </a:ext>
          </a:extLst>
        </xdr:cNvPr>
        <xdr:cNvSpPr txBox="1"/>
      </xdr:nvSpPr>
      <xdr:spPr>
        <a:xfrm>
          <a:off x="9467850" y="6836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40</xdr:row>
      <xdr:rowOff>0</xdr:rowOff>
    </xdr:from>
    <xdr:to>
      <xdr:col>50</xdr:col>
      <xdr:colOff>165100</xdr:colOff>
      <xdr:row>40</xdr:row>
      <xdr:rowOff>101600</xdr:rowOff>
    </xdr:to>
    <xdr:sp macro="" textlink="">
      <xdr:nvSpPr>
        <xdr:cNvPr id="133" name="楕円 132">
          <a:extLst>
            <a:ext uri="{FF2B5EF4-FFF2-40B4-BE49-F238E27FC236}">
              <a16:creationId xmlns:a16="http://schemas.microsoft.com/office/drawing/2014/main" id="{6E15A892-24EE-46C9-92DA-B9446BE78B49}"/>
            </a:ext>
          </a:extLst>
        </xdr:cNvPr>
        <xdr:cNvSpPr/>
      </xdr:nvSpPr>
      <xdr:spPr>
        <a:xfrm>
          <a:off x="8632190" y="68580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40</xdr:row>
      <xdr:rowOff>50800</xdr:rowOff>
    </xdr:from>
    <xdr:to>
      <xdr:col>55</xdr:col>
      <xdr:colOff>0</xdr:colOff>
      <xdr:row>40</xdr:row>
      <xdr:rowOff>50800</xdr:rowOff>
    </xdr:to>
    <xdr:cxnSp macro="">
      <xdr:nvCxnSpPr>
        <xdr:cNvPr id="134" name="直線コネクタ 133">
          <a:extLst>
            <a:ext uri="{FF2B5EF4-FFF2-40B4-BE49-F238E27FC236}">
              <a16:creationId xmlns:a16="http://schemas.microsoft.com/office/drawing/2014/main" id="{FA9C1C56-CCEB-4405-9195-02A6BB0EAB59}"/>
            </a:ext>
          </a:extLst>
        </xdr:cNvPr>
        <xdr:cNvCxnSpPr/>
      </xdr:nvCxnSpPr>
      <xdr:spPr>
        <a:xfrm>
          <a:off x="8686800" y="6912610"/>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40</xdr:row>
      <xdr:rowOff>0</xdr:rowOff>
    </xdr:from>
    <xdr:to>
      <xdr:col>46</xdr:col>
      <xdr:colOff>38100</xdr:colOff>
      <xdr:row>40</xdr:row>
      <xdr:rowOff>101600</xdr:rowOff>
    </xdr:to>
    <xdr:sp macro="" textlink="">
      <xdr:nvSpPr>
        <xdr:cNvPr id="135" name="楕円 134">
          <a:extLst>
            <a:ext uri="{FF2B5EF4-FFF2-40B4-BE49-F238E27FC236}">
              <a16:creationId xmlns:a16="http://schemas.microsoft.com/office/drawing/2014/main" id="{B980DD42-0C4C-4019-AC11-D6971CF27823}"/>
            </a:ext>
          </a:extLst>
        </xdr:cNvPr>
        <xdr:cNvSpPr/>
      </xdr:nvSpPr>
      <xdr:spPr>
        <a:xfrm>
          <a:off x="7846060" y="685800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40</xdr:row>
      <xdr:rowOff>50800</xdr:rowOff>
    </xdr:from>
    <xdr:to>
      <xdr:col>50</xdr:col>
      <xdr:colOff>114300</xdr:colOff>
      <xdr:row>40</xdr:row>
      <xdr:rowOff>50800</xdr:rowOff>
    </xdr:to>
    <xdr:cxnSp macro="">
      <xdr:nvCxnSpPr>
        <xdr:cNvPr id="136" name="直線コネクタ 135">
          <a:extLst>
            <a:ext uri="{FF2B5EF4-FFF2-40B4-BE49-F238E27FC236}">
              <a16:creationId xmlns:a16="http://schemas.microsoft.com/office/drawing/2014/main" id="{83F99E77-959F-446C-88F4-00947A6279EB}"/>
            </a:ext>
          </a:extLst>
        </xdr:cNvPr>
        <xdr:cNvCxnSpPr/>
      </xdr:nvCxnSpPr>
      <xdr:spPr>
        <a:xfrm>
          <a:off x="7889240" y="691261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40</xdr:row>
      <xdr:rowOff>0</xdr:rowOff>
    </xdr:from>
    <xdr:to>
      <xdr:col>41</xdr:col>
      <xdr:colOff>101600</xdr:colOff>
      <xdr:row>40</xdr:row>
      <xdr:rowOff>101600</xdr:rowOff>
    </xdr:to>
    <xdr:sp macro="" textlink="">
      <xdr:nvSpPr>
        <xdr:cNvPr id="137" name="楕円 136">
          <a:extLst>
            <a:ext uri="{FF2B5EF4-FFF2-40B4-BE49-F238E27FC236}">
              <a16:creationId xmlns:a16="http://schemas.microsoft.com/office/drawing/2014/main" id="{384608EB-A294-4517-9EED-41A8B6DDE4A2}"/>
            </a:ext>
          </a:extLst>
        </xdr:cNvPr>
        <xdr:cNvSpPr/>
      </xdr:nvSpPr>
      <xdr:spPr>
        <a:xfrm>
          <a:off x="7029450" y="685800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40</xdr:row>
      <xdr:rowOff>50800</xdr:rowOff>
    </xdr:from>
    <xdr:to>
      <xdr:col>45</xdr:col>
      <xdr:colOff>177800</xdr:colOff>
      <xdr:row>40</xdr:row>
      <xdr:rowOff>50800</xdr:rowOff>
    </xdr:to>
    <xdr:cxnSp macro="">
      <xdr:nvCxnSpPr>
        <xdr:cNvPr id="138" name="直線コネクタ 137">
          <a:extLst>
            <a:ext uri="{FF2B5EF4-FFF2-40B4-BE49-F238E27FC236}">
              <a16:creationId xmlns:a16="http://schemas.microsoft.com/office/drawing/2014/main" id="{C8690FFA-7871-4E3D-8981-A217567AAC97}"/>
            </a:ext>
          </a:extLst>
        </xdr:cNvPr>
        <xdr:cNvCxnSpPr/>
      </xdr:nvCxnSpPr>
      <xdr:spPr>
        <a:xfrm>
          <a:off x="7084060" y="691261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40</xdr:row>
      <xdr:rowOff>0</xdr:rowOff>
    </xdr:from>
    <xdr:to>
      <xdr:col>36</xdr:col>
      <xdr:colOff>165100</xdr:colOff>
      <xdr:row>40</xdr:row>
      <xdr:rowOff>101600</xdr:rowOff>
    </xdr:to>
    <xdr:sp macro="" textlink="">
      <xdr:nvSpPr>
        <xdr:cNvPr id="139" name="楕円 138">
          <a:extLst>
            <a:ext uri="{FF2B5EF4-FFF2-40B4-BE49-F238E27FC236}">
              <a16:creationId xmlns:a16="http://schemas.microsoft.com/office/drawing/2014/main" id="{C0C9CA54-EA57-4B9E-841D-5B6078AE34FB}"/>
            </a:ext>
          </a:extLst>
        </xdr:cNvPr>
        <xdr:cNvSpPr/>
      </xdr:nvSpPr>
      <xdr:spPr>
        <a:xfrm>
          <a:off x="6231890" y="685800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40</xdr:row>
      <xdr:rowOff>50800</xdr:rowOff>
    </xdr:from>
    <xdr:to>
      <xdr:col>41</xdr:col>
      <xdr:colOff>50800</xdr:colOff>
      <xdr:row>40</xdr:row>
      <xdr:rowOff>50800</xdr:rowOff>
    </xdr:to>
    <xdr:cxnSp macro="">
      <xdr:nvCxnSpPr>
        <xdr:cNvPr id="140" name="直線コネクタ 139">
          <a:extLst>
            <a:ext uri="{FF2B5EF4-FFF2-40B4-BE49-F238E27FC236}">
              <a16:creationId xmlns:a16="http://schemas.microsoft.com/office/drawing/2014/main" id="{CDC8D126-AA36-4AB6-89BC-0063A761A38D}"/>
            </a:ext>
          </a:extLst>
        </xdr:cNvPr>
        <xdr:cNvCxnSpPr/>
      </xdr:nvCxnSpPr>
      <xdr:spPr>
        <a:xfrm>
          <a:off x="6286500" y="691261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37</xdr:row>
      <xdr:rowOff>86377</xdr:rowOff>
    </xdr:from>
    <xdr:ext cx="469744" cy="259045"/>
    <xdr:sp macro="" textlink="">
      <xdr:nvSpPr>
        <xdr:cNvPr id="141" name="n_1aveValue【図書館】&#10;一人当たり面積">
          <a:extLst>
            <a:ext uri="{FF2B5EF4-FFF2-40B4-BE49-F238E27FC236}">
              <a16:creationId xmlns:a16="http://schemas.microsoft.com/office/drawing/2014/main" id="{9B848631-AC30-4271-BD01-E46A4F4B86FE}"/>
            </a:ext>
          </a:extLst>
        </xdr:cNvPr>
        <xdr:cNvSpPr txBox="1"/>
      </xdr:nvSpPr>
      <xdr:spPr>
        <a:xfrm>
          <a:off x="845446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37</xdr:row>
      <xdr:rowOff>86377</xdr:rowOff>
    </xdr:from>
    <xdr:ext cx="469744" cy="259045"/>
    <xdr:sp macro="" textlink="">
      <xdr:nvSpPr>
        <xdr:cNvPr id="142" name="n_2aveValue【図書館】&#10;一人当たり面積">
          <a:extLst>
            <a:ext uri="{FF2B5EF4-FFF2-40B4-BE49-F238E27FC236}">
              <a16:creationId xmlns:a16="http://schemas.microsoft.com/office/drawing/2014/main" id="{8E3530CA-5599-42AA-BC0B-FDCD0C1EE135}"/>
            </a:ext>
          </a:extLst>
        </xdr:cNvPr>
        <xdr:cNvSpPr txBox="1"/>
      </xdr:nvSpPr>
      <xdr:spPr>
        <a:xfrm>
          <a:off x="7673417" y="64319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37</xdr:row>
      <xdr:rowOff>99077</xdr:rowOff>
    </xdr:from>
    <xdr:ext cx="469744" cy="259045"/>
    <xdr:sp macro="" textlink="">
      <xdr:nvSpPr>
        <xdr:cNvPr id="143" name="n_3aveValue【図書館】&#10;一人当たり面積">
          <a:extLst>
            <a:ext uri="{FF2B5EF4-FFF2-40B4-BE49-F238E27FC236}">
              <a16:creationId xmlns:a16="http://schemas.microsoft.com/office/drawing/2014/main" id="{11228C13-D765-4034-8942-77E50556E8E4}"/>
            </a:ext>
          </a:extLst>
        </xdr:cNvPr>
        <xdr:cNvSpPr txBox="1"/>
      </xdr:nvSpPr>
      <xdr:spPr>
        <a:xfrm>
          <a:off x="6866332" y="64389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37</xdr:row>
      <xdr:rowOff>111777</xdr:rowOff>
    </xdr:from>
    <xdr:ext cx="469744" cy="259045"/>
    <xdr:sp macro="" textlink="">
      <xdr:nvSpPr>
        <xdr:cNvPr id="144" name="n_4aveValue【図書館】&#10;一人当たり面積">
          <a:extLst>
            <a:ext uri="{FF2B5EF4-FFF2-40B4-BE49-F238E27FC236}">
              <a16:creationId xmlns:a16="http://schemas.microsoft.com/office/drawing/2014/main" id="{327AD13C-AF62-4E02-AE3F-8391DC8579AE}"/>
            </a:ext>
          </a:extLst>
        </xdr:cNvPr>
        <xdr:cNvSpPr txBox="1"/>
      </xdr:nvSpPr>
      <xdr:spPr>
        <a:xfrm>
          <a:off x="6068772" y="64554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40</xdr:row>
      <xdr:rowOff>92727</xdr:rowOff>
    </xdr:from>
    <xdr:ext cx="469744" cy="259045"/>
    <xdr:sp macro="" textlink="">
      <xdr:nvSpPr>
        <xdr:cNvPr id="145" name="n_1mainValue【図書館】&#10;一人当たり面積">
          <a:extLst>
            <a:ext uri="{FF2B5EF4-FFF2-40B4-BE49-F238E27FC236}">
              <a16:creationId xmlns:a16="http://schemas.microsoft.com/office/drawing/2014/main" id="{7CD38B81-21CC-4861-AC9C-EDD94EB835B4}"/>
            </a:ext>
          </a:extLst>
        </xdr:cNvPr>
        <xdr:cNvSpPr txBox="1"/>
      </xdr:nvSpPr>
      <xdr:spPr>
        <a:xfrm>
          <a:off x="8454467"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40</xdr:row>
      <xdr:rowOff>92727</xdr:rowOff>
    </xdr:from>
    <xdr:ext cx="469744" cy="259045"/>
    <xdr:sp macro="" textlink="">
      <xdr:nvSpPr>
        <xdr:cNvPr id="146" name="n_2mainValue【図書館】&#10;一人当たり面積">
          <a:extLst>
            <a:ext uri="{FF2B5EF4-FFF2-40B4-BE49-F238E27FC236}">
              <a16:creationId xmlns:a16="http://schemas.microsoft.com/office/drawing/2014/main" id="{9B9C8425-E888-4FA7-9498-0D61A1F9B942}"/>
            </a:ext>
          </a:extLst>
        </xdr:cNvPr>
        <xdr:cNvSpPr txBox="1"/>
      </xdr:nvSpPr>
      <xdr:spPr>
        <a:xfrm>
          <a:off x="7673417"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40</xdr:row>
      <xdr:rowOff>92727</xdr:rowOff>
    </xdr:from>
    <xdr:ext cx="469744" cy="259045"/>
    <xdr:sp macro="" textlink="">
      <xdr:nvSpPr>
        <xdr:cNvPr id="147" name="n_3mainValue【図書館】&#10;一人当たり面積">
          <a:extLst>
            <a:ext uri="{FF2B5EF4-FFF2-40B4-BE49-F238E27FC236}">
              <a16:creationId xmlns:a16="http://schemas.microsoft.com/office/drawing/2014/main" id="{D22EC9B9-3415-4E73-9104-5F097E6EE916}"/>
            </a:ext>
          </a:extLst>
        </xdr:cNvPr>
        <xdr:cNvSpPr txBox="1"/>
      </xdr:nvSpPr>
      <xdr:spPr>
        <a:xfrm>
          <a:off x="6866332"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40</xdr:row>
      <xdr:rowOff>92727</xdr:rowOff>
    </xdr:from>
    <xdr:ext cx="469744" cy="259045"/>
    <xdr:sp macro="" textlink="">
      <xdr:nvSpPr>
        <xdr:cNvPr id="148" name="n_4mainValue【図書館】&#10;一人当たり面積">
          <a:extLst>
            <a:ext uri="{FF2B5EF4-FFF2-40B4-BE49-F238E27FC236}">
              <a16:creationId xmlns:a16="http://schemas.microsoft.com/office/drawing/2014/main" id="{C370CE51-4B08-46A9-9266-76059F34E642}"/>
            </a:ext>
          </a:extLst>
        </xdr:cNvPr>
        <xdr:cNvSpPr txBox="1"/>
      </xdr:nvSpPr>
      <xdr:spPr>
        <a:xfrm>
          <a:off x="6068772" y="695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46</xdr:row>
      <xdr:rowOff>114300</xdr:rowOff>
    </xdr:from>
    <xdr:to>
      <xdr:col>28</xdr:col>
      <xdr:colOff>152400</xdr:colOff>
      <xdr:row>50</xdr:row>
      <xdr:rowOff>63500</xdr:rowOff>
    </xdr:to>
    <xdr:sp macro="" textlink="">
      <xdr:nvSpPr>
        <xdr:cNvPr id="149" name="正方形/長方形 148">
          <a:extLst>
            <a:ext uri="{FF2B5EF4-FFF2-40B4-BE49-F238E27FC236}">
              <a16:creationId xmlns:a16="http://schemas.microsoft.com/office/drawing/2014/main" id="{2DFBEA2E-012F-4B33-8A52-374389381AB1}"/>
            </a:ext>
          </a:extLst>
        </xdr:cNvPr>
        <xdr:cNvSpPr/>
      </xdr:nvSpPr>
      <xdr:spPr>
        <a:xfrm>
          <a:off x="6858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50</xdr:row>
      <xdr:rowOff>88900</xdr:rowOff>
    </xdr:from>
    <xdr:to>
      <xdr:col>12</xdr:col>
      <xdr:colOff>127000</xdr:colOff>
      <xdr:row>52</xdr:row>
      <xdr:rowOff>0</xdr:rowOff>
    </xdr:to>
    <xdr:sp macro="" textlink="">
      <xdr:nvSpPr>
        <xdr:cNvPr id="150" name="正方形/長方形 149">
          <a:extLst>
            <a:ext uri="{FF2B5EF4-FFF2-40B4-BE49-F238E27FC236}">
              <a16:creationId xmlns:a16="http://schemas.microsoft.com/office/drawing/2014/main" id="{686186D4-4B8B-4138-B890-2ECB8D821899}"/>
            </a:ext>
          </a:extLst>
        </xdr:cNvPr>
        <xdr:cNvSpPr/>
      </xdr:nvSpPr>
      <xdr:spPr>
        <a:xfrm>
          <a:off x="8166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51</xdr:row>
      <xdr:rowOff>120650</xdr:rowOff>
    </xdr:from>
    <xdr:to>
      <xdr:col>12</xdr:col>
      <xdr:colOff>127000</xdr:colOff>
      <xdr:row>53</xdr:row>
      <xdr:rowOff>31750</xdr:rowOff>
    </xdr:to>
    <xdr:sp macro="" textlink="">
      <xdr:nvSpPr>
        <xdr:cNvPr id="151" name="正方形/長方形 150">
          <a:extLst>
            <a:ext uri="{FF2B5EF4-FFF2-40B4-BE49-F238E27FC236}">
              <a16:creationId xmlns:a16="http://schemas.microsoft.com/office/drawing/2014/main" id="{72F32A16-7E26-41BD-8D53-D40073EBEFB6}"/>
            </a:ext>
          </a:extLst>
        </xdr:cNvPr>
        <xdr:cNvSpPr/>
      </xdr:nvSpPr>
      <xdr:spPr>
        <a:xfrm>
          <a:off x="8166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50</xdr:row>
      <xdr:rowOff>88900</xdr:rowOff>
    </xdr:from>
    <xdr:to>
      <xdr:col>18</xdr:col>
      <xdr:colOff>0</xdr:colOff>
      <xdr:row>52</xdr:row>
      <xdr:rowOff>0</xdr:rowOff>
    </xdr:to>
    <xdr:sp macro="" textlink="">
      <xdr:nvSpPr>
        <xdr:cNvPr id="152" name="正方形/長方形 151">
          <a:extLst>
            <a:ext uri="{FF2B5EF4-FFF2-40B4-BE49-F238E27FC236}">
              <a16:creationId xmlns:a16="http://schemas.microsoft.com/office/drawing/2014/main" id="{76F9110B-7824-4B59-AA5D-B3AB7E46AD75}"/>
            </a:ext>
          </a:extLst>
        </xdr:cNvPr>
        <xdr:cNvSpPr/>
      </xdr:nvSpPr>
      <xdr:spPr>
        <a:xfrm>
          <a:off x="17145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51</xdr:row>
      <xdr:rowOff>120650</xdr:rowOff>
    </xdr:from>
    <xdr:to>
      <xdr:col>18</xdr:col>
      <xdr:colOff>0</xdr:colOff>
      <xdr:row>53</xdr:row>
      <xdr:rowOff>31750</xdr:rowOff>
    </xdr:to>
    <xdr:sp macro="" textlink="">
      <xdr:nvSpPr>
        <xdr:cNvPr id="153" name="正方形/長方形 152">
          <a:extLst>
            <a:ext uri="{FF2B5EF4-FFF2-40B4-BE49-F238E27FC236}">
              <a16:creationId xmlns:a16="http://schemas.microsoft.com/office/drawing/2014/main" id="{50A79A8F-4B18-44A2-9387-D93604C01B92}"/>
            </a:ext>
          </a:extLst>
        </xdr:cNvPr>
        <xdr:cNvSpPr/>
      </xdr:nvSpPr>
      <xdr:spPr>
        <a:xfrm>
          <a:off x="17145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50</xdr:row>
      <xdr:rowOff>88900</xdr:rowOff>
    </xdr:from>
    <xdr:to>
      <xdr:col>24</xdr:col>
      <xdr:colOff>0</xdr:colOff>
      <xdr:row>52</xdr:row>
      <xdr:rowOff>0</xdr:rowOff>
    </xdr:to>
    <xdr:sp macro="" textlink="">
      <xdr:nvSpPr>
        <xdr:cNvPr id="154" name="正方形/長方形 153">
          <a:extLst>
            <a:ext uri="{FF2B5EF4-FFF2-40B4-BE49-F238E27FC236}">
              <a16:creationId xmlns:a16="http://schemas.microsoft.com/office/drawing/2014/main" id="{C18FB9C4-68E9-4ED6-BFED-309290C6086D}"/>
            </a:ext>
          </a:extLst>
        </xdr:cNvPr>
        <xdr:cNvSpPr/>
      </xdr:nvSpPr>
      <xdr:spPr>
        <a:xfrm>
          <a:off x="27432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51</xdr:row>
      <xdr:rowOff>120650</xdr:rowOff>
    </xdr:from>
    <xdr:to>
      <xdr:col>24</xdr:col>
      <xdr:colOff>0</xdr:colOff>
      <xdr:row>53</xdr:row>
      <xdr:rowOff>31750</xdr:rowOff>
    </xdr:to>
    <xdr:sp macro="" textlink="">
      <xdr:nvSpPr>
        <xdr:cNvPr id="155" name="正方形/長方形 154">
          <a:extLst>
            <a:ext uri="{FF2B5EF4-FFF2-40B4-BE49-F238E27FC236}">
              <a16:creationId xmlns:a16="http://schemas.microsoft.com/office/drawing/2014/main" id="{D4620D94-0A14-4AE7-B418-9AB8C37D38C0}"/>
            </a:ext>
          </a:extLst>
        </xdr:cNvPr>
        <xdr:cNvSpPr/>
      </xdr:nvSpPr>
      <xdr:spPr>
        <a:xfrm>
          <a:off x="27432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53</xdr:row>
      <xdr:rowOff>57150</xdr:rowOff>
    </xdr:from>
    <xdr:to>
      <xdr:col>28</xdr:col>
      <xdr:colOff>152400</xdr:colOff>
      <xdr:row>66</xdr:row>
      <xdr:rowOff>114300</xdr:rowOff>
    </xdr:to>
    <xdr:sp macro="" textlink="">
      <xdr:nvSpPr>
        <xdr:cNvPr id="156" name="正方形/長方形 155">
          <a:extLst>
            <a:ext uri="{FF2B5EF4-FFF2-40B4-BE49-F238E27FC236}">
              <a16:creationId xmlns:a16="http://schemas.microsoft.com/office/drawing/2014/main" id="{D521A7D8-2FBC-42D1-8F6D-CE90AA689AD8}"/>
            </a:ext>
          </a:extLst>
        </xdr:cNvPr>
        <xdr:cNvSpPr/>
      </xdr:nvSpPr>
      <xdr:spPr>
        <a:xfrm>
          <a:off x="6858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52</xdr:row>
      <xdr:rowOff>38100</xdr:rowOff>
    </xdr:from>
    <xdr:ext cx="298543" cy="225703"/>
    <xdr:sp macro="" textlink="">
      <xdr:nvSpPr>
        <xdr:cNvPr id="157" name="テキスト ボックス 156">
          <a:extLst>
            <a:ext uri="{FF2B5EF4-FFF2-40B4-BE49-F238E27FC236}">
              <a16:creationId xmlns:a16="http://schemas.microsoft.com/office/drawing/2014/main" id="{9DD0A324-D9D5-4DA1-946A-FE0A5408543E}"/>
            </a:ext>
          </a:extLst>
        </xdr:cNvPr>
        <xdr:cNvSpPr txBox="1"/>
      </xdr:nvSpPr>
      <xdr:spPr>
        <a:xfrm>
          <a:off x="66675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66</xdr:row>
      <xdr:rowOff>114300</xdr:rowOff>
    </xdr:from>
    <xdr:to>
      <xdr:col>28</xdr:col>
      <xdr:colOff>114300</xdr:colOff>
      <xdr:row>66</xdr:row>
      <xdr:rowOff>114300</xdr:rowOff>
    </xdr:to>
    <xdr:cxnSp macro="">
      <xdr:nvCxnSpPr>
        <xdr:cNvPr id="158" name="直線コネクタ 157">
          <a:extLst>
            <a:ext uri="{FF2B5EF4-FFF2-40B4-BE49-F238E27FC236}">
              <a16:creationId xmlns:a16="http://schemas.microsoft.com/office/drawing/2014/main" id="{17A0ECD6-2257-49FD-8939-9B0387A91FE5}"/>
            </a:ext>
          </a:extLst>
        </xdr:cNvPr>
        <xdr:cNvCxnSpPr/>
      </xdr:nvCxnSpPr>
      <xdr:spPr>
        <a:xfrm>
          <a:off x="6858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65</xdr:row>
      <xdr:rowOff>143527</xdr:rowOff>
    </xdr:from>
    <xdr:ext cx="467179" cy="259045"/>
    <xdr:sp macro="" textlink="">
      <xdr:nvSpPr>
        <xdr:cNvPr id="159" name="テキスト ボックス 158">
          <a:extLst>
            <a:ext uri="{FF2B5EF4-FFF2-40B4-BE49-F238E27FC236}">
              <a16:creationId xmlns:a16="http://schemas.microsoft.com/office/drawing/2014/main" id="{B4FC0D7D-7B8C-429C-BF85-BC2C94C7D00C}"/>
            </a:ext>
          </a:extLst>
        </xdr:cNvPr>
        <xdr:cNvSpPr txBox="1"/>
      </xdr:nvSpPr>
      <xdr:spPr>
        <a:xfrm>
          <a:off x="273866"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64</xdr:row>
      <xdr:rowOff>76200</xdr:rowOff>
    </xdr:from>
    <xdr:to>
      <xdr:col>28</xdr:col>
      <xdr:colOff>114300</xdr:colOff>
      <xdr:row>64</xdr:row>
      <xdr:rowOff>76200</xdr:rowOff>
    </xdr:to>
    <xdr:cxnSp macro="">
      <xdr:nvCxnSpPr>
        <xdr:cNvPr id="160" name="直線コネクタ 159">
          <a:extLst>
            <a:ext uri="{FF2B5EF4-FFF2-40B4-BE49-F238E27FC236}">
              <a16:creationId xmlns:a16="http://schemas.microsoft.com/office/drawing/2014/main" id="{B914C048-088E-478C-B3A8-BA28B1A184DE}"/>
            </a:ext>
          </a:extLst>
        </xdr:cNvPr>
        <xdr:cNvCxnSpPr/>
      </xdr:nvCxnSpPr>
      <xdr:spPr>
        <a:xfrm>
          <a:off x="685800" y="1104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63</xdr:row>
      <xdr:rowOff>105427</xdr:rowOff>
    </xdr:from>
    <xdr:ext cx="467179" cy="259045"/>
    <xdr:sp macro="" textlink="">
      <xdr:nvSpPr>
        <xdr:cNvPr id="161" name="テキスト ボックス 160">
          <a:extLst>
            <a:ext uri="{FF2B5EF4-FFF2-40B4-BE49-F238E27FC236}">
              <a16:creationId xmlns:a16="http://schemas.microsoft.com/office/drawing/2014/main" id="{0A55C3A5-7B2B-4CA1-9925-173A8C3E0890}"/>
            </a:ext>
          </a:extLst>
        </xdr:cNvPr>
        <xdr:cNvSpPr txBox="1"/>
      </xdr:nvSpPr>
      <xdr:spPr>
        <a:xfrm>
          <a:off x="273866"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62</xdr:row>
      <xdr:rowOff>38100</xdr:rowOff>
    </xdr:from>
    <xdr:to>
      <xdr:col>28</xdr:col>
      <xdr:colOff>114300</xdr:colOff>
      <xdr:row>62</xdr:row>
      <xdr:rowOff>38100</xdr:rowOff>
    </xdr:to>
    <xdr:cxnSp macro="">
      <xdr:nvCxnSpPr>
        <xdr:cNvPr id="162" name="直線コネクタ 161">
          <a:extLst>
            <a:ext uri="{FF2B5EF4-FFF2-40B4-BE49-F238E27FC236}">
              <a16:creationId xmlns:a16="http://schemas.microsoft.com/office/drawing/2014/main" id="{FD44FCF0-4A96-4AE4-9519-E0566C7E0B1E}"/>
            </a:ext>
          </a:extLst>
        </xdr:cNvPr>
        <xdr:cNvCxnSpPr/>
      </xdr:nvCxnSpPr>
      <xdr:spPr>
        <a:xfrm>
          <a:off x="685800" y="1066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61</xdr:row>
      <xdr:rowOff>67327</xdr:rowOff>
    </xdr:from>
    <xdr:ext cx="403059" cy="259045"/>
    <xdr:sp macro="" textlink="">
      <xdr:nvSpPr>
        <xdr:cNvPr id="163" name="テキスト ボックス 162">
          <a:extLst>
            <a:ext uri="{FF2B5EF4-FFF2-40B4-BE49-F238E27FC236}">
              <a16:creationId xmlns:a16="http://schemas.microsoft.com/office/drawing/2014/main" id="{017DEAB4-B3CD-4085-AD71-A58E06A7F45E}"/>
            </a:ext>
          </a:extLst>
        </xdr:cNvPr>
        <xdr:cNvSpPr txBox="1"/>
      </xdr:nvSpPr>
      <xdr:spPr>
        <a:xfrm>
          <a:off x="343701" y="1052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60</xdr:row>
      <xdr:rowOff>0</xdr:rowOff>
    </xdr:from>
    <xdr:to>
      <xdr:col>28</xdr:col>
      <xdr:colOff>114300</xdr:colOff>
      <xdr:row>60</xdr:row>
      <xdr:rowOff>0</xdr:rowOff>
    </xdr:to>
    <xdr:cxnSp macro="">
      <xdr:nvCxnSpPr>
        <xdr:cNvPr id="164" name="直線コネクタ 163">
          <a:extLst>
            <a:ext uri="{FF2B5EF4-FFF2-40B4-BE49-F238E27FC236}">
              <a16:creationId xmlns:a16="http://schemas.microsoft.com/office/drawing/2014/main" id="{8E756BF2-C35D-431A-80F2-047B710EB10E}"/>
            </a:ext>
          </a:extLst>
        </xdr:cNvPr>
        <xdr:cNvCxnSpPr/>
      </xdr:nvCxnSpPr>
      <xdr:spPr>
        <a:xfrm>
          <a:off x="685800" y="1028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59</xdr:row>
      <xdr:rowOff>29227</xdr:rowOff>
    </xdr:from>
    <xdr:ext cx="403059" cy="259045"/>
    <xdr:sp macro="" textlink="">
      <xdr:nvSpPr>
        <xdr:cNvPr id="165" name="テキスト ボックス 164">
          <a:extLst>
            <a:ext uri="{FF2B5EF4-FFF2-40B4-BE49-F238E27FC236}">
              <a16:creationId xmlns:a16="http://schemas.microsoft.com/office/drawing/2014/main" id="{584654B2-1EE6-4388-812D-C851EC2D4BB2}"/>
            </a:ext>
          </a:extLst>
        </xdr:cNvPr>
        <xdr:cNvSpPr txBox="1"/>
      </xdr:nvSpPr>
      <xdr:spPr>
        <a:xfrm>
          <a:off x="343701" y="1014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133350</xdr:rowOff>
    </xdr:from>
    <xdr:to>
      <xdr:col>28</xdr:col>
      <xdr:colOff>114300</xdr:colOff>
      <xdr:row>57</xdr:row>
      <xdr:rowOff>133350</xdr:rowOff>
    </xdr:to>
    <xdr:cxnSp macro="">
      <xdr:nvCxnSpPr>
        <xdr:cNvPr id="166" name="直線コネクタ 165">
          <a:extLst>
            <a:ext uri="{FF2B5EF4-FFF2-40B4-BE49-F238E27FC236}">
              <a16:creationId xmlns:a16="http://schemas.microsoft.com/office/drawing/2014/main" id="{34669F24-B5FB-4A65-9276-CE522AE61E4C}"/>
            </a:ext>
          </a:extLst>
        </xdr:cNvPr>
        <xdr:cNvCxnSpPr/>
      </xdr:nvCxnSpPr>
      <xdr:spPr>
        <a:xfrm>
          <a:off x="685800" y="990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56</xdr:row>
      <xdr:rowOff>162577</xdr:rowOff>
    </xdr:from>
    <xdr:ext cx="403059" cy="259045"/>
    <xdr:sp macro="" textlink="">
      <xdr:nvSpPr>
        <xdr:cNvPr id="167" name="テキスト ボックス 166">
          <a:extLst>
            <a:ext uri="{FF2B5EF4-FFF2-40B4-BE49-F238E27FC236}">
              <a16:creationId xmlns:a16="http://schemas.microsoft.com/office/drawing/2014/main" id="{D6FA657C-7D6E-4A51-A593-170CA647C852}"/>
            </a:ext>
          </a:extLst>
        </xdr:cNvPr>
        <xdr:cNvSpPr txBox="1"/>
      </xdr:nvSpPr>
      <xdr:spPr>
        <a:xfrm>
          <a:off x="343701" y="976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55</xdr:row>
      <xdr:rowOff>95250</xdr:rowOff>
    </xdr:from>
    <xdr:to>
      <xdr:col>28</xdr:col>
      <xdr:colOff>114300</xdr:colOff>
      <xdr:row>55</xdr:row>
      <xdr:rowOff>95250</xdr:rowOff>
    </xdr:to>
    <xdr:cxnSp macro="">
      <xdr:nvCxnSpPr>
        <xdr:cNvPr id="168" name="直線コネクタ 167">
          <a:extLst>
            <a:ext uri="{FF2B5EF4-FFF2-40B4-BE49-F238E27FC236}">
              <a16:creationId xmlns:a16="http://schemas.microsoft.com/office/drawing/2014/main" id="{E4332D2F-C44B-4AC9-852F-28FDB271B867}"/>
            </a:ext>
          </a:extLst>
        </xdr:cNvPr>
        <xdr:cNvCxnSpPr/>
      </xdr:nvCxnSpPr>
      <xdr:spPr>
        <a:xfrm>
          <a:off x="685800" y="952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54</xdr:row>
      <xdr:rowOff>124477</xdr:rowOff>
    </xdr:from>
    <xdr:ext cx="403059" cy="259045"/>
    <xdr:sp macro="" textlink="">
      <xdr:nvSpPr>
        <xdr:cNvPr id="169" name="テキスト ボックス 168">
          <a:extLst>
            <a:ext uri="{FF2B5EF4-FFF2-40B4-BE49-F238E27FC236}">
              <a16:creationId xmlns:a16="http://schemas.microsoft.com/office/drawing/2014/main" id="{BFD3D650-BFF1-49AE-ABC0-EA7B84C4563F}"/>
            </a:ext>
          </a:extLst>
        </xdr:cNvPr>
        <xdr:cNvSpPr txBox="1"/>
      </xdr:nvSpPr>
      <xdr:spPr>
        <a:xfrm>
          <a:off x="343701" y="938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114300</xdr:colOff>
      <xdr:row>53</xdr:row>
      <xdr:rowOff>57150</xdr:rowOff>
    </xdr:to>
    <xdr:cxnSp macro="">
      <xdr:nvCxnSpPr>
        <xdr:cNvPr id="170" name="直線コネクタ 169">
          <a:extLst>
            <a:ext uri="{FF2B5EF4-FFF2-40B4-BE49-F238E27FC236}">
              <a16:creationId xmlns:a16="http://schemas.microsoft.com/office/drawing/2014/main" id="{2B7E7046-DB07-4FDE-B5A0-3E712F9D2D98}"/>
            </a:ext>
          </a:extLst>
        </xdr:cNvPr>
        <xdr:cNvCxnSpPr/>
      </xdr:nvCxnSpPr>
      <xdr:spPr>
        <a:xfrm>
          <a:off x="6858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52</xdr:row>
      <xdr:rowOff>86377</xdr:rowOff>
    </xdr:from>
    <xdr:ext cx="338939" cy="259045"/>
    <xdr:sp macro="" textlink="">
      <xdr:nvSpPr>
        <xdr:cNvPr id="171" name="テキスト ボックス 170">
          <a:extLst>
            <a:ext uri="{FF2B5EF4-FFF2-40B4-BE49-F238E27FC236}">
              <a16:creationId xmlns:a16="http://schemas.microsoft.com/office/drawing/2014/main" id="{B4180F48-A038-465E-9FD7-D1A0E6F6AD39}"/>
            </a:ext>
          </a:extLst>
        </xdr:cNvPr>
        <xdr:cNvSpPr txBox="1"/>
      </xdr:nvSpPr>
      <xdr:spPr>
        <a:xfrm>
          <a:off x="386866" y="900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57150</xdr:rowOff>
    </xdr:from>
    <xdr:to>
      <xdr:col>28</xdr:col>
      <xdr:colOff>152400</xdr:colOff>
      <xdr:row>66</xdr:row>
      <xdr:rowOff>114300</xdr:rowOff>
    </xdr:to>
    <xdr:sp macro="" textlink="">
      <xdr:nvSpPr>
        <xdr:cNvPr id="172" name="【体育館・プール】&#10;有形固定資産減価償却率グラフ枠">
          <a:extLst>
            <a:ext uri="{FF2B5EF4-FFF2-40B4-BE49-F238E27FC236}">
              <a16:creationId xmlns:a16="http://schemas.microsoft.com/office/drawing/2014/main" id="{7C343014-FB80-448B-B364-DF6D929A40D8}"/>
            </a:ext>
          </a:extLst>
        </xdr:cNvPr>
        <xdr:cNvSpPr/>
      </xdr:nvSpPr>
      <xdr:spPr>
        <a:xfrm>
          <a:off x="6858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56</xdr:row>
      <xdr:rowOff>68580</xdr:rowOff>
    </xdr:from>
    <xdr:to>
      <xdr:col>24</xdr:col>
      <xdr:colOff>62865</xdr:colOff>
      <xdr:row>64</xdr:row>
      <xdr:rowOff>76200</xdr:rowOff>
    </xdr:to>
    <xdr:cxnSp macro="">
      <xdr:nvCxnSpPr>
        <xdr:cNvPr id="173" name="直線コネクタ 172">
          <a:extLst>
            <a:ext uri="{FF2B5EF4-FFF2-40B4-BE49-F238E27FC236}">
              <a16:creationId xmlns:a16="http://schemas.microsoft.com/office/drawing/2014/main" id="{37167667-D649-42A3-90B2-D2DDDF7CA622}"/>
            </a:ext>
          </a:extLst>
        </xdr:cNvPr>
        <xdr:cNvCxnSpPr/>
      </xdr:nvCxnSpPr>
      <xdr:spPr>
        <a:xfrm flipV="1">
          <a:off x="4173855" y="9667875"/>
          <a:ext cx="0" cy="13811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64</xdr:row>
      <xdr:rowOff>80027</xdr:rowOff>
    </xdr:from>
    <xdr:ext cx="469744" cy="259045"/>
    <xdr:sp macro="" textlink="">
      <xdr:nvSpPr>
        <xdr:cNvPr id="174" name="【体育館・プール】&#10;有形固定資産減価償却率最小値テキスト">
          <a:extLst>
            <a:ext uri="{FF2B5EF4-FFF2-40B4-BE49-F238E27FC236}">
              <a16:creationId xmlns:a16="http://schemas.microsoft.com/office/drawing/2014/main" id="{E8104191-6AC7-44C1-A4A1-547E85521AF4}"/>
            </a:ext>
          </a:extLst>
        </xdr:cNvPr>
        <xdr:cNvSpPr txBox="1"/>
      </xdr:nvSpPr>
      <xdr:spPr>
        <a:xfrm>
          <a:off x="4212590" y="110547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64</xdr:row>
      <xdr:rowOff>76200</xdr:rowOff>
    </xdr:from>
    <xdr:to>
      <xdr:col>24</xdr:col>
      <xdr:colOff>152400</xdr:colOff>
      <xdr:row>64</xdr:row>
      <xdr:rowOff>76200</xdr:rowOff>
    </xdr:to>
    <xdr:cxnSp macro="">
      <xdr:nvCxnSpPr>
        <xdr:cNvPr id="175" name="直線コネクタ 174">
          <a:extLst>
            <a:ext uri="{FF2B5EF4-FFF2-40B4-BE49-F238E27FC236}">
              <a16:creationId xmlns:a16="http://schemas.microsoft.com/office/drawing/2014/main" id="{9A0C7973-5D97-4BD4-94C0-13C6193D4B2D}"/>
            </a:ext>
          </a:extLst>
        </xdr:cNvPr>
        <xdr:cNvCxnSpPr/>
      </xdr:nvCxnSpPr>
      <xdr:spPr>
        <a:xfrm>
          <a:off x="4112260" y="1104900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55</xdr:row>
      <xdr:rowOff>15257</xdr:rowOff>
    </xdr:from>
    <xdr:ext cx="405111" cy="259045"/>
    <xdr:sp macro="" textlink="">
      <xdr:nvSpPr>
        <xdr:cNvPr id="176" name="【体育館・プール】&#10;有形固定資産減価償却率最大値テキスト">
          <a:extLst>
            <a:ext uri="{FF2B5EF4-FFF2-40B4-BE49-F238E27FC236}">
              <a16:creationId xmlns:a16="http://schemas.microsoft.com/office/drawing/2014/main" id="{29B5D81A-E972-4FE5-B0FF-54892E80A91A}"/>
            </a:ext>
          </a:extLst>
        </xdr:cNvPr>
        <xdr:cNvSpPr txBox="1"/>
      </xdr:nvSpPr>
      <xdr:spPr>
        <a:xfrm>
          <a:off x="4212590" y="944881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56</xdr:row>
      <xdr:rowOff>68580</xdr:rowOff>
    </xdr:from>
    <xdr:to>
      <xdr:col>24</xdr:col>
      <xdr:colOff>152400</xdr:colOff>
      <xdr:row>56</xdr:row>
      <xdr:rowOff>68580</xdr:rowOff>
    </xdr:to>
    <xdr:cxnSp macro="">
      <xdr:nvCxnSpPr>
        <xdr:cNvPr id="177" name="直線コネクタ 176">
          <a:extLst>
            <a:ext uri="{FF2B5EF4-FFF2-40B4-BE49-F238E27FC236}">
              <a16:creationId xmlns:a16="http://schemas.microsoft.com/office/drawing/2014/main" id="{F2AD59F3-5462-4B2C-BB33-FE92BF4D5EE5}"/>
            </a:ext>
          </a:extLst>
        </xdr:cNvPr>
        <xdr:cNvCxnSpPr/>
      </xdr:nvCxnSpPr>
      <xdr:spPr>
        <a:xfrm>
          <a:off x="4112260" y="96678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59</xdr:row>
      <xdr:rowOff>69232</xdr:rowOff>
    </xdr:from>
    <xdr:ext cx="405111" cy="259045"/>
    <xdr:sp macro="" textlink="">
      <xdr:nvSpPr>
        <xdr:cNvPr id="178" name="【体育館・プール】&#10;有形固定資産減価償却率平均値テキスト">
          <a:extLst>
            <a:ext uri="{FF2B5EF4-FFF2-40B4-BE49-F238E27FC236}">
              <a16:creationId xmlns:a16="http://schemas.microsoft.com/office/drawing/2014/main" id="{E8E8DE34-74A8-408C-A2D4-E6A518E74451}"/>
            </a:ext>
          </a:extLst>
        </xdr:cNvPr>
        <xdr:cNvSpPr txBox="1"/>
      </xdr:nvSpPr>
      <xdr:spPr>
        <a:xfrm>
          <a:off x="4212590" y="1018287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60</xdr:row>
      <xdr:rowOff>46355</xdr:rowOff>
    </xdr:from>
    <xdr:to>
      <xdr:col>24</xdr:col>
      <xdr:colOff>114300</xdr:colOff>
      <xdr:row>60</xdr:row>
      <xdr:rowOff>147955</xdr:rowOff>
    </xdr:to>
    <xdr:sp macro="" textlink="">
      <xdr:nvSpPr>
        <xdr:cNvPr id="179" name="フローチャート: 判断 178">
          <a:extLst>
            <a:ext uri="{FF2B5EF4-FFF2-40B4-BE49-F238E27FC236}">
              <a16:creationId xmlns:a16="http://schemas.microsoft.com/office/drawing/2014/main" id="{82C4EBF2-B1EB-4990-A94B-DF97CD1DD7F0}"/>
            </a:ext>
          </a:extLst>
        </xdr:cNvPr>
        <xdr:cNvSpPr/>
      </xdr:nvSpPr>
      <xdr:spPr>
        <a:xfrm>
          <a:off x="4131310" y="1033526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60</xdr:row>
      <xdr:rowOff>21590</xdr:rowOff>
    </xdr:from>
    <xdr:to>
      <xdr:col>20</xdr:col>
      <xdr:colOff>38100</xdr:colOff>
      <xdr:row>60</xdr:row>
      <xdr:rowOff>123190</xdr:rowOff>
    </xdr:to>
    <xdr:sp macro="" textlink="">
      <xdr:nvSpPr>
        <xdr:cNvPr id="180" name="フローチャート: 判断 179">
          <a:extLst>
            <a:ext uri="{FF2B5EF4-FFF2-40B4-BE49-F238E27FC236}">
              <a16:creationId xmlns:a16="http://schemas.microsoft.com/office/drawing/2014/main" id="{557D6A2E-03BF-40FD-8CB4-5772FBD48751}"/>
            </a:ext>
          </a:extLst>
        </xdr:cNvPr>
        <xdr:cNvSpPr/>
      </xdr:nvSpPr>
      <xdr:spPr>
        <a:xfrm>
          <a:off x="3388360" y="10304780"/>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59</xdr:row>
      <xdr:rowOff>170180</xdr:rowOff>
    </xdr:from>
    <xdr:to>
      <xdr:col>15</xdr:col>
      <xdr:colOff>101600</xdr:colOff>
      <xdr:row>60</xdr:row>
      <xdr:rowOff>100330</xdr:rowOff>
    </xdr:to>
    <xdr:sp macro="" textlink="">
      <xdr:nvSpPr>
        <xdr:cNvPr id="181" name="フローチャート: 判断 180">
          <a:extLst>
            <a:ext uri="{FF2B5EF4-FFF2-40B4-BE49-F238E27FC236}">
              <a16:creationId xmlns:a16="http://schemas.microsoft.com/office/drawing/2014/main" id="{D10BBBED-7C2B-4FC0-B1B5-2CAB262CF79C}"/>
            </a:ext>
          </a:extLst>
        </xdr:cNvPr>
        <xdr:cNvSpPr/>
      </xdr:nvSpPr>
      <xdr:spPr>
        <a:xfrm>
          <a:off x="2571750" y="1028954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60</xdr:row>
      <xdr:rowOff>4445</xdr:rowOff>
    </xdr:from>
    <xdr:to>
      <xdr:col>10</xdr:col>
      <xdr:colOff>165100</xdr:colOff>
      <xdr:row>60</xdr:row>
      <xdr:rowOff>106045</xdr:rowOff>
    </xdr:to>
    <xdr:sp macro="" textlink="">
      <xdr:nvSpPr>
        <xdr:cNvPr id="182" name="フローチャート: 判断 181">
          <a:extLst>
            <a:ext uri="{FF2B5EF4-FFF2-40B4-BE49-F238E27FC236}">
              <a16:creationId xmlns:a16="http://schemas.microsoft.com/office/drawing/2014/main" id="{ACC5390C-FBE6-49B1-8E52-6CF8CCF4C935}"/>
            </a:ext>
          </a:extLst>
        </xdr:cNvPr>
        <xdr:cNvSpPr/>
      </xdr:nvSpPr>
      <xdr:spPr>
        <a:xfrm>
          <a:off x="1774190" y="10293350"/>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59</xdr:row>
      <xdr:rowOff>164465</xdr:rowOff>
    </xdr:from>
    <xdr:to>
      <xdr:col>6</xdr:col>
      <xdr:colOff>38100</xdr:colOff>
      <xdr:row>60</xdr:row>
      <xdr:rowOff>94615</xdr:rowOff>
    </xdr:to>
    <xdr:sp macro="" textlink="">
      <xdr:nvSpPr>
        <xdr:cNvPr id="183" name="フローチャート: 判断 182">
          <a:extLst>
            <a:ext uri="{FF2B5EF4-FFF2-40B4-BE49-F238E27FC236}">
              <a16:creationId xmlns:a16="http://schemas.microsoft.com/office/drawing/2014/main" id="{17B5AA3E-0014-466A-A732-F07A8A47199E}"/>
            </a:ext>
          </a:extLst>
        </xdr:cNvPr>
        <xdr:cNvSpPr/>
      </xdr:nvSpPr>
      <xdr:spPr>
        <a:xfrm>
          <a:off x="988060" y="1028382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66</xdr:row>
      <xdr:rowOff>111777</xdr:rowOff>
    </xdr:from>
    <xdr:ext cx="762000" cy="259045"/>
    <xdr:sp macro="" textlink="">
      <xdr:nvSpPr>
        <xdr:cNvPr id="184" name="テキスト ボックス 183">
          <a:extLst>
            <a:ext uri="{FF2B5EF4-FFF2-40B4-BE49-F238E27FC236}">
              <a16:creationId xmlns:a16="http://schemas.microsoft.com/office/drawing/2014/main" id="{EBABD288-9793-45C0-8CA6-75D91458C688}"/>
            </a:ext>
          </a:extLst>
        </xdr:cNvPr>
        <xdr:cNvSpPr txBox="1"/>
      </xdr:nvSpPr>
      <xdr:spPr>
        <a:xfrm>
          <a:off x="40030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66</xdr:row>
      <xdr:rowOff>111777</xdr:rowOff>
    </xdr:from>
    <xdr:ext cx="762000" cy="259045"/>
    <xdr:sp macro="" textlink="">
      <xdr:nvSpPr>
        <xdr:cNvPr id="185" name="テキスト ボックス 184">
          <a:extLst>
            <a:ext uri="{FF2B5EF4-FFF2-40B4-BE49-F238E27FC236}">
              <a16:creationId xmlns:a16="http://schemas.microsoft.com/office/drawing/2014/main" id="{DC69C3D2-9D66-477D-A9C7-88A77380EA5D}"/>
            </a:ext>
          </a:extLst>
        </xdr:cNvPr>
        <xdr:cNvSpPr txBox="1"/>
      </xdr:nvSpPr>
      <xdr:spPr>
        <a:xfrm>
          <a:off x="32600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66</xdr:row>
      <xdr:rowOff>111777</xdr:rowOff>
    </xdr:from>
    <xdr:ext cx="762000" cy="259045"/>
    <xdr:sp macro="" textlink="">
      <xdr:nvSpPr>
        <xdr:cNvPr id="186" name="テキスト ボックス 185">
          <a:extLst>
            <a:ext uri="{FF2B5EF4-FFF2-40B4-BE49-F238E27FC236}">
              <a16:creationId xmlns:a16="http://schemas.microsoft.com/office/drawing/2014/main" id="{9BF63F39-1F14-4D2E-BBE4-616396A2155D}"/>
            </a:ext>
          </a:extLst>
        </xdr:cNvPr>
        <xdr:cNvSpPr txBox="1"/>
      </xdr:nvSpPr>
      <xdr:spPr>
        <a:xfrm>
          <a:off x="24549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66</xdr:row>
      <xdr:rowOff>111777</xdr:rowOff>
    </xdr:from>
    <xdr:ext cx="762000" cy="259045"/>
    <xdr:sp macro="" textlink="">
      <xdr:nvSpPr>
        <xdr:cNvPr id="187" name="テキスト ボックス 186">
          <a:extLst>
            <a:ext uri="{FF2B5EF4-FFF2-40B4-BE49-F238E27FC236}">
              <a16:creationId xmlns:a16="http://schemas.microsoft.com/office/drawing/2014/main" id="{6CA91A14-5B41-4B4A-BCFA-F85059B70BFF}"/>
            </a:ext>
          </a:extLst>
        </xdr:cNvPr>
        <xdr:cNvSpPr txBox="1"/>
      </xdr:nvSpPr>
      <xdr:spPr>
        <a:xfrm>
          <a:off x="1657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66</xdr:row>
      <xdr:rowOff>111777</xdr:rowOff>
    </xdr:from>
    <xdr:ext cx="762000" cy="259045"/>
    <xdr:sp macro="" textlink="">
      <xdr:nvSpPr>
        <xdr:cNvPr id="188" name="テキスト ボックス 187">
          <a:extLst>
            <a:ext uri="{FF2B5EF4-FFF2-40B4-BE49-F238E27FC236}">
              <a16:creationId xmlns:a16="http://schemas.microsoft.com/office/drawing/2014/main" id="{1118AFDD-B10F-4BAC-BD67-200C2B240051}"/>
            </a:ext>
          </a:extLst>
        </xdr:cNvPr>
        <xdr:cNvSpPr txBox="1"/>
      </xdr:nvSpPr>
      <xdr:spPr>
        <a:xfrm>
          <a:off x="859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61</xdr:row>
      <xdr:rowOff>19685</xdr:rowOff>
    </xdr:from>
    <xdr:to>
      <xdr:col>24</xdr:col>
      <xdr:colOff>114300</xdr:colOff>
      <xdr:row>61</xdr:row>
      <xdr:rowOff>121285</xdr:rowOff>
    </xdr:to>
    <xdr:sp macro="" textlink="">
      <xdr:nvSpPr>
        <xdr:cNvPr id="189" name="楕円 188">
          <a:extLst>
            <a:ext uri="{FF2B5EF4-FFF2-40B4-BE49-F238E27FC236}">
              <a16:creationId xmlns:a16="http://schemas.microsoft.com/office/drawing/2014/main" id="{9F376628-EE44-46FC-AC6A-5B33EBA6A597}"/>
            </a:ext>
          </a:extLst>
        </xdr:cNvPr>
        <xdr:cNvSpPr/>
      </xdr:nvSpPr>
      <xdr:spPr>
        <a:xfrm>
          <a:off x="4131310" y="1047432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60</xdr:row>
      <xdr:rowOff>169562</xdr:rowOff>
    </xdr:from>
    <xdr:ext cx="405111" cy="259045"/>
    <xdr:sp macro="" textlink="">
      <xdr:nvSpPr>
        <xdr:cNvPr id="190" name="【体育館・プール】&#10;有形固定資産減価償却率該当値テキスト">
          <a:extLst>
            <a:ext uri="{FF2B5EF4-FFF2-40B4-BE49-F238E27FC236}">
              <a16:creationId xmlns:a16="http://schemas.microsoft.com/office/drawing/2014/main" id="{03DE6AB2-B058-4D0B-920B-DBA066BC13B2}"/>
            </a:ext>
          </a:extLst>
        </xdr:cNvPr>
        <xdr:cNvSpPr txBox="1"/>
      </xdr:nvSpPr>
      <xdr:spPr>
        <a:xfrm>
          <a:off x="4212590" y="104603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60</xdr:row>
      <xdr:rowOff>147320</xdr:rowOff>
    </xdr:from>
    <xdr:to>
      <xdr:col>20</xdr:col>
      <xdr:colOff>38100</xdr:colOff>
      <xdr:row>61</xdr:row>
      <xdr:rowOff>77470</xdr:rowOff>
    </xdr:to>
    <xdr:sp macro="" textlink="">
      <xdr:nvSpPr>
        <xdr:cNvPr id="191" name="楕円 190">
          <a:extLst>
            <a:ext uri="{FF2B5EF4-FFF2-40B4-BE49-F238E27FC236}">
              <a16:creationId xmlns:a16="http://schemas.microsoft.com/office/drawing/2014/main" id="{75A340FC-9F65-4D4C-B3F9-AB8A7623ACCB}"/>
            </a:ext>
          </a:extLst>
        </xdr:cNvPr>
        <xdr:cNvSpPr/>
      </xdr:nvSpPr>
      <xdr:spPr>
        <a:xfrm>
          <a:off x="3388360" y="10432415"/>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61</xdr:row>
      <xdr:rowOff>26670</xdr:rowOff>
    </xdr:from>
    <xdr:to>
      <xdr:col>24</xdr:col>
      <xdr:colOff>63500</xdr:colOff>
      <xdr:row>61</xdr:row>
      <xdr:rowOff>70485</xdr:rowOff>
    </xdr:to>
    <xdr:cxnSp macro="">
      <xdr:nvCxnSpPr>
        <xdr:cNvPr id="192" name="直線コネクタ 191">
          <a:extLst>
            <a:ext uri="{FF2B5EF4-FFF2-40B4-BE49-F238E27FC236}">
              <a16:creationId xmlns:a16="http://schemas.microsoft.com/office/drawing/2014/main" id="{2712E0A2-7C51-4F45-B28C-060F0359FAF5}"/>
            </a:ext>
          </a:extLst>
        </xdr:cNvPr>
        <xdr:cNvCxnSpPr/>
      </xdr:nvCxnSpPr>
      <xdr:spPr>
        <a:xfrm>
          <a:off x="3431540" y="10483215"/>
          <a:ext cx="74295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60</xdr:row>
      <xdr:rowOff>111125</xdr:rowOff>
    </xdr:from>
    <xdr:to>
      <xdr:col>15</xdr:col>
      <xdr:colOff>101600</xdr:colOff>
      <xdr:row>61</xdr:row>
      <xdr:rowOff>41275</xdr:rowOff>
    </xdr:to>
    <xdr:sp macro="" textlink="">
      <xdr:nvSpPr>
        <xdr:cNvPr id="193" name="楕円 192">
          <a:extLst>
            <a:ext uri="{FF2B5EF4-FFF2-40B4-BE49-F238E27FC236}">
              <a16:creationId xmlns:a16="http://schemas.microsoft.com/office/drawing/2014/main" id="{16B763DD-99A5-434A-B0D5-F79EE8B96210}"/>
            </a:ext>
          </a:extLst>
        </xdr:cNvPr>
        <xdr:cNvSpPr/>
      </xdr:nvSpPr>
      <xdr:spPr>
        <a:xfrm>
          <a:off x="2571750" y="1039812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60</xdr:row>
      <xdr:rowOff>161925</xdr:rowOff>
    </xdr:from>
    <xdr:to>
      <xdr:col>19</xdr:col>
      <xdr:colOff>177800</xdr:colOff>
      <xdr:row>61</xdr:row>
      <xdr:rowOff>26670</xdr:rowOff>
    </xdr:to>
    <xdr:cxnSp macro="">
      <xdr:nvCxnSpPr>
        <xdr:cNvPr id="194" name="直線コネクタ 193">
          <a:extLst>
            <a:ext uri="{FF2B5EF4-FFF2-40B4-BE49-F238E27FC236}">
              <a16:creationId xmlns:a16="http://schemas.microsoft.com/office/drawing/2014/main" id="{794DAAED-F220-4A0D-9510-CE5EC0CF2770}"/>
            </a:ext>
          </a:extLst>
        </xdr:cNvPr>
        <xdr:cNvCxnSpPr/>
      </xdr:nvCxnSpPr>
      <xdr:spPr>
        <a:xfrm>
          <a:off x="2626360" y="10450830"/>
          <a:ext cx="80518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60</xdr:row>
      <xdr:rowOff>67310</xdr:rowOff>
    </xdr:from>
    <xdr:to>
      <xdr:col>10</xdr:col>
      <xdr:colOff>165100</xdr:colOff>
      <xdr:row>60</xdr:row>
      <xdr:rowOff>168910</xdr:rowOff>
    </xdr:to>
    <xdr:sp macro="" textlink="">
      <xdr:nvSpPr>
        <xdr:cNvPr id="195" name="楕円 194">
          <a:extLst>
            <a:ext uri="{FF2B5EF4-FFF2-40B4-BE49-F238E27FC236}">
              <a16:creationId xmlns:a16="http://schemas.microsoft.com/office/drawing/2014/main" id="{80466112-E56D-4280-981B-C9C5080FA77B}"/>
            </a:ext>
          </a:extLst>
        </xdr:cNvPr>
        <xdr:cNvSpPr/>
      </xdr:nvSpPr>
      <xdr:spPr>
        <a:xfrm>
          <a:off x="1774190" y="1035240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60</xdr:row>
      <xdr:rowOff>118110</xdr:rowOff>
    </xdr:from>
    <xdr:to>
      <xdr:col>15</xdr:col>
      <xdr:colOff>50800</xdr:colOff>
      <xdr:row>60</xdr:row>
      <xdr:rowOff>161925</xdr:rowOff>
    </xdr:to>
    <xdr:cxnSp macro="">
      <xdr:nvCxnSpPr>
        <xdr:cNvPr id="196" name="直線コネクタ 195">
          <a:extLst>
            <a:ext uri="{FF2B5EF4-FFF2-40B4-BE49-F238E27FC236}">
              <a16:creationId xmlns:a16="http://schemas.microsoft.com/office/drawing/2014/main" id="{17305A1F-AFF4-44D4-B92E-521254AB4021}"/>
            </a:ext>
          </a:extLst>
        </xdr:cNvPr>
        <xdr:cNvCxnSpPr/>
      </xdr:nvCxnSpPr>
      <xdr:spPr>
        <a:xfrm>
          <a:off x="1828800" y="10407015"/>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60</xdr:row>
      <xdr:rowOff>25400</xdr:rowOff>
    </xdr:from>
    <xdr:to>
      <xdr:col>6</xdr:col>
      <xdr:colOff>38100</xdr:colOff>
      <xdr:row>60</xdr:row>
      <xdr:rowOff>127000</xdr:rowOff>
    </xdr:to>
    <xdr:sp macro="" textlink="">
      <xdr:nvSpPr>
        <xdr:cNvPr id="197" name="楕円 196">
          <a:extLst>
            <a:ext uri="{FF2B5EF4-FFF2-40B4-BE49-F238E27FC236}">
              <a16:creationId xmlns:a16="http://schemas.microsoft.com/office/drawing/2014/main" id="{ADA10D00-0637-49E2-8739-2BDEB8DAF701}"/>
            </a:ext>
          </a:extLst>
        </xdr:cNvPr>
        <xdr:cNvSpPr/>
      </xdr:nvSpPr>
      <xdr:spPr>
        <a:xfrm>
          <a:off x="988060" y="1030859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60</xdr:row>
      <xdr:rowOff>76200</xdr:rowOff>
    </xdr:from>
    <xdr:to>
      <xdr:col>10</xdr:col>
      <xdr:colOff>114300</xdr:colOff>
      <xdr:row>60</xdr:row>
      <xdr:rowOff>118110</xdr:rowOff>
    </xdr:to>
    <xdr:cxnSp macro="">
      <xdr:nvCxnSpPr>
        <xdr:cNvPr id="198" name="直線コネクタ 197">
          <a:extLst>
            <a:ext uri="{FF2B5EF4-FFF2-40B4-BE49-F238E27FC236}">
              <a16:creationId xmlns:a16="http://schemas.microsoft.com/office/drawing/2014/main" id="{0FB3AA8A-D921-42F5-9131-9BDE0357F310}"/>
            </a:ext>
          </a:extLst>
        </xdr:cNvPr>
        <xdr:cNvCxnSpPr/>
      </xdr:nvCxnSpPr>
      <xdr:spPr>
        <a:xfrm>
          <a:off x="1031240" y="10363200"/>
          <a:ext cx="797560" cy="438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58</xdr:row>
      <xdr:rowOff>139717</xdr:rowOff>
    </xdr:from>
    <xdr:ext cx="405111" cy="259045"/>
    <xdr:sp macro="" textlink="">
      <xdr:nvSpPr>
        <xdr:cNvPr id="199" name="n_1aveValue【体育館・プール】&#10;有形固定資産減価償却率">
          <a:extLst>
            <a:ext uri="{FF2B5EF4-FFF2-40B4-BE49-F238E27FC236}">
              <a16:creationId xmlns:a16="http://schemas.microsoft.com/office/drawing/2014/main" id="{61C56D95-64FD-4D53-99E7-D7C258C03271}"/>
            </a:ext>
          </a:extLst>
        </xdr:cNvPr>
        <xdr:cNvSpPr txBox="1"/>
      </xdr:nvSpPr>
      <xdr:spPr>
        <a:xfrm>
          <a:off x="3239144" y="1008000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58</xdr:row>
      <xdr:rowOff>116857</xdr:rowOff>
    </xdr:from>
    <xdr:ext cx="405111" cy="259045"/>
    <xdr:sp macro="" textlink="">
      <xdr:nvSpPr>
        <xdr:cNvPr id="200" name="n_2aveValue【体育館・プール】&#10;有形固定資産減価償却率">
          <a:extLst>
            <a:ext uri="{FF2B5EF4-FFF2-40B4-BE49-F238E27FC236}">
              <a16:creationId xmlns:a16="http://schemas.microsoft.com/office/drawing/2014/main" id="{50EF6960-32E9-4FA5-A951-6C460484AA47}"/>
            </a:ext>
          </a:extLst>
        </xdr:cNvPr>
        <xdr:cNvSpPr txBox="1"/>
      </xdr:nvSpPr>
      <xdr:spPr>
        <a:xfrm>
          <a:off x="2439044" y="100609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58</xdr:row>
      <xdr:rowOff>122572</xdr:rowOff>
    </xdr:from>
    <xdr:ext cx="405111" cy="259045"/>
    <xdr:sp macro="" textlink="">
      <xdr:nvSpPr>
        <xdr:cNvPr id="201" name="n_3aveValue【体育館・プール】&#10;有形固定資産減価償却率">
          <a:extLst>
            <a:ext uri="{FF2B5EF4-FFF2-40B4-BE49-F238E27FC236}">
              <a16:creationId xmlns:a16="http://schemas.microsoft.com/office/drawing/2014/main" id="{89E47A6D-6499-48B6-8062-E6111C2F1B34}"/>
            </a:ext>
          </a:extLst>
        </xdr:cNvPr>
        <xdr:cNvSpPr txBox="1"/>
      </xdr:nvSpPr>
      <xdr:spPr>
        <a:xfrm>
          <a:off x="1641484" y="1006857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58</xdr:row>
      <xdr:rowOff>111142</xdr:rowOff>
    </xdr:from>
    <xdr:ext cx="405111" cy="259045"/>
    <xdr:sp macro="" textlink="">
      <xdr:nvSpPr>
        <xdr:cNvPr id="202" name="n_4aveValue【体育館・プール】&#10;有形固定資産減価償却率">
          <a:extLst>
            <a:ext uri="{FF2B5EF4-FFF2-40B4-BE49-F238E27FC236}">
              <a16:creationId xmlns:a16="http://schemas.microsoft.com/office/drawing/2014/main" id="{0A25ADF6-3BEC-4617-9C89-92B2EAB7D321}"/>
            </a:ext>
          </a:extLst>
        </xdr:cNvPr>
        <xdr:cNvSpPr txBox="1"/>
      </xdr:nvSpPr>
      <xdr:spPr>
        <a:xfrm>
          <a:off x="855354" y="100552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61</xdr:row>
      <xdr:rowOff>68597</xdr:rowOff>
    </xdr:from>
    <xdr:ext cx="405111" cy="259045"/>
    <xdr:sp macro="" textlink="">
      <xdr:nvSpPr>
        <xdr:cNvPr id="203" name="n_1mainValue【体育館・プール】&#10;有形固定資産減価償却率">
          <a:extLst>
            <a:ext uri="{FF2B5EF4-FFF2-40B4-BE49-F238E27FC236}">
              <a16:creationId xmlns:a16="http://schemas.microsoft.com/office/drawing/2014/main" id="{0AF20FB7-BF42-4BDF-8B01-14E4E6DA1357}"/>
            </a:ext>
          </a:extLst>
        </xdr:cNvPr>
        <xdr:cNvSpPr txBox="1"/>
      </xdr:nvSpPr>
      <xdr:spPr>
        <a:xfrm>
          <a:off x="3239144" y="105251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61</xdr:row>
      <xdr:rowOff>32402</xdr:rowOff>
    </xdr:from>
    <xdr:ext cx="405111" cy="259045"/>
    <xdr:sp macro="" textlink="">
      <xdr:nvSpPr>
        <xdr:cNvPr id="204" name="n_2mainValue【体育館・プール】&#10;有形固定資産減価償却率">
          <a:extLst>
            <a:ext uri="{FF2B5EF4-FFF2-40B4-BE49-F238E27FC236}">
              <a16:creationId xmlns:a16="http://schemas.microsoft.com/office/drawing/2014/main" id="{094FC749-D2D5-4E50-99E1-169326F2276F}"/>
            </a:ext>
          </a:extLst>
        </xdr:cNvPr>
        <xdr:cNvSpPr txBox="1"/>
      </xdr:nvSpPr>
      <xdr:spPr>
        <a:xfrm>
          <a:off x="2439044" y="1048894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60</xdr:row>
      <xdr:rowOff>160037</xdr:rowOff>
    </xdr:from>
    <xdr:ext cx="405111" cy="259045"/>
    <xdr:sp macro="" textlink="">
      <xdr:nvSpPr>
        <xdr:cNvPr id="205" name="n_3mainValue【体育館・プール】&#10;有形固定資産減価償却率">
          <a:extLst>
            <a:ext uri="{FF2B5EF4-FFF2-40B4-BE49-F238E27FC236}">
              <a16:creationId xmlns:a16="http://schemas.microsoft.com/office/drawing/2014/main" id="{14347DA8-B1FC-439C-86F1-9663D5A2718F}"/>
            </a:ext>
          </a:extLst>
        </xdr:cNvPr>
        <xdr:cNvSpPr txBox="1"/>
      </xdr:nvSpPr>
      <xdr:spPr>
        <a:xfrm>
          <a:off x="1641484" y="1044894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60</xdr:row>
      <xdr:rowOff>118127</xdr:rowOff>
    </xdr:from>
    <xdr:ext cx="405111" cy="259045"/>
    <xdr:sp macro="" textlink="">
      <xdr:nvSpPr>
        <xdr:cNvPr id="206" name="n_4mainValue【体育館・プール】&#10;有形固定資産減価償却率">
          <a:extLst>
            <a:ext uri="{FF2B5EF4-FFF2-40B4-BE49-F238E27FC236}">
              <a16:creationId xmlns:a16="http://schemas.microsoft.com/office/drawing/2014/main" id="{41C5A612-07AB-4D99-B3DE-7C2C577B5A0C}"/>
            </a:ext>
          </a:extLst>
        </xdr:cNvPr>
        <xdr:cNvSpPr txBox="1"/>
      </xdr:nvSpPr>
      <xdr:spPr>
        <a:xfrm>
          <a:off x="855354" y="1040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46</xdr:row>
      <xdr:rowOff>114300</xdr:rowOff>
    </xdr:from>
    <xdr:to>
      <xdr:col>59</xdr:col>
      <xdr:colOff>88900</xdr:colOff>
      <xdr:row>50</xdr:row>
      <xdr:rowOff>63500</xdr:rowOff>
    </xdr:to>
    <xdr:sp macro="" textlink="">
      <xdr:nvSpPr>
        <xdr:cNvPr id="207" name="正方形/長方形 206">
          <a:extLst>
            <a:ext uri="{FF2B5EF4-FFF2-40B4-BE49-F238E27FC236}">
              <a16:creationId xmlns:a16="http://schemas.microsoft.com/office/drawing/2014/main" id="{33311C4E-CE10-4E86-AD3C-5BD852FFAE4B}"/>
            </a:ext>
          </a:extLst>
        </xdr:cNvPr>
        <xdr:cNvSpPr/>
      </xdr:nvSpPr>
      <xdr:spPr>
        <a:xfrm>
          <a:off x="596011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体育館・プール</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50</xdr:row>
      <xdr:rowOff>88900</xdr:rowOff>
    </xdr:from>
    <xdr:to>
      <xdr:col>43</xdr:col>
      <xdr:colOff>63500</xdr:colOff>
      <xdr:row>52</xdr:row>
      <xdr:rowOff>0</xdr:rowOff>
    </xdr:to>
    <xdr:sp macro="" textlink="">
      <xdr:nvSpPr>
        <xdr:cNvPr id="208" name="正方形/長方形 207">
          <a:extLst>
            <a:ext uri="{FF2B5EF4-FFF2-40B4-BE49-F238E27FC236}">
              <a16:creationId xmlns:a16="http://schemas.microsoft.com/office/drawing/2014/main" id="{14CBF0EE-6A4E-43C2-9694-80953F06C902}"/>
            </a:ext>
          </a:extLst>
        </xdr:cNvPr>
        <xdr:cNvSpPr/>
      </xdr:nvSpPr>
      <xdr:spPr>
        <a:xfrm>
          <a:off x="60604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51</xdr:row>
      <xdr:rowOff>120650</xdr:rowOff>
    </xdr:from>
    <xdr:to>
      <xdr:col>43</xdr:col>
      <xdr:colOff>63500</xdr:colOff>
      <xdr:row>53</xdr:row>
      <xdr:rowOff>31750</xdr:rowOff>
    </xdr:to>
    <xdr:sp macro="" textlink="">
      <xdr:nvSpPr>
        <xdr:cNvPr id="209" name="正方形/長方形 208">
          <a:extLst>
            <a:ext uri="{FF2B5EF4-FFF2-40B4-BE49-F238E27FC236}">
              <a16:creationId xmlns:a16="http://schemas.microsoft.com/office/drawing/2014/main" id="{EBBA2C60-340D-48C1-A711-551764561949}"/>
            </a:ext>
          </a:extLst>
        </xdr:cNvPr>
        <xdr:cNvSpPr/>
      </xdr:nvSpPr>
      <xdr:spPr>
        <a:xfrm>
          <a:off x="60604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50</xdr:row>
      <xdr:rowOff>88900</xdr:rowOff>
    </xdr:from>
    <xdr:to>
      <xdr:col>48</xdr:col>
      <xdr:colOff>127000</xdr:colOff>
      <xdr:row>52</xdr:row>
      <xdr:rowOff>0</xdr:rowOff>
    </xdr:to>
    <xdr:sp macro="" textlink="">
      <xdr:nvSpPr>
        <xdr:cNvPr id="210" name="正方形/長方形 209">
          <a:extLst>
            <a:ext uri="{FF2B5EF4-FFF2-40B4-BE49-F238E27FC236}">
              <a16:creationId xmlns:a16="http://schemas.microsoft.com/office/drawing/2014/main" id="{69263530-7014-443C-A8A8-C6BDD90CB596}"/>
            </a:ext>
          </a:extLst>
        </xdr:cNvPr>
        <xdr:cNvSpPr/>
      </xdr:nvSpPr>
      <xdr:spPr>
        <a:xfrm>
          <a:off x="69888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51</xdr:row>
      <xdr:rowOff>120650</xdr:rowOff>
    </xdr:from>
    <xdr:to>
      <xdr:col>48</xdr:col>
      <xdr:colOff>127000</xdr:colOff>
      <xdr:row>53</xdr:row>
      <xdr:rowOff>31750</xdr:rowOff>
    </xdr:to>
    <xdr:sp macro="" textlink="">
      <xdr:nvSpPr>
        <xdr:cNvPr id="211" name="正方形/長方形 210">
          <a:extLst>
            <a:ext uri="{FF2B5EF4-FFF2-40B4-BE49-F238E27FC236}">
              <a16:creationId xmlns:a16="http://schemas.microsoft.com/office/drawing/2014/main" id="{5CB0EC63-D787-422E-A37E-775D495325A0}"/>
            </a:ext>
          </a:extLst>
        </xdr:cNvPr>
        <xdr:cNvSpPr/>
      </xdr:nvSpPr>
      <xdr:spPr>
        <a:xfrm>
          <a:off x="69888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50</xdr:row>
      <xdr:rowOff>88900</xdr:rowOff>
    </xdr:from>
    <xdr:to>
      <xdr:col>54</xdr:col>
      <xdr:colOff>127000</xdr:colOff>
      <xdr:row>52</xdr:row>
      <xdr:rowOff>0</xdr:rowOff>
    </xdr:to>
    <xdr:sp macro="" textlink="">
      <xdr:nvSpPr>
        <xdr:cNvPr id="212" name="正方形/長方形 211">
          <a:extLst>
            <a:ext uri="{FF2B5EF4-FFF2-40B4-BE49-F238E27FC236}">
              <a16:creationId xmlns:a16="http://schemas.microsoft.com/office/drawing/2014/main" id="{B37478A7-9C21-4A29-AA6B-1B1D137D6C40}"/>
            </a:ext>
          </a:extLst>
        </xdr:cNvPr>
        <xdr:cNvSpPr/>
      </xdr:nvSpPr>
      <xdr:spPr>
        <a:xfrm>
          <a:off x="80175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51</xdr:row>
      <xdr:rowOff>120650</xdr:rowOff>
    </xdr:from>
    <xdr:to>
      <xdr:col>54</xdr:col>
      <xdr:colOff>127000</xdr:colOff>
      <xdr:row>53</xdr:row>
      <xdr:rowOff>31750</xdr:rowOff>
    </xdr:to>
    <xdr:sp macro="" textlink="">
      <xdr:nvSpPr>
        <xdr:cNvPr id="213" name="正方形/長方形 212">
          <a:extLst>
            <a:ext uri="{FF2B5EF4-FFF2-40B4-BE49-F238E27FC236}">
              <a16:creationId xmlns:a16="http://schemas.microsoft.com/office/drawing/2014/main" id="{9E1A2718-8072-4670-9FAA-1D82D8EA1AFF}"/>
            </a:ext>
          </a:extLst>
        </xdr:cNvPr>
        <xdr:cNvSpPr/>
      </xdr:nvSpPr>
      <xdr:spPr>
        <a:xfrm>
          <a:off x="80175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53</xdr:row>
      <xdr:rowOff>57150</xdr:rowOff>
    </xdr:from>
    <xdr:to>
      <xdr:col>59</xdr:col>
      <xdr:colOff>88900</xdr:colOff>
      <xdr:row>66</xdr:row>
      <xdr:rowOff>114300</xdr:rowOff>
    </xdr:to>
    <xdr:sp macro="" textlink="">
      <xdr:nvSpPr>
        <xdr:cNvPr id="214" name="正方形/長方形 213">
          <a:extLst>
            <a:ext uri="{FF2B5EF4-FFF2-40B4-BE49-F238E27FC236}">
              <a16:creationId xmlns:a16="http://schemas.microsoft.com/office/drawing/2014/main" id="{F8F28743-EF40-44F4-A925-59D9718FDF8C}"/>
            </a:ext>
          </a:extLst>
        </xdr:cNvPr>
        <xdr:cNvSpPr/>
      </xdr:nvSpPr>
      <xdr:spPr>
        <a:xfrm>
          <a:off x="596011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52</xdr:row>
      <xdr:rowOff>38100</xdr:rowOff>
    </xdr:from>
    <xdr:ext cx="349839" cy="225703"/>
    <xdr:sp macro="" textlink="">
      <xdr:nvSpPr>
        <xdr:cNvPr id="215" name="テキスト ボックス 214">
          <a:extLst>
            <a:ext uri="{FF2B5EF4-FFF2-40B4-BE49-F238E27FC236}">
              <a16:creationId xmlns:a16="http://schemas.microsoft.com/office/drawing/2014/main" id="{4215ED35-29D1-4903-8F01-CAA4084B2AFB}"/>
            </a:ext>
          </a:extLst>
        </xdr:cNvPr>
        <xdr:cNvSpPr txBox="1"/>
      </xdr:nvSpPr>
      <xdr:spPr>
        <a:xfrm>
          <a:off x="592201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66</xdr:row>
      <xdr:rowOff>114300</xdr:rowOff>
    </xdr:from>
    <xdr:to>
      <xdr:col>59</xdr:col>
      <xdr:colOff>50800</xdr:colOff>
      <xdr:row>66</xdr:row>
      <xdr:rowOff>114300</xdr:rowOff>
    </xdr:to>
    <xdr:cxnSp macro="">
      <xdr:nvCxnSpPr>
        <xdr:cNvPr id="216" name="直線コネクタ 215">
          <a:extLst>
            <a:ext uri="{FF2B5EF4-FFF2-40B4-BE49-F238E27FC236}">
              <a16:creationId xmlns:a16="http://schemas.microsoft.com/office/drawing/2014/main" id="{32C28130-AD7D-4BBD-B2C5-B95C4F0A54A0}"/>
            </a:ext>
          </a:extLst>
        </xdr:cNvPr>
        <xdr:cNvCxnSpPr/>
      </xdr:nvCxnSpPr>
      <xdr:spPr>
        <a:xfrm>
          <a:off x="5960110" y="1143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64</xdr:row>
      <xdr:rowOff>76200</xdr:rowOff>
    </xdr:from>
    <xdr:to>
      <xdr:col>59</xdr:col>
      <xdr:colOff>50800</xdr:colOff>
      <xdr:row>64</xdr:row>
      <xdr:rowOff>76200</xdr:rowOff>
    </xdr:to>
    <xdr:cxnSp macro="">
      <xdr:nvCxnSpPr>
        <xdr:cNvPr id="217" name="直線コネクタ 216">
          <a:extLst>
            <a:ext uri="{FF2B5EF4-FFF2-40B4-BE49-F238E27FC236}">
              <a16:creationId xmlns:a16="http://schemas.microsoft.com/office/drawing/2014/main" id="{4049E381-6D0F-4841-9D64-D8B2BFBB5F06}"/>
            </a:ext>
          </a:extLst>
        </xdr:cNvPr>
        <xdr:cNvCxnSpPr/>
      </xdr:nvCxnSpPr>
      <xdr:spPr>
        <a:xfrm>
          <a:off x="5960110" y="11049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63</xdr:row>
      <xdr:rowOff>105427</xdr:rowOff>
    </xdr:from>
    <xdr:ext cx="467179" cy="259045"/>
    <xdr:sp macro="" textlink="">
      <xdr:nvSpPr>
        <xdr:cNvPr id="218" name="テキスト ボックス 217">
          <a:extLst>
            <a:ext uri="{FF2B5EF4-FFF2-40B4-BE49-F238E27FC236}">
              <a16:creationId xmlns:a16="http://schemas.microsoft.com/office/drawing/2014/main" id="{9AF5EF00-3BFC-4CAF-B31F-5CDC0F32B0EC}"/>
            </a:ext>
          </a:extLst>
        </xdr:cNvPr>
        <xdr:cNvSpPr txBox="1"/>
      </xdr:nvSpPr>
      <xdr:spPr>
        <a:xfrm>
          <a:off x="5527221" y="1090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62</xdr:row>
      <xdr:rowOff>38100</xdr:rowOff>
    </xdr:from>
    <xdr:to>
      <xdr:col>59</xdr:col>
      <xdr:colOff>50800</xdr:colOff>
      <xdr:row>62</xdr:row>
      <xdr:rowOff>38100</xdr:rowOff>
    </xdr:to>
    <xdr:cxnSp macro="">
      <xdr:nvCxnSpPr>
        <xdr:cNvPr id="219" name="直線コネクタ 218">
          <a:extLst>
            <a:ext uri="{FF2B5EF4-FFF2-40B4-BE49-F238E27FC236}">
              <a16:creationId xmlns:a16="http://schemas.microsoft.com/office/drawing/2014/main" id="{3AC9A51F-2ECF-40B4-BBD0-2470EA718990}"/>
            </a:ext>
          </a:extLst>
        </xdr:cNvPr>
        <xdr:cNvCxnSpPr/>
      </xdr:nvCxnSpPr>
      <xdr:spPr>
        <a:xfrm>
          <a:off x="5960110" y="10668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61</xdr:row>
      <xdr:rowOff>67327</xdr:rowOff>
    </xdr:from>
    <xdr:ext cx="467179" cy="259045"/>
    <xdr:sp macro="" textlink="">
      <xdr:nvSpPr>
        <xdr:cNvPr id="220" name="テキスト ボックス 219">
          <a:extLst>
            <a:ext uri="{FF2B5EF4-FFF2-40B4-BE49-F238E27FC236}">
              <a16:creationId xmlns:a16="http://schemas.microsoft.com/office/drawing/2014/main" id="{CD4CB9F9-D513-49AB-9F45-F1A9FE3E5A1A}"/>
            </a:ext>
          </a:extLst>
        </xdr:cNvPr>
        <xdr:cNvSpPr txBox="1"/>
      </xdr:nvSpPr>
      <xdr:spPr>
        <a:xfrm>
          <a:off x="5527221" y="10523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60</xdr:row>
      <xdr:rowOff>0</xdr:rowOff>
    </xdr:from>
    <xdr:to>
      <xdr:col>59</xdr:col>
      <xdr:colOff>50800</xdr:colOff>
      <xdr:row>60</xdr:row>
      <xdr:rowOff>0</xdr:rowOff>
    </xdr:to>
    <xdr:cxnSp macro="">
      <xdr:nvCxnSpPr>
        <xdr:cNvPr id="221" name="直線コネクタ 220">
          <a:extLst>
            <a:ext uri="{FF2B5EF4-FFF2-40B4-BE49-F238E27FC236}">
              <a16:creationId xmlns:a16="http://schemas.microsoft.com/office/drawing/2014/main" id="{0DB57EFC-EF2A-48D8-A7B8-14107A0E1209}"/>
            </a:ext>
          </a:extLst>
        </xdr:cNvPr>
        <xdr:cNvCxnSpPr/>
      </xdr:nvCxnSpPr>
      <xdr:spPr>
        <a:xfrm>
          <a:off x="5960110" y="1028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59</xdr:row>
      <xdr:rowOff>29227</xdr:rowOff>
    </xdr:from>
    <xdr:ext cx="467179" cy="259045"/>
    <xdr:sp macro="" textlink="">
      <xdr:nvSpPr>
        <xdr:cNvPr id="222" name="テキスト ボックス 221">
          <a:extLst>
            <a:ext uri="{FF2B5EF4-FFF2-40B4-BE49-F238E27FC236}">
              <a16:creationId xmlns:a16="http://schemas.microsoft.com/office/drawing/2014/main" id="{7A82F857-0865-406C-A5C2-52C39C7181CF}"/>
            </a:ext>
          </a:extLst>
        </xdr:cNvPr>
        <xdr:cNvSpPr txBox="1"/>
      </xdr:nvSpPr>
      <xdr:spPr>
        <a:xfrm>
          <a:off x="5527221" y="1014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133350</xdr:rowOff>
    </xdr:from>
    <xdr:to>
      <xdr:col>59</xdr:col>
      <xdr:colOff>50800</xdr:colOff>
      <xdr:row>57</xdr:row>
      <xdr:rowOff>133350</xdr:rowOff>
    </xdr:to>
    <xdr:cxnSp macro="">
      <xdr:nvCxnSpPr>
        <xdr:cNvPr id="223" name="直線コネクタ 222">
          <a:extLst>
            <a:ext uri="{FF2B5EF4-FFF2-40B4-BE49-F238E27FC236}">
              <a16:creationId xmlns:a16="http://schemas.microsoft.com/office/drawing/2014/main" id="{9D914ACE-0C0F-4C73-AA68-E3FD37A0E25E}"/>
            </a:ext>
          </a:extLst>
        </xdr:cNvPr>
        <xdr:cNvCxnSpPr/>
      </xdr:nvCxnSpPr>
      <xdr:spPr>
        <a:xfrm>
          <a:off x="5960110" y="9902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56</xdr:row>
      <xdr:rowOff>162577</xdr:rowOff>
    </xdr:from>
    <xdr:ext cx="467179" cy="259045"/>
    <xdr:sp macro="" textlink="">
      <xdr:nvSpPr>
        <xdr:cNvPr id="224" name="テキスト ボックス 223">
          <a:extLst>
            <a:ext uri="{FF2B5EF4-FFF2-40B4-BE49-F238E27FC236}">
              <a16:creationId xmlns:a16="http://schemas.microsoft.com/office/drawing/2014/main" id="{A1B32C95-612E-448B-BD94-4F0F6B920FA8}"/>
            </a:ext>
          </a:extLst>
        </xdr:cNvPr>
        <xdr:cNvSpPr txBox="1"/>
      </xdr:nvSpPr>
      <xdr:spPr>
        <a:xfrm>
          <a:off x="5527221" y="9765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95250</xdr:rowOff>
    </xdr:from>
    <xdr:to>
      <xdr:col>59</xdr:col>
      <xdr:colOff>50800</xdr:colOff>
      <xdr:row>55</xdr:row>
      <xdr:rowOff>95250</xdr:rowOff>
    </xdr:to>
    <xdr:cxnSp macro="">
      <xdr:nvCxnSpPr>
        <xdr:cNvPr id="225" name="直線コネクタ 224">
          <a:extLst>
            <a:ext uri="{FF2B5EF4-FFF2-40B4-BE49-F238E27FC236}">
              <a16:creationId xmlns:a16="http://schemas.microsoft.com/office/drawing/2014/main" id="{179BE810-BADF-4187-B851-8C9B607A44C0}"/>
            </a:ext>
          </a:extLst>
        </xdr:cNvPr>
        <xdr:cNvCxnSpPr/>
      </xdr:nvCxnSpPr>
      <xdr:spPr>
        <a:xfrm>
          <a:off x="5960110" y="9521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54</xdr:row>
      <xdr:rowOff>124477</xdr:rowOff>
    </xdr:from>
    <xdr:ext cx="467179" cy="259045"/>
    <xdr:sp macro="" textlink="">
      <xdr:nvSpPr>
        <xdr:cNvPr id="226" name="テキスト ボックス 225">
          <a:extLst>
            <a:ext uri="{FF2B5EF4-FFF2-40B4-BE49-F238E27FC236}">
              <a16:creationId xmlns:a16="http://schemas.microsoft.com/office/drawing/2014/main" id="{6BA52B27-B91D-4DB6-A56A-2F315C38ED03}"/>
            </a:ext>
          </a:extLst>
        </xdr:cNvPr>
        <xdr:cNvSpPr txBox="1"/>
      </xdr:nvSpPr>
      <xdr:spPr>
        <a:xfrm>
          <a:off x="5527221" y="9384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50800</xdr:colOff>
      <xdr:row>53</xdr:row>
      <xdr:rowOff>57150</xdr:rowOff>
    </xdr:to>
    <xdr:cxnSp macro="">
      <xdr:nvCxnSpPr>
        <xdr:cNvPr id="227" name="直線コネクタ 226">
          <a:extLst>
            <a:ext uri="{FF2B5EF4-FFF2-40B4-BE49-F238E27FC236}">
              <a16:creationId xmlns:a16="http://schemas.microsoft.com/office/drawing/2014/main" id="{8EA31E73-BBA7-430E-ACD0-D9BC86875BEC}"/>
            </a:ext>
          </a:extLst>
        </xdr:cNvPr>
        <xdr:cNvCxnSpPr/>
      </xdr:nvCxnSpPr>
      <xdr:spPr>
        <a:xfrm>
          <a:off x="5960110" y="914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52</xdr:row>
      <xdr:rowOff>86377</xdr:rowOff>
    </xdr:from>
    <xdr:ext cx="467179" cy="259045"/>
    <xdr:sp macro="" textlink="">
      <xdr:nvSpPr>
        <xdr:cNvPr id="228" name="テキスト ボックス 227">
          <a:extLst>
            <a:ext uri="{FF2B5EF4-FFF2-40B4-BE49-F238E27FC236}">
              <a16:creationId xmlns:a16="http://schemas.microsoft.com/office/drawing/2014/main" id="{252F6359-8A87-471F-BF47-8822118F37F0}"/>
            </a:ext>
          </a:extLst>
        </xdr:cNvPr>
        <xdr:cNvSpPr txBox="1"/>
      </xdr:nvSpPr>
      <xdr:spPr>
        <a:xfrm>
          <a:off x="5527221"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57150</xdr:rowOff>
    </xdr:from>
    <xdr:to>
      <xdr:col>59</xdr:col>
      <xdr:colOff>88900</xdr:colOff>
      <xdr:row>66</xdr:row>
      <xdr:rowOff>114300</xdr:rowOff>
    </xdr:to>
    <xdr:sp macro="" textlink="">
      <xdr:nvSpPr>
        <xdr:cNvPr id="229" name="【体育館・プール】&#10;一人当たり面積グラフ枠">
          <a:extLst>
            <a:ext uri="{FF2B5EF4-FFF2-40B4-BE49-F238E27FC236}">
              <a16:creationId xmlns:a16="http://schemas.microsoft.com/office/drawing/2014/main" id="{13635F7A-B37F-46BF-99CF-15F8F3CE2D11}"/>
            </a:ext>
          </a:extLst>
        </xdr:cNvPr>
        <xdr:cNvSpPr/>
      </xdr:nvSpPr>
      <xdr:spPr>
        <a:xfrm>
          <a:off x="596011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56</xdr:row>
      <xdr:rowOff>140970</xdr:rowOff>
    </xdr:from>
    <xdr:to>
      <xdr:col>54</xdr:col>
      <xdr:colOff>189865</xdr:colOff>
      <xdr:row>64</xdr:row>
      <xdr:rowOff>17145</xdr:rowOff>
    </xdr:to>
    <xdr:cxnSp macro="">
      <xdr:nvCxnSpPr>
        <xdr:cNvPr id="230" name="直線コネクタ 229">
          <a:extLst>
            <a:ext uri="{FF2B5EF4-FFF2-40B4-BE49-F238E27FC236}">
              <a16:creationId xmlns:a16="http://schemas.microsoft.com/office/drawing/2014/main" id="{BC56A2C0-2667-4434-AE3C-A6E21D23C7C8}"/>
            </a:ext>
          </a:extLst>
        </xdr:cNvPr>
        <xdr:cNvCxnSpPr/>
      </xdr:nvCxnSpPr>
      <xdr:spPr>
        <a:xfrm flipV="1">
          <a:off x="9429115" y="9740265"/>
          <a:ext cx="0" cy="12534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64</xdr:row>
      <xdr:rowOff>20972</xdr:rowOff>
    </xdr:from>
    <xdr:ext cx="469744" cy="259045"/>
    <xdr:sp macro="" textlink="">
      <xdr:nvSpPr>
        <xdr:cNvPr id="231" name="【体育館・プール】&#10;一人当たり面積最小値テキスト">
          <a:extLst>
            <a:ext uri="{FF2B5EF4-FFF2-40B4-BE49-F238E27FC236}">
              <a16:creationId xmlns:a16="http://schemas.microsoft.com/office/drawing/2014/main" id="{BD772C8D-5ECE-4755-89C0-C7F71C09D421}"/>
            </a:ext>
          </a:extLst>
        </xdr:cNvPr>
        <xdr:cNvSpPr txBox="1"/>
      </xdr:nvSpPr>
      <xdr:spPr>
        <a:xfrm>
          <a:off x="9467850" y="10989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64</xdr:row>
      <xdr:rowOff>17145</xdr:rowOff>
    </xdr:from>
    <xdr:to>
      <xdr:col>55</xdr:col>
      <xdr:colOff>88900</xdr:colOff>
      <xdr:row>64</xdr:row>
      <xdr:rowOff>17145</xdr:rowOff>
    </xdr:to>
    <xdr:cxnSp macro="">
      <xdr:nvCxnSpPr>
        <xdr:cNvPr id="232" name="直線コネクタ 231">
          <a:extLst>
            <a:ext uri="{FF2B5EF4-FFF2-40B4-BE49-F238E27FC236}">
              <a16:creationId xmlns:a16="http://schemas.microsoft.com/office/drawing/2014/main" id="{F71B683B-6C67-49FC-8811-296730CBDEDE}"/>
            </a:ext>
          </a:extLst>
        </xdr:cNvPr>
        <xdr:cNvCxnSpPr/>
      </xdr:nvCxnSpPr>
      <xdr:spPr>
        <a:xfrm>
          <a:off x="9356090" y="109937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55</xdr:row>
      <xdr:rowOff>87647</xdr:rowOff>
    </xdr:from>
    <xdr:ext cx="469744" cy="259045"/>
    <xdr:sp macro="" textlink="">
      <xdr:nvSpPr>
        <xdr:cNvPr id="233" name="【体育館・プール】&#10;一人当たり面積最大値テキスト">
          <a:extLst>
            <a:ext uri="{FF2B5EF4-FFF2-40B4-BE49-F238E27FC236}">
              <a16:creationId xmlns:a16="http://schemas.microsoft.com/office/drawing/2014/main" id="{1E14782A-217F-40E9-A396-B679E8CDA4C0}"/>
            </a:ext>
          </a:extLst>
        </xdr:cNvPr>
        <xdr:cNvSpPr txBox="1"/>
      </xdr:nvSpPr>
      <xdr:spPr>
        <a:xfrm>
          <a:off x="9467850" y="9521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0.686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56</xdr:row>
      <xdr:rowOff>140970</xdr:rowOff>
    </xdr:from>
    <xdr:to>
      <xdr:col>55</xdr:col>
      <xdr:colOff>88900</xdr:colOff>
      <xdr:row>56</xdr:row>
      <xdr:rowOff>140970</xdr:rowOff>
    </xdr:to>
    <xdr:cxnSp macro="">
      <xdr:nvCxnSpPr>
        <xdr:cNvPr id="234" name="直線コネクタ 233">
          <a:extLst>
            <a:ext uri="{FF2B5EF4-FFF2-40B4-BE49-F238E27FC236}">
              <a16:creationId xmlns:a16="http://schemas.microsoft.com/office/drawing/2014/main" id="{606B94AE-D501-432F-B3AF-55580E0A96C1}"/>
            </a:ext>
          </a:extLst>
        </xdr:cNvPr>
        <xdr:cNvCxnSpPr/>
      </xdr:nvCxnSpPr>
      <xdr:spPr>
        <a:xfrm>
          <a:off x="9356090" y="974026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61</xdr:row>
      <xdr:rowOff>105427</xdr:rowOff>
    </xdr:from>
    <xdr:ext cx="469744" cy="259045"/>
    <xdr:sp macro="" textlink="">
      <xdr:nvSpPr>
        <xdr:cNvPr id="235" name="【体育館・プール】&#10;一人当たり面積平均値テキスト">
          <a:extLst>
            <a:ext uri="{FF2B5EF4-FFF2-40B4-BE49-F238E27FC236}">
              <a16:creationId xmlns:a16="http://schemas.microsoft.com/office/drawing/2014/main" id="{6AF886E3-8D01-41C1-A796-A5F492007F9D}"/>
            </a:ext>
          </a:extLst>
        </xdr:cNvPr>
        <xdr:cNvSpPr txBox="1"/>
      </xdr:nvSpPr>
      <xdr:spPr>
        <a:xfrm>
          <a:off x="9467850" y="1056197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82550</xdr:rowOff>
    </xdr:from>
    <xdr:to>
      <xdr:col>55</xdr:col>
      <xdr:colOff>50800</xdr:colOff>
      <xdr:row>63</xdr:row>
      <xdr:rowOff>12700</xdr:rowOff>
    </xdr:to>
    <xdr:sp macro="" textlink="">
      <xdr:nvSpPr>
        <xdr:cNvPr id="236" name="フローチャート: 判断 235">
          <a:extLst>
            <a:ext uri="{FF2B5EF4-FFF2-40B4-BE49-F238E27FC236}">
              <a16:creationId xmlns:a16="http://schemas.microsoft.com/office/drawing/2014/main" id="{14725791-88A5-4DFA-BD27-F63CFCA691BF}"/>
            </a:ext>
          </a:extLst>
        </xdr:cNvPr>
        <xdr:cNvSpPr/>
      </xdr:nvSpPr>
      <xdr:spPr>
        <a:xfrm>
          <a:off x="9394190" y="10714355"/>
          <a:ext cx="9017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62</xdr:row>
      <xdr:rowOff>90170</xdr:rowOff>
    </xdr:from>
    <xdr:to>
      <xdr:col>50</xdr:col>
      <xdr:colOff>165100</xdr:colOff>
      <xdr:row>63</xdr:row>
      <xdr:rowOff>20320</xdr:rowOff>
    </xdr:to>
    <xdr:sp macro="" textlink="">
      <xdr:nvSpPr>
        <xdr:cNvPr id="237" name="フローチャート: 判断 236">
          <a:extLst>
            <a:ext uri="{FF2B5EF4-FFF2-40B4-BE49-F238E27FC236}">
              <a16:creationId xmlns:a16="http://schemas.microsoft.com/office/drawing/2014/main" id="{E1A0AF3F-6718-43DB-B1E5-238CF7679744}"/>
            </a:ext>
          </a:extLst>
        </xdr:cNvPr>
        <xdr:cNvSpPr/>
      </xdr:nvSpPr>
      <xdr:spPr>
        <a:xfrm>
          <a:off x="86321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62</xdr:row>
      <xdr:rowOff>86360</xdr:rowOff>
    </xdr:from>
    <xdr:to>
      <xdr:col>46</xdr:col>
      <xdr:colOff>38100</xdr:colOff>
      <xdr:row>63</xdr:row>
      <xdr:rowOff>16510</xdr:rowOff>
    </xdr:to>
    <xdr:sp macro="" textlink="">
      <xdr:nvSpPr>
        <xdr:cNvPr id="238" name="フローチャート: 判断 237">
          <a:extLst>
            <a:ext uri="{FF2B5EF4-FFF2-40B4-BE49-F238E27FC236}">
              <a16:creationId xmlns:a16="http://schemas.microsoft.com/office/drawing/2014/main" id="{C36C6DC2-CC91-4BDA-80D7-1ED319A452A7}"/>
            </a:ext>
          </a:extLst>
        </xdr:cNvPr>
        <xdr:cNvSpPr/>
      </xdr:nvSpPr>
      <xdr:spPr>
        <a:xfrm>
          <a:off x="7846060" y="10718165"/>
          <a:ext cx="7874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62</xdr:row>
      <xdr:rowOff>27305</xdr:rowOff>
    </xdr:from>
    <xdr:to>
      <xdr:col>41</xdr:col>
      <xdr:colOff>101600</xdr:colOff>
      <xdr:row>62</xdr:row>
      <xdr:rowOff>128905</xdr:rowOff>
    </xdr:to>
    <xdr:sp macro="" textlink="">
      <xdr:nvSpPr>
        <xdr:cNvPr id="239" name="フローチャート: 判断 238">
          <a:extLst>
            <a:ext uri="{FF2B5EF4-FFF2-40B4-BE49-F238E27FC236}">
              <a16:creationId xmlns:a16="http://schemas.microsoft.com/office/drawing/2014/main" id="{B7FD15F1-955C-4DAF-AB74-B24845093811}"/>
            </a:ext>
          </a:extLst>
        </xdr:cNvPr>
        <xdr:cNvSpPr/>
      </xdr:nvSpPr>
      <xdr:spPr>
        <a:xfrm>
          <a:off x="7029450" y="10655300"/>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62</xdr:row>
      <xdr:rowOff>90170</xdr:rowOff>
    </xdr:from>
    <xdr:to>
      <xdr:col>36</xdr:col>
      <xdr:colOff>165100</xdr:colOff>
      <xdr:row>63</xdr:row>
      <xdr:rowOff>20320</xdr:rowOff>
    </xdr:to>
    <xdr:sp macro="" textlink="">
      <xdr:nvSpPr>
        <xdr:cNvPr id="240" name="フローチャート: 判断 239">
          <a:extLst>
            <a:ext uri="{FF2B5EF4-FFF2-40B4-BE49-F238E27FC236}">
              <a16:creationId xmlns:a16="http://schemas.microsoft.com/office/drawing/2014/main" id="{38708EFE-2FC8-468E-A0CE-20B7E44AE5E8}"/>
            </a:ext>
          </a:extLst>
        </xdr:cNvPr>
        <xdr:cNvSpPr/>
      </xdr:nvSpPr>
      <xdr:spPr>
        <a:xfrm>
          <a:off x="6231890" y="10723880"/>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66</xdr:row>
      <xdr:rowOff>111777</xdr:rowOff>
    </xdr:from>
    <xdr:ext cx="762000" cy="259045"/>
    <xdr:sp macro="" textlink="">
      <xdr:nvSpPr>
        <xdr:cNvPr id="241" name="テキスト ボックス 240">
          <a:extLst>
            <a:ext uri="{FF2B5EF4-FFF2-40B4-BE49-F238E27FC236}">
              <a16:creationId xmlns:a16="http://schemas.microsoft.com/office/drawing/2014/main" id="{2C737442-DBBF-4D8C-8ED9-C7E0B2B944AE}"/>
            </a:ext>
          </a:extLst>
        </xdr:cNvPr>
        <xdr:cNvSpPr txBox="1"/>
      </xdr:nvSpPr>
      <xdr:spPr>
        <a:xfrm>
          <a:off x="925830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66</xdr:row>
      <xdr:rowOff>111777</xdr:rowOff>
    </xdr:from>
    <xdr:ext cx="762000" cy="259045"/>
    <xdr:sp macro="" textlink="">
      <xdr:nvSpPr>
        <xdr:cNvPr id="242" name="テキスト ボックス 241">
          <a:extLst>
            <a:ext uri="{FF2B5EF4-FFF2-40B4-BE49-F238E27FC236}">
              <a16:creationId xmlns:a16="http://schemas.microsoft.com/office/drawing/2014/main" id="{CD6046A1-C148-434C-B3CC-DE412E9058EB}"/>
            </a:ext>
          </a:extLst>
        </xdr:cNvPr>
        <xdr:cNvSpPr txBox="1"/>
      </xdr:nvSpPr>
      <xdr:spPr>
        <a:xfrm>
          <a:off x="85153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66</xdr:row>
      <xdr:rowOff>111777</xdr:rowOff>
    </xdr:from>
    <xdr:ext cx="762000" cy="259045"/>
    <xdr:sp macro="" textlink="">
      <xdr:nvSpPr>
        <xdr:cNvPr id="243" name="テキスト ボックス 242">
          <a:extLst>
            <a:ext uri="{FF2B5EF4-FFF2-40B4-BE49-F238E27FC236}">
              <a16:creationId xmlns:a16="http://schemas.microsoft.com/office/drawing/2014/main" id="{76B723FE-97B5-46DB-8A95-947C0AD8324F}"/>
            </a:ext>
          </a:extLst>
        </xdr:cNvPr>
        <xdr:cNvSpPr txBox="1"/>
      </xdr:nvSpPr>
      <xdr:spPr>
        <a:xfrm>
          <a:off x="77177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66</xdr:row>
      <xdr:rowOff>111777</xdr:rowOff>
    </xdr:from>
    <xdr:ext cx="762000" cy="259045"/>
    <xdr:sp macro="" textlink="">
      <xdr:nvSpPr>
        <xdr:cNvPr id="244" name="テキスト ボックス 243">
          <a:extLst>
            <a:ext uri="{FF2B5EF4-FFF2-40B4-BE49-F238E27FC236}">
              <a16:creationId xmlns:a16="http://schemas.microsoft.com/office/drawing/2014/main" id="{000753DB-AB89-418D-9729-7C22DEF80F29}"/>
            </a:ext>
          </a:extLst>
        </xdr:cNvPr>
        <xdr:cNvSpPr txBox="1"/>
      </xdr:nvSpPr>
      <xdr:spPr>
        <a:xfrm>
          <a:off x="691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66</xdr:row>
      <xdr:rowOff>111777</xdr:rowOff>
    </xdr:from>
    <xdr:ext cx="762000" cy="259045"/>
    <xdr:sp macro="" textlink="">
      <xdr:nvSpPr>
        <xdr:cNvPr id="245" name="テキスト ボックス 244">
          <a:extLst>
            <a:ext uri="{FF2B5EF4-FFF2-40B4-BE49-F238E27FC236}">
              <a16:creationId xmlns:a16="http://schemas.microsoft.com/office/drawing/2014/main" id="{C7E8FCF7-B202-483A-8773-EB5010746D26}"/>
            </a:ext>
          </a:extLst>
        </xdr:cNvPr>
        <xdr:cNvSpPr txBox="1"/>
      </xdr:nvSpPr>
      <xdr:spPr>
        <a:xfrm>
          <a:off x="6115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62</xdr:row>
      <xdr:rowOff>114935</xdr:rowOff>
    </xdr:from>
    <xdr:to>
      <xdr:col>55</xdr:col>
      <xdr:colOff>50800</xdr:colOff>
      <xdr:row>63</xdr:row>
      <xdr:rowOff>45085</xdr:rowOff>
    </xdr:to>
    <xdr:sp macro="" textlink="">
      <xdr:nvSpPr>
        <xdr:cNvPr id="246" name="楕円 245">
          <a:extLst>
            <a:ext uri="{FF2B5EF4-FFF2-40B4-BE49-F238E27FC236}">
              <a16:creationId xmlns:a16="http://schemas.microsoft.com/office/drawing/2014/main" id="{63BF19B3-53DC-4809-908B-79EF16685CE9}"/>
            </a:ext>
          </a:extLst>
        </xdr:cNvPr>
        <xdr:cNvSpPr/>
      </xdr:nvSpPr>
      <xdr:spPr>
        <a:xfrm>
          <a:off x="9394190" y="10744835"/>
          <a:ext cx="9017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62</xdr:row>
      <xdr:rowOff>93362</xdr:rowOff>
    </xdr:from>
    <xdr:ext cx="469744" cy="259045"/>
    <xdr:sp macro="" textlink="">
      <xdr:nvSpPr>
        <xdr:cNvPr id="247" name="【体育館・プール】&#10;一人当たり面積該当値テキスト">
          <a:extLst>
            <a:ext uri="{FF2B5EF4-FFF2-40B4-BE49-F238E27FC236}">
              <a16:creationId xmlns:a16="http://schemas.microsoft.com/office/drawing/2014/main" id="{646104ED-09D7-45C3-8293-3B1B9EA8B358}"/>
            </a:ext>
          </a:extLst>
        </xdr:cNvPr>
        <xdr:cNvSpPr txBox="1"/>
      </xdr:nvSpPr>
      <xdr:spPr>
        <a:xfrm>
          <a:off x="9467850" y="107270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62</xdr:row>
      <xdr:rowOff>116840</xdr:rowOff>
    </xdr:from>
    <xdr:to>
      <xdr:col>50</xdr:col>
      <xdr:colOff>165100</xdr:colOff>
      <xdr:row>63</xdr:row>
      <xdr:rowOff>46990</xdr:rowOff>
    </xdr:to>
    <xdr:sp macro="" textlink="">
      <xdr:nvSpPr>
        <xdr:cNvPr id="248" name="楕円 247">
          <a:extLst>
            <a:ext uri="{FF2B5EF4-FFF2-40B4-BE49-F238E27FC236}">
              <a16:creationId xmlns:a16="http://schemas.microsoft.com/office/drawing/2014/main" id="{E96B4137-35E0-445F-9522-C012E18F2953}"/>
            </a:ext>
          </a:extLst>
        </xdr:cNvPr>
        <xdr:cNvSpPr/>
      </xdr:nvSpPr>
      <xdr:spPr>
        <a:xfrm>
          <a:off x="8632190" y="10746740"/>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62</xdr:row>
      <xdr:rowOff>165735</xdr:rowOff>
    </xdr:from>
    <xdr:to>
      <xdr:col>55</xdr:col>
      <xdr:colOff>0</xdr:colOff>
      <xdr:row>62</xdr:row>
      <xdr:rowOff>167640</xdr:rowOff>
    </xdr:to>
    <xdr:cxnSp macro="">
      <xdr:nvCxnSpPr>
        <xdr:cNvPr id="249" name="直線コネクタ 248">
          <a:extLst>
            <a:ext uri="{FF2B5EF4-FFF2-40B4-BE49-F238E27FC236}">
              <a16:creationId xmlns:a16="http://schemas.microsoft.com/office/drawing/2014/main" id="{208C6357-E6EE-456B-9D2D-3F8D61B51265}"/>
            </a:ext>
          </a:extLst>
        </xdr:cNvPr>
        <xdr:cNvCxnSpPr/>
      </xdr:nvCxnSpPr>
      <xdr:spPr>
        <a:xfrm flipV="1">
          <a:off x="8686800" y="10799445"/>
          <a:ext cx="74295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62</xdr:row>
      <xdr:rowOff>116840</xdr:rowOff>
    </xdr:from>
    <xdr:to>
      <xdr:col>46</xdr:col>
      <xdr:colOff>38100</xdr:colOff>
      <xdr:row>63</xdr:row>
      <xdr:rowOff>46990</xdr:rowOff>
    </xdr:to>
    <xdr:sp macro="" textlink="">
      <xdr:nvSpPr>
        <xdr:cNvPr id="250" name="楕円 249">
          <a:extLst>
            <a:ext uri="{FF2B5EF4-FFF2-40B4-BE49-F238E27FC236}">
              <a16:creationId xmlns:a16="http://schemas.microsoft.com/office/drawing/2014/main" id="{C8D82997-8486-43A9-9194-F6B197FA9824}"/>
            </a:ext>
          </a:extLst>
        </xdr:cNvPr>
        <xdr:cNvSpPr/>
      </xdr:nvSpPr>
      <xdr:spPr>
        <a:xfrm>
          <a:off x="7846060" y="10746740"/>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62</xdr:row>
      <xdr:rowOff>167640</xdr:rowOff>
    </xdr:from>
    <xdr:to>
      <xdr:col>50</xdr:col>
      <xdr:colOff>114300</xdr:colOff>
      <xdr:row>62</xdr:row>
      <xdr:rowOff>167640</xdr:rowOff>
    </xdr:to>
    <xdr:cxnSp macro="">
      <xdr:nvCxnSpPr>
        <xdr:cNvPr id="251" name="直線コネクタ 250">
          <a:extLst>
            <a:ext uri="{FF2B5EF4-FFF2-40B4-BE49-F238E27FC236}">
              <a16:creationId xmlns:a16="http://schemas.microsoft.com/office/drawing/2014/main" id="{17210F2A-B840-47FF-A9B9-2766376E148C}"/>
            </a:ext>
          </a:extLst>
        </xdr:cNvPr>
        <xdr:cNvCxnSpPr/>
      </xdr:nvCxnSpPr>
      <xdr:spPr>
        <a:xfrm>
          <a:off x="7889240" y="10801350"/>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62</xdr:row>
      <xdr:rowOff>116840</xdr:rowOff>
    </xdr:from>
    <xdr:to>
      <xdr:col>41</xdr:col>
      <xdr:colOff>101600</xdr:colOff>
      <xdr:row>63</xdr:row>
      <xdr:rowOff>46990</xdr:rowOff>
    </xdr:to>
    <xdr:sp macro="" textlink="">
      <xdr:nvSpPr>
        <xdr:cNvPr id="252" name="楕円 251">
          <a:extLst>
            <a:ext uri="{FF2B5EF4-FFF2-40B4-BE49-F238E27FC236}">
              <a16:creationId xmlns:a16="http://schemas.microsoft.com/office/drawing/2014/main" id="{63178DA9-6ABD-4C74-A74B-173D35D52A6C}"/>
            </a:ext>
          </a:extLst>
        </xdr:cNvPr>
        <xdr:cNvSpPr/>
      </xdr:nvSpPr>
      <xdr:spPr>
        <a:xfrm>
          <a:off x="7029450" y="10746740"/>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62</xdr:row>
      <xdr:rowOff>167640</xdr:rowOff>
    </xdr:from>
    <xdr:to>
      <xdr:col>45</xdr:col>
      <xdr:colOff>177800</xdr:colOff>
      <xdr:row>62</xdr:row>
      <xdr:rowOff>167640</xdr:rowOff>
    </xdr:to>
    <xdr:cxnSp macro="">
      <xdr:nvCxnSpPr>
        <xdr:cNvPr id="253" name="直線コネクタ 252">
          <a:extLst>
            <a:ext uri="{FF2B5EF4-FFF2-40B4-BE49-F238E27FC236}">
              <a16:creationId xmlns:a16="http://schemas.microsoft.com/office/drawing/2014/main" id="{BF69D00A-0046-46F4-ADCA-39714FF51977}"/>
            </a:ext>
          </a:extLst>
        </xdr:cNvPr>
        <xdr:cNvCxnSpPr/>
      </xdr:nvCxnSpPr>
      <xdr:spPr>
        <a:xfrm>
          <a:off x="7084060" y="10801350"/>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62</xdr:row>
      <xdr:rowOff>118745</xdr:rowOff>
    </xdr:from>
    <xdr:to>
      <xdr:col>36</xdr:col>
      <xdr:colOff>165100</xdr:colOff>
      <xdr:row>63</xdr:row>
      <xdr:rowOff>48895</xdr:rowOff>
    </xdr:to>
    <xdr:sp macro="" textlink="">
      <xdr:nvSpPr>
        <xdr:cNvPr id="254" name="楕円 253">
          <a:extLst>
            <a:ext uri="{FF2B5EF4-FFF2-40B4-BE49-F238E27FC236}">
              <a16:creationId xmlns:a16="http://schemas.microsoft.com/office/drawing/2014/main" id="{61F0CC7E-692F-4369-AB59-0E1C5F13052B}"/>
            </a:ext>
          </a:extLst>
        </xdr:cNvPr>
        <xdr:cNvSpPr/>
      </xdr:nvSpPr>
      <xdr:spPr>
        <a:xfrm>
          <a:off x="6231890" y="10750550"/>
          <a:ext cx="10922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62</xdr:row>
      <xdr:rowOff>167640</xdr:rowOff>
    </xdr:from>
    <xdr:to>
      <xdr:col>41</xdr:col>
      <xdr:colOff>50800</xdr:colOff>
      <xdr:row>62</xdr:row>
      <xdr:rowOff>169545</xdr:rowOff>
    </xdr:to>
    <xdr:cxnSp macro="">
      <xdr:nvCxnSpPr>
        <xdr:cNvPr id="255" name="直線コネクタ 254">
          <a:extLst>
            <a:ext uri="{FF2B5EF4-FFF2-40B4-BE49-F238E27FC236}">
              <a16:creationId xmlns:a16="http://schemas.microsoft.com/office/drawing/2014/main" id="{F4067523-8CC6-49B2-9EC0-F5BFA45755FB}"/>
            </a:ext>
          </a:extLst>
        </xdr:cNvPr>
        <xdr:cNvCxnSpPr/>
      </xdr:nvCxnSpPr>
      <xdr:spPr>
        <a:xfrm flipV="1">
          <a:off x="6286500" y="10801350"/>
          <a:ext cx="79756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61</xdr:row>
      <xdr:rowOff>36847</xdr:rowOff>
    </xdr:from>
    <xdr:ext cx="469744" cy="259045"/>
    <xdr:sp macro="" textlink="">
      <xdr:nvSpPr>
        <xdr:cNvPr id="256" name="n_1aveValue【体育館・プール】&#10;一人当たり面積">
          <a:extLst>
            <a:ext uri="{FF2B5EF4-FFF2-40B4-BE49-F238E27FC236}">
              <a16:creationId xmlns:a16="http://schemas.microsoft.com/office/drawing/2014/main" id="{B3B89FC5-B022-4FAA-9217-6E177B6C7EDF}"/>
            </a:ext>
          </a:extLst>
        </xdr:cNvPr>
        <xdr:cNvSpPr txBox="1"/>
      </xdr:nvSpPr>
      <xdr:spPr>
        <a:xfrm>
          <a:off x="8454467"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61</xdr:row>
      <xdr:rowOff>33037</xdr:rowOff>
    </xdr:from>
    <xdr:ext cx="469744" cy="259045"/>
    <xdr:sp macro="" textlink="">
      <xdr:nvSpPr>
        <xdr:cNvPr id="257" name="n_2aveValue【体育館・プール】&#10;一人当たり面積">
          <a:extLst>
            <a:ext uri="{FF2B5EF4-FFF2-40B4-BE49-F238E27FC236}">
              <a16:creationId xmlns:a16="http://schemas.microsoft.com/office/drawing/2014/main" id="{1B4B5E6D-1CA1-48F7-8B78-CCC526DC3B93}"/>
            </a:ext>
          </a:extLst>
        </xdr:cNvPr>
        <xdr:cNvSpPr txBox="1"/>
      </xdr:nvSpPr>
      <xdr:spPr>
        <a:xfrm>
          <a:off x="7673417" y="104895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60</xdr:row>
      <xdr:rowOff>145432</xdr:rowOff>
    </xdr:from>
    <xdr:ext cx="469744" cy="259045"/>
    <xdr:sp macro="" textlink="">
      <xdr:nvSpPr>
        <xdr:cNvPr id="258" name="n_3aveValue【体育館・プール】&#10;一人当たり面積">
          <a:extLst>
            <a:ext uri="{FF2B5EF4-FFF2-40B4-BE49-F238E27FC236}">
              <a16:creationId xmlns:a16="http://schemas.microsoft.com/office/drawing/2014/main" id="{29004241-D236-477A-B0E8-59272ED7B234}"/>
            </a:ext>
          </a:extLst>
        </xdr:cNvPr>
        <xdr:cNvSpPr txBox="1"/>
      </xdr:nvSpPr>
      <xdr:spPr>
        <a:xfrm>
          <a:off x="6866332" y="104305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61</xdr:row>
      <xdr:rowOff>36847</xdr:rowOff>
    </xdr:from>
    <xdr:ext cx="469744" cy="259045"/>
    <xdr:sp macro="" textlink="">
      <xdr:nvSpPr>
        <xdr:cNvPr id="259" name="n_4aveValue【体育館・プール】&#10;一人当たり面積">
          <a:extLst>
            <a:ext uri="{FF2B5EF4-FFF2-40B4-BE49-F238E27FC236}">
              <a16:creationId xmlns:a16="http://schemas.microsoft.com/office/drawing/2014/main" id="{2083E014-1697-4C92-8DBC-CCD8E95CFF6F}"/>
            </a:ext>
          </a:extLst>
        </xdr:cNvPr>
        <xdr:cNvSpPr txBox="1"/>
      </xdr:nvSpPr>
      <xdr:spPr>
        <a:xfrm>
          <a:off x="6068772" y="104952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63</xdr:row>
      <xdr:rowOff>38117</xdr:rowOff>
    </xdr:from>
    <xdr:ext cx="469744" cy="259045"/>
    <xdr:sp macro="" textlink="">
      <xdr:nvSpPr>
        <xdr:cNvPr id="260" name="n_1mainValue【体育館・プール】&#10;一人当たり面積">
          <a:extLst>
            <a:ext uri="{FF2B5EF4-FFF2-40B4-BE49-F238E27FC236}">
              <a16:creationId xmlns:a16="http://schemas.microsoft.com/office/drawing/2014/main" id="{E1260479-B8EF-4D82-86BF-73E7F90BC32C}"/>
            </a:ext>
          </a:extLst>
        </xdr:cNvPr>
        <xdr:cNvSpPr txBox="1"/>
      </xdr:nvSpPr>
      <xdr:spPr>
        <a:xfrm>
          <a:off x="845446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63</xdr:row>
      <xdr:rowOff>38117</xdr:rowOff>
    </xdr:from>
    <xdr:ext cx="469744" cy="259045"/>
    <xdr:sp macro="" textlink="">
      <xdr:nvSpPr>
        <xdr:cNvPr id="261" name="n_2mainValue【体育館・プール】&#10;一人当たり面積">
          <a:extLst>
            <a:ext uri="{FF2B5EF4-FFF2-40B4-BE49-F238E27FC236}">
              <a16:creationId xmlns:a16="http://schemas.microsoft.com/office/drawing/2014/main" id="{6DA64AF7-10C6-4E0D-AE43-EA521A0EF8D3}"/>
            </a:ext>
          </a:extLst>
        </xdr:cNvPr>
        <xdr:cNvSpPr txBox="1"/>
      </xdr:nvSpPr>
      <xdr:spPr>
        <a:xfrm>
          <a:off x="7673417"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63</xdr:row>
      <xdr:rowOff>38117</xdr:rowOff>
    </xdr:from>
    <xdr:ext cx="469744" cy="259045"/>
    <xdr:sp macro="" textlink="">
      <xdr:nvSpPr>
        <xdr:cNvPr id="262" name="n_3mainValue【体育館・プール】&#10;一人当たり面積">
          <a:extLst>
            <a:ext uri="{FF2B5EF4-FFF2-40B4-BE49-F238E27FC236}">
              <a16:creationId xmlns:a16="http://schemas.microsoft.com/office/drawing/2014/main" id="{81447C7D-10A4-46CD-8233-BC09078E443B}"/>
            </a:ext>
          </a:extLst>
        </xdr:cNvPr>
        <xdr:cNvSpPr txBox="1"/>
      </xdr:nvSpPr>
      <xdr:spPr>
        <a:xfrm>
          <a:off x="6866332" y="10839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63</xdr:row>
      <xdr:rowOff>40022</xdr:rowOff>
    </xdr:from>
    <xdr:ext cx="469744" cy="259045"/>
    <xdr:sp macro="" textlink="">
      <xdr:nvSpPr>
        <xdr:cNvPr id="263" name="n_4mainValue【体育館・プール】&#10;一人当たり面積">
          <a:extLst>
            <a:ext uri="{FF2B5EF4-FFF2-40B4-BE49-F238E27FC236}">
              <a16:creationId xmlns:a16="http://schemas.microsoft.com/office/drawing/2014/main" id="{56B668A6-35F9-457E-8102-B95E69873042}"/>
            </a:ext>
          </a:extLst>
        </xdr:cNvPr>
        <xdr:cNvSpPr txBox="1"/>
      </xdr:nvSpPr>
      <xdr:spPr>
        <a:xfrm>
          <a:off x="6068772" y="10841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152400</xdr:rowOff>
    </xdr:from>
    <xdr:to>
      <xdr:col>28</xdr:col>
      <xdr:colOff>152400</xdr:colOff>
      <xdr:row>72</xdr:row>
      <xdr:rowOff>101600</xdr:rowOff>
    </xdr:to>
    <xdr:sp macro="" textlink="">
      <xdr:nvSpPr>
        <xdr:cNvPr id="264" name="正方形/長方形 263">
          <a:extLst>
            <a:ext uri="{FF2B5EF4-FFF2-40B4-BE49-F238E27FC236}">
              <a16:creationId xmlns:a16="http://schemas.microsoft.com/office/drawing/2014/main" id="{462E77B5-D0A9-4330-992B-EA2E7454E498}"/>
            </a:ext>
          </a:extLst>
        </xdr:cNvPr>
        <xdr:cNvSpPr/>
      </xdr:nvSpPr>
      <xdr:spPr>
        <a:xfrm>
          <a:off x="6858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72</xdr:row>
      <xdr:rowOff>127000</xdr:rowOff>
    </xdr:from>
    <xdr:to>
      <xdr:col>12</xdr:col>
      <xdr:colOff>127000</xdr:colOff>
      <xdr:row>74</xdr:row>
      <xdr:rowOff>38100</xdr:rowOff>
    </xdr:to>
    <xdr:sp macro="" textlink="">
      <xdr:nvSpPr>
        <xdr:cNvPr id="265" name="正方形/長方形 264">
          <a:extLst>
            <a:ext uri="{FF2B5EF4-FFF2-40B4-BE49-F238E27FC236}">
              <a16:creationId xmlns:a16="http://schemas.microsoft.com/office/drawing/2014/main" id="{25B1E852-C2DE-402E-BB82-6A76607F1B52}"/>
            </a:ext>
          </a:extLst>
        </xdr:cNvPr>
        <xdr:cNvSpPr/>
      </xdr:nvSpPr>
      <xdr:spPr>
        <a:xfrm>
          <a:off x="8166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73</xdr:row>
      <xdr:rowOff>158750</xdr:rowOff>
    </xdr:from>
    <xdr:to>
      <xdr:col>12</xdr:col>
      <xdr:colOff>127000</xdr:colOff>
      <xdr:row>75</xdr:row>
      <xdr:rowOff>69850</xdr:rowOff>
    </xdr:to>
    <xdr:sp macro="" textlink="">
      <xdr:nvSpPr>
        <xdr:cNvPr id="266" name="正方形/長方形 265">
          <a:extLst>
            <a:ext uri="{FF2B5EF4-FFF2-40B4-BE49-F238E27FC236}">
              <a16:creationId xmlns:a16="http://schemas.microsoft.com/office/drawing/2014/main" id="{0EA1DEFC-FFC3-4FE2-BCA1-C50E1EED9CD0}"/>
            </a:ext>
          </a:extLst>
        </xdr:cNvPr>
        <xdr:cNvSpPr/>
      </xdr:nvSpPr>
      <xdr:spPr>
        <a:xfrm>
          <a:off x="8166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72</xdr:row>
      <xdr:rowOff>127000</xdr:rowOff>
    </xdr:from>
    <xdr:to>
      <xdr:col>18</xdr:col>
      <xdr:colOff>0</xdr:colOff>
      <xdr:row>74</xdr:row>
      <xdr:rowOff>38100</xdr:rowOff>
    </xdr:to>
    <xdr:sp macro="" textlink="">
      <xdr:nvSpPr>
        <xdr:cNvPr id="267" name="正方形/長方形 266">
          <a:extLst>
            <a:ext uri="{FF2B5EF4-FFF2-40B4-BE49-F238E27FC236}">
              <a16:creationId xmlns:a16="http://schemas.microsoft.com/office/drawing/2014/main" id="{C3FE0DAD-CBD3-47AB-8A49-CA154C022A36}"/>
            </a:ext>
          </a:extLst>
        </xdr:cNvPr>
        <xdr:cNvSpPr/>
      </xdr:nvSpPr>
      <xdr:spPr>
        <a:xfrm>
          <a:off x="17145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73</xdr:row>
      <xdr:rowOff>158750</xdr:rowOff>
    </xdr:from>
    <xdr:to>
      <xdr:col>18</xdr:col>
      <xdr:colOff>0</xdr:colOff>
      <xdr:row>75</xdr:row>
      <xdr:rowOff>69850</xdr:rowOff>
    </xdr:to>
    <xdr:sp macro="" textlink="">
      <xdr:nvSpPr>
        <xdr:cNvPr id="268" name="正方形/長方形 267">
          <a:extLst>
            <a:ext uri="{FF2B5EF4-FFF2-40B4-BE49-F238E27FC236}">
              <a16:creationId xmlns:a16="http://schemas.microsoft.com/office/drawing/2014/main" id="{7D694565-2E67-4D2A-B6CC-069FACAE7BCF}"/>
            </a:ext>
          </a:extLst>
        </xdr:cNvPr>
        <xdr:cNvSpPr/>
      </xdr:nvSpPr>
      <xdr:spPr>
        <a:xfrm>
          <a:off x="17145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72</xdr:row>
      <xdr:rowOff>127000</xdr:rowOff>
    </xdr:from>
    <xdr:to>
      <xdr:col>24</xdr:col>
      <xdr:colOff>0</xdr:colOff>
      <xdr:row>74</xdr:row>
      <xdr:rowOff>38100</xdr:rowOff>
    </xdr:to>
    <xdr:sp macro="" textlink="">
      <xdr:nvSpPr>
        <xdr:cNvPr id="269" name="正方形/長方形 268">
          <a:extLst>
            <a:ext uri="{FF2B5EF4-FFF2-40B4-BE49-F238E27FC236}">
              <a16:creationId xmlns:a16="http://schemas.microsoft.com/office/drawing/2014/main" id="{7458E021-BF19-4237-868D-B6045E93F051}"/>
            </a:ext>
          </a:extLst>
        </xdr:cNvPr>
        <xdr:cNvSpPr/>
      </xdr:nvSpPr>
      <xdr:spPr>
        <a:xfrm>
          <a:off x="27432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73</xdr:row>
      <xdr:rowOff>158750</xdr:rowOff>
    </xdr:from>
    <xdr:to>
      <xdr:col>24</xdr:col>
      <xdr:colOff>0</xdr:colOff>
      <xdr:row>75</xdr:row>
      <xdr:rowOff>69850</xdr:rowOff>
    </xdr:to>
    <xdr:sp macro="" textlink="">
      <xdr:nvSpPr>
        <xdr:cNvPr id="270" name="正方形/長方形 269">
          <a:extLst>
            <a:ext uri="{FF2B5EF4-FFF2-40B4-BE49-F238E27FC236}">
              <a16:creationId xmlns:a16="http://schemas.microsoft.com/office/drawing/2014/main" id="{D3FABD50-D000-4E88-831D-FD1D2A17E3B3}"/>
            </a:ext>
          </a:extLst>
        </xdr:cNvPr>
        <xdr:cNvSpPr/>
      </xdr:nvSpPr>
      <xdr:spPr>
        <a:xfrm>
          <a:off x="27432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75</xdr:row>
      <xdr:rowOff>95250</xdr:rowOff>
    </xdr:from>
    <xdr:to>
      <xdr:col>28</xdr:col>
      <xdr:colOff>152400</xdr:colOff>
      <xdr:row>88</xdr:row>
      <xdr:rowOff>152400</xdr:rowOff>
    </xdr:to>
    <xdr:sp macro="" textlink="">
      <xdr:nvSpPr>
        <xdr:cNvPr id="271" name="正方形/長方形 270">
          <a:extLst>
            <a:ext uri="{FF2B5EF4-FFF2-40B4-BE49-F238E27FC236}">
              <a16:creationId xmlns:a16="http://schemas.microsoft.com/office/drawing/2014/main" id="{68B4CF76-52E0-456A-9DF8-CD4AFDF47C4C}"/>
            </a:ext>
          </a:extLst>
        </xdr:cNvPr>
        <xdr:cNvSpPr/>
      </xdr:nvSpPr>
      <xdr:spPr>
        <a:xfrm>
          <a:off x="6858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74</xdr:row>
      <xdr:rowOff>76200</xdr:rowOff>
    </xdr:from>
    <xdr:ext cx="298543" cy="225703"/>
    <xdr:sp macro="" textlink="">
      <xdr:nvSpPr>
        <xdr:cNvPr id="272" name="テキスト ボックス 271">
          <a:extLst>
            <a:ext uri="{FF2B5EF4-FFF2-40B4-BE49-F238E27FC236}">
              <a16:creationId xmlns:a16="http://schemas.microsoft.com/office/drawing/2014/main" id="{82B81BE1-BA28-41A8-8B21-302CD4A20E00}"/>
            </a:ext>
          </a:extLst>
        </xdr:cNvPr>
        <xdr:cNvSpPr txBox="1"/>
      </xdr:nvSpPr>
      <xdr:spPr>
        <a:xfrm>
          <a:off x="66675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152400</xdr:rowOff>
    </xdr:from>
    <xdr:to>
      <xdr:col>28</xdr:col>
      <xdr:colOff>114300</xdr:colOff>
      <xdr:row>88</xdr:row>
      <xdr:rowOff>152400</xdr:rowOff>
    </xdr:to>
    <xdr:cxnSp macro="">
      <xdr:nvCxnSpPr>
        <xdr:cNvPr id="273" name="直線コネクタ 272">
          <a:extLst>
            <a:ext uri="{FF2B5EF4-FFF2-40B4-BE49-F238E27FC236}">
              <a16:creationId xmlns:a16="http://schemas.microsoft.com/office/drawing/2014/main" id="{02D35A76-4AD1-4577-A06C-5EAE00B78524}"/>
            </a:ext>
          </a:extLst>
        </xdr:cNvPr>
        <xdr:cNvCxnSpPr/>
      </xdr:nvCxnSpPr>
      <xdr:spPr>
        <a:xfrm>
          <a:off x="6858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88</xdr:row>
      <xdr:rowOff>10177</xdr:rowOff>
    </xdr:from>
    <xdr:ext cx="467179" cy="259045"/>
    <xdr:sp macro="" textlink="">
      <xdr:nvSpPr>
        <xdr:cNvPr id="274" name="テキスト ボックス 273">
          <a:extLst>
            <a:ext uri="{FF2B5EF4-FFF2-40B4-BE49-F238E27FC236}">
              <a16:creationId xmlns:a16="http://schemas.microsoft.com/office/drawing/2014/main" id="{B76E1C87-14B1-44B7-BD10-C9A663AAE9EC}"/>
            </a:ext>
          </a:extLst>
        </xdr:cNvPr>
        <xdr:cNvSpPr txBox="1"/>
      </xdr:nvSpPr>
      <xdr:spPr>
        <a:xfrm>
          <a:off x="273866"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86</xdr:row>
      <xdr:rowOff>114300</xdr:rowOff>
    </xdr:from>
    <xdr:to>
      <xdr:col>28</xdr:col>
      <xdr:colOff>114300</xdr:colOff>
      <xdr:row>86</xdr:row>
      <xdr:rowOff>114300</xdr:rowOff>
    </xdr:to>
    <xdr:cxnSp macro="">
      <xdr:nvCxnSpPr>
        <xdr:cNvPr id="275" name="直線コネクタ 274">
          <a:extLst>
            <a:ext uri="{FF2B5EF4-FFF2-40B4-BE49-F238E27FC236}">
              <a16:creationId xmlns:a16="http://schemas.microsoft.com/office/drawing/2014/main" id="{2F001341-3C3D-44BF-88A8-E1276DC2BD6C}"/>
            </a:ext>
          </a:extLst>
        </xdr:cNvPr>
        <xdr:cNvCxnSpPr/>
      </xdr:nvCxnSpPr>
      <xdr:spPr>
        <a:xfrm>
          <a:off x="685800" y="1485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85</xdr:row>
      <xdr:rowOff>143527</xdr:rowOff>
    </xdr:from>
    <xdr:ext cx="467179" cy="259045"/>
    <xdr:sp macro="" textlink="">
      <xdr:nvSpPr>
        <xdr:cNvPr id="276" name="テキスト ボックス 275">
          <a:extLst>
            <a:ext uri="{FF2B5EF4-FFF2-40B4-BE49-F238E27FC236}">
              <a16:creationId xmlns:a16="http://schemas.microsoft.com/office/drawing/2014/main" id="{36543F16-618F-4399-B049-9E384C7AD767}"/>
            </a:ext>
          </a:extLst>
        </xdr:cNvPr>
        <xdr:cNvSpPr txBox="1"/>
      </xdr:nvSpPr>
      <xdr:spPr>
        <a:xfrm>
          <a:off x="273866" y="1471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84</xdr:row>
      <xdr:rowOff>76200</xdr:rowOff>
    </xdr:from>
    <xdr:to>
      <xdr:col>28</xdr:col>
      <xdr:colOff>114300</xdr:colOff>
      <xdr:row>84</xdr:row>
      <xdr:rowOff>76200</xdr:rowOff>
    </xdr:to>
    <xdr:cxnSp macro="">
      <xdr:nvCxnSpPr>
        <xdr:cNvPr id="277" name="直線コネクタ 276">
          <a:extLst>
            <a:ext uri="{FF2B5EF4-FFF2-40B4-BE49-F238E27FC236}">
              <a16:creationId xmlns:a16="http://schemas.microsoft.com/office/drawing/2014/main" id="{C9B4B496-47B7-42C5-92A8-2473432004C7}"/>
            </a:ext>
          </a:extLst>
        </xdr:cNvPr>
        <xdr:cNvCxnSpPr/>
      </xdr:nvCxnSpPr>
      <xdr:spPr>
        <a:xfrm>
          <a:off x="685800" y="1447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83</xdr:row>
      <xdr:rowOff>105427</xdr:rowOff>
    </xdr:from>
    <xdr:ext cx="403059" cy="259045"/>
    <xdr:sp macro="" textlink="">
      <xdr:nvSpPr>
        <xdr:cNvPr id="278" name="テキスト ボックス 277">
          <a:extLst>
            <a:ext uri="{FF2B5EF4-FFF2-40B4-BE49-F238E27FC236}">
              <a16:creationId xmlns:a16="http://schemas.microsoft.com/office/drawing/2014/main" id="{9EB7C0D9-CEDA-4668-8A8B-E32ED2467402}"/>
            </a:ext>
          </a:extLst>
        </xdr:cNvPr>
        <xdr:cNvSpPr txBox="1"/>
      </xdr:nvSpPr>
      <xdr:spPr>
        <a:xfrm>
          <a:off x="343701" y="1433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82</xdr:row>
      <xdr:rowOff>38100</xdr:rowOff>
    </xdr:from>
    <xdr:to>
      <xdr:col>28</xdr:col>
      <xdr:colOff>114300</xdr:colOff>
      <xdr:row>82</xdr:row>
      <xdr:rowOff>38100</xdr:rowOff>
    </xdr:to>
    <xdr:cxnSp macro="">
      <xdr:nvCxnSpPr>
        <xdr:cNvPr id="279" name="直線コネクタ 278">
          <a:extLst>
            <a:ext uri="{FF2B5EF4-FFF2-40B4-BE49-F238E27FC236}">
              <a16:creationId xmlns:a16="http://schemas.microsoft.com/office/drawing/2014/main" id="{CF2D728B-E7AA-4E6F-92CA-B9D6E090FBD7}"/>
            </a:ext>
          </a:extLst>
        </xdr:cNvPr>
        <xdr:cNvCxnSpPr/>
      </xdr:nvCxnSpPr>
      <xdr:spPr>
        <a:xfrm>
          <a:off x="685800" y="14097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81</xdr:row>
      <xdr:rowOff>67327</xdr:rowOff>
    </xdr:from>
    <xdr:ext cx="403059" cy="259045"/>
    <xdr:sp macro="" textlink="">
      <xdr:nvSpPr>
        <xdr:cNvPr id="280" name="テキスト ボックス 279">
          <a:extLst>
            <a:ext uri="{FF2B5EF4-FFF2-40B4-BE49-F238E27FC236}">
              <a16:creationId xmlns:a16="http://schemas.microsoft.com/office/drawing/2014/main" id="{44BA7A20-A376-4FB2-977D-CA3D5C4B1950}"/>
            </a:ext>
          </a:extLst>
        </xdr:cNvPr>
        <xdr:cNvSpPr txBox="1"/>
      </xdr:nvSpPr>
      <xdr:spPr>
        <a:xfrm>
          <a:off x="343701" y="13952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80</xdr:row>
      <xdr:rowOff>0</xdr:rowOff>
    </xdr:from>
    <xdr:to>
      <xdr:col>28</xdr:col>
      <xdr:colOff>114300</xdr:colOff>
      <xdr:row>80</xdr:row>
      <xdr:rowOff>0</xdr:rowOff>
    </xdr:to>
    <xdr:cxnSp macro="">
      <xdr:nvCxnSpPr>
        <xdr:cNvPr id="281" name="直線コネクタ 280">
          <a:extLst>
            <a:ext uri="{FF2B5EF4-FFF2-40B4-BE49-F238E27FC236}">
              <a16:creationId xmlns:a16="http://schemas.microsoft.com/office/drawing/2014/main" id="{12DA77DA-7E6E-47AF-AD91-DF50AB681221}"/>
            </a:ext>
          </a:extLst>
        </xdr:cNvPr>
        <xdr:cNvCxnSpPr/>
      </xdr:nvCxnSpPr>
      <xdr:spPr>
        <a:xfrm>
          <a:off x="685800" y="13716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168441</xdr:colOff>
      <xdr:row>79</xdr:row>
      <xdr:rowOff>29227</xdr:rowOff>
    </xdr:from>
    <xdr:ext cx="403059" cy="259045"/>
    <xdr:sp macro="" textlink="">
      <xdr:nvSpPr>
        <xdr:cNvPr id="282" name="テキスト ボックス 281">
          <a:extLst>
            <a:ext uri="{FF2B5EF4-FFF2-40B4-BE49-F238E27FC236}">
              <a16:creationId xmlns:a16="http://schemas.microsoft.com/office/drawing/2014/main" id="{7D435188-9487-4820-8985-38594E9BA58F}"/>
            </a:ext>
          </a:extLst>
        </xdr:cNvPr>
        <xdr:cNvSpPr txBox="1"/>
      </xdr:nvSpPr>
      <xdr:spPr>
        <a:xfrm>
          <a:off x="343701" y="13571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133350</xdr:rowOff>
    </xdr:from>
    <xdr:to>
      <xdr:col>28</xdr:col>
      <xdr:colOff>114300</xdr:colOff>
      <xdr:row>77</xdr:row>
      <xdr:rowOff>133350</xdr:rowOff>
    </xdr:to>
    <xdr:cxnSp macro="">
      <xdr:nvCxnSpPr>
        <xdr:cNvPr id="283" name="直線コネクタ 282">
          <a:extLst>
            <a:ext uri="{FF2B5EF4-FFF2-40B4-BE49-F238E27FC236}">
              <a16:creationId xmlns:a16="http://schemas.microsoft.com/office/drawing/2014/main" id="{096E0FC9-3603-4F85-B30A-0FB27196519B}"/>
            </a:ext>
          </a:extLst>
        </xdr:cNvPr>
        <xdr:cNvCxnSpPr/>
      </xdr:nvCxnSpPr>
      <xdr:spPr>
        <a:xfrm>
          <a:off x="685800" y="1333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42061</xdr:colOff>
      <xdr:row>76</xdr:row>
      <xdr:rowOff>162577</xdr:rowOff>
    </xdr:from>
    <xdr:ext cx="338939" cy="259045"/>
    <xdr:sp macro="" textlink="">
      <xdr:nvSpPr>
        <xdr:cNvPr id="284" name="テキスト ボックス 283">
          <a:extLst>
            <a:ext uri="{FF2B5EF4-FFF2-40B4-BE49-F238E27FC236}">
              <a16:creationId xmlns:a16="http://schemas.microsoft.com/office/drawing/2014/main" id="{B34A9C49-08FF-4FC8-9D67-3175535726D3}"/>
            </a:ext>
          </a:extLst>
        </xdr:cNvPr>
        <xdr:cNvSpPr txBox="1"/>
      </xdr:nvSpPr>
      <xdr:spPr>
        <a:xfrm>
          <a:off x="386866" y="13194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95250</xdr:rowOff>
    </xdr:from>
    <xdr:to>
      <xdr:col>28</xdr:col>
      <xdr:colOff>114300</xdr:colOff>
      <xdr:row>75</xdr:row>
      <xdr:rowOff>95250</xdr:rowOff>
    </xdr:to>
    <xdr:cxnSp macro="">
      <xdr:nvCxnSpPr>
        <xdr:cNvPr id="285" name="直線コネクタ 284">
          <a:extLst>
            <a:ext uri="{FF2B5EF4-FFF2-40B4-BE49-F238E27FC236}">
              <a16:creationId xmlns:a16="http://schemas.microsoft.com/office/drawing/2014/main" id="{65CB69E9-A79B-4011-9C27-ED84EC06A3E6}"/>
            </a:ext>
          </a:extLst>
        </xdr:cNvPr>
        <xdr:cNvCxnSpPr/>
      </xdr:nvCxnSpPr>
      <xdr:spPr>
        <a:xfrm>
          <a:off x="6858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75</xdr:row>
      <xdr:rowOff>95250</xdr:rowOff>
    </xdr:from>
    <xdr:to>
      <xdr:col>28</xdr:col>
      <xdr:colOff>152400</xdr:colOff>
      <xdr:row>88</xdr:row>
      <xdr:rowOff>152400</xdr:rowOff>
    </xdr:to>
    <xdr:sp macro="" textlink="">
      <xdr:nvSpPr>
        <xdr:cNvPr id="286" name="【福祉施設】&#10;有形固定資産減価償却率グラフ枠">
          <a:extLst>
            <a:ext uri="{FF2B5EF4-FFF2-40B4-BE49-F238E27FC236}">
              <a16:creationId xmlns:a16="http://schemas.microsoft.com/office/drawing/2014/main" id="{77734BA6-95D4-4F86-95B1-8F3FAB66BF21}"/>
            </a:ext>
          </a:extLst>
        </xdr:cNvPr>
        <xdr:cNvSpPr/>
      </xdr:nvSpPr>
      <xdr:spPr>
        <a:xfrm>
          <a:off x="6858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62865</xdr:colOff>
      <xdr:row>77</xdr:row>
      <xdr:rowOff>133350</xdr:rowOff>
    </xdr:from>
    <xdr:to>
      <xdr:col>24</xdr:col>
      <xdr:colOff>62865</xdr:colOff>
      <xdr:row>85</xdr:row>
      <xdr:rowOff>31750</xdr:rowOff>
    </xdr:to>
    <xdr:cxnSp macro="">
      <xdr:nvCxnSpPr>
        <xdr:cNvPr id="287" name="直線コネクタ 286">
          <a:extLst>
            <a:ext uri="{FF2B5EF4-FFF2-40B4-BE49-F238E27FC236}">
              <a16:creationId xmlns:a16="http://schemas.microsoft.com/office/drawing/2014/main" id="{D1C8DF97-E117-4ADE-841B-88CA52A2DA98}"/>
            </a:ext>
          </a:extLst>
        </xdr:cNvPr>
        <xdr:cNvCxnSpPr/>
      </xdr:nvCxnSpPr>
      <xdr:spPr>
        <a:xfrm flipV="1">
          <a:off x="4173855" y="13331190"/>
          <a:ext cx="0" cy="12719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85</xdr:row>
      <xdr:rowOff>35577</xdr:rowOff>
    </xdr:from>
    <xdr:ext cx="469744" cy="259045"/>
    <xdr:sp macro="" textlink="">
      <xdr:nvSpPr>
        <xdr:cNvPr id="288" name="【福祉施設】&#10;有形固定資産減価償却率最小値テキスト">
          <a:extLst>
            <a:ext uri="{FF2B5EF4-FFF2-40B4-BE49-F238E27FC236}">
              <a16:creationId xmlns:a16="http://schemas.microsoft.com/office/drawing/2014/main" id="{068952DB-4861-4DDD-B725-49E0C44812F3}"/>
            </a:ext>
          </a:extLst>
        </xdr:cNvPr>
        <xdr:cNvSpPr txBox="1"/>
      </xdr:nvSpPr>
      <xdr:spPr>
        <a:xfrm>
          <a:off x="4212590" y="1460882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85</xdr:row>
      <xdr:rowOff>31750</xdr:rowOff>
    </xdr:from>
    <xdr:to>
      <xdr:col>24</xdr:col>
      <xdr:colOff>152400</xdr:colOff>
      <xdr:row>85</xdr:row>
      <xdr:rowOff>31750</xdr:rowOff>
    </xdr:to>
    <xdr:cxnSp macro="">
      <xdr:nvCxnSpPr>
        <xdr:cNvPr id="289" name="直線コネクタ 288">
          <a:extLst>
            <a:ext uri="{FF2B5EF4-FFF2-40B4-BE49-F238E27FC236}">
              <a16:creationId xmlns:a16="http://schemas.microsoft.com/office/drawing/2014/main" id="{4A8F68C1-A574-4500-AAEA-7A07B6E1EEA8}"/>
            </a:ext>
          </a:extLst>
        </xdr:cNvPr>
        <xdr:cNvCxnSpPr/>
      </xdr:nvCxnSpPr>
      <xdr:spPr>
        <a:xfrm>
          <a:off x="4112260" y="1460309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76</xdr:row>
      <xdr:rowOff>80027</xdr:rowOff>
    </xdr:from>
    <xdr:ext cx="340478" cy="259045"/>
    <xdr:sp macro="" textlink="">
      <xdr:nvSpPr>
        <xdr:cNvPr id="290" name="【福祉施設】&#10;有形固定資産減価償却率最大値テキスト">
          <a:extLst>
            <a:ext uri="{FF2B5EF4-FFF2-40B4-BE49-F238E27FC236}">
              <a16:creationId xmlns:a16="http://schemas.microsoft.com/office/drawing/2014/main" id="{C3FDE0FB-2B47-4E54-B27F-69CDB8D85761}"/>
            </a:ext>
          </a:extLst>
        </xdr:cNvPr>
        <xdr:cNvSpPr txBox="1"/>
      </xdr:nvSpPr>
      <xdr:spPr>
        <a:xfrm>
          <a:off x="4212590" y="13112132"/>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133350</xdr:rowOff>
    </xdr:from>
    <xdr:to>
      <xdr:col>24</xdr:col>
      <xdr:colOff>152400</xdr:colOff>
      <xdr:row>77</xdr:row>
      <xdr:rowOff>133350</xdr:rowOff>
    </xdr:to>
    <xdr:cxnSp macro="">
      <xdr:nvCxnSpPr>
        <xdr:cNvPr id="291" name="直線コネクタ 290">
          <a:extLst>
            <a:ext uri="{FF2B5EF4-FFF2-40B4-BE49-F238E27FC236}">
              <a16:creationId xmlns:a16="http://schemas.microsoft.com/office/drawing/2014/main" id="{6EC561DC-1EEA-4CC3-87F2-9B0CE0012A94}"/>
            </a:ext>
          </a:extLst>
        </xdr:cNvPr>
        <xdr:cNvCxnSpPr/>
      </xdr:nvCxnSpPr>
      <xdr:spPr>
        <a:xfrm>
          <a:off x="4112260" y="1333119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101600</xdr:colOff>
      <xdr:row>81</xdr:row>
      <xdr:rowOff>60977</xdr:rowOff>
    </xdr:from>
    <xdr:ext cx="405111" cy="259045"/>
    <xdr:sp macro="" textlink="">
      <xdr:nvSpPr>
        <xdr:cNvPr id="292" name="【福祉施設】&#10;有形固定資産減価償却率平均値テキスト">
          <a:extLst>
            <a:ext uri="{FF2B5EF4-FFF2-40B4-BE49-F238E27FC236}">
              <a16:creationId xmlns:a16="http://schemas.microsoft.com/office/drawing/2014/main" id="{D8C7314F-9980-4859-BDEB-9A8AD07241CC}"/>
            </a:ext>
          </a:extLst>
        </xdr:cNvPr>
        <xdr:cNvSpPr txBox="1"/>
      </xdr:nvSpPr>
      <xdr:spPr>
        <a:xfrm>
          <a:off x="4212590" y="13944617"/>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82</xdr:row>
      <xdr:rowOff>38100</xdr:rowOff>
    </xdr:from>
    <xdr:to>
      <xdr:col>24</xdr:col>
      <xdr:colOff>114300</xdr:colOff>
      <xdr:row>82</xdr:row>
      <xdr:rowOff>139700</xdr:rowOff>
    </xdr:to>
    <xdr:sp macro="" textlink="">
      <xdr:nvSpPr>
        <xdr:cNvPr id="293" name="フローチャート: 判断 292">
          <a:extLst>
            <a:ext uri="{FF2B5EF4-FFF2-40B4-BE49-F238E27FC236}">
              <a16:creationId xmlns:a16="http://schemas.microsoft.com/office/drawing/2014/main" id="{A79E8E4F-34A0-4D10-B063-3B012A07017B}"/>
            </a:ext>
          </a:extLst>
        </xdr:cNvPr>
        <xdr:cNvSpPr/>
      </xdr:nvSpPr>
      <xdr:spPr>
        <a:xfrm>
          <a:off x="4131310" y="14097000"/>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127000</xdr:colOff>
      <xdr:row>82</xdr:row>
      <xdr:rowOff>27939</xdr:rowOff>
    </xdr:from>
    <xdr:to>
      <xdr:col>20</xdr:col>
      <xdr:colOff>38100</xdr:colOff>
      <xdr:row>82</xdr:row>
      <xdr:rowOff>129539</xdr:rowOff>
    </xdr:to>
    <xdr:sp macro="" textlink="">
      <xdr:nvSpPr>
        <xdr:cNvPr id="294" name="フローチャート: 判断 293">
          <a:extLst>
            <a:ext uri="{FF2B5EF4-FFF2-40B4-BE49-F238E27FC236}">
              <a16:creationId xmlns:a16="http://schemas.microsoft.com/office/drawing/2014/main" id="{D055749E-B8F0-42CB-82C0-C84968C3EAAC}"/>
            </a:ext>
          </a:extLst>
        </xdr:cNvPr>
        <xdr:cNvSpPr/>
      </xdr:nvSpPr>
      <xdr:spPr>
        <a:xfrm>
          <a:off x="3388360" y="1408493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0</xdr:colOff>
      <xdr:row>82</xdr:row>
      <xdr:rowOff>1270</xdr:rowOff>
    </xdr:from>
    <xdr:to>
      <xdr:col>15</xdr:col>
      <xdr:colOff>101600</xdr:colOff>
      <xdr:row>82</xdr:row>
      <xdr:rowOff>102870</xdr:rowOff>
    </xdr:to>
    <xdr:sp macro="" textlink="">
      <xdr:nvSpPr>
        <xdr:cNvPr id="295" name="フローチャート: 判断 294">
          <a:extLst>
            <a:ext uri="{FF2B5EF4-FFF2-40B4-BE49-F238E27FC236}">
              <a16:creationId xmlns:a16="http://schemas.microsoft.com/office/drawing/2014/main" id="{73EE0CB7-A189-40B4-8A5B-6E3CC7A7B3A0}"/>
            </a:ext>
          </a:extLst>
        </xdr:cNvPr>
        <xdr:cNvSpPr/>
      </xdr:nvSpPr>
      <xdr:spPr>
        <a:xfrm>
          <a:off x="2571750" y="14060170"/>
          <a:ext cx="9779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63500</xdr:colOff>
      <xdr:row>81</xdr:row>
      <xdr:rowOff>162561</xdr:rowOff>
    </xdr:from>
    <xdr:to>
      <xdr:col>10</xdr:col>
      <xdr:colOff>165100</xdr:colOff>
      <xdr:row>82</xdr:row>
      <xdr:rowOff>92711</xdr:rowOff>
    </xdr:to>
    <xdr:sp macro="" textlink="">
      <xdr:nvSpPr>
        <xdr:cNvPr id="296" name="フローチャート: 判断 295">
          <a:extLst>
            <a:ext uri="{FF2B5EF4-FFF2-40B4-BE49-F238E27FC236}">
              <a16:creationId xmlns:a16="http://schemas.microsoft.com/office/drawing/2014/main" id="{26AF50DB-A4D6-4384-BDA3-DBC1D9C16C73}"/>
            </a:ext>
          </a:extLst>
        </xdr:cNvPr>
        <xdr:cNvSpPr/>
      </xdr:nvSpPr>
      <xdr:spPr>
        <a:xfrm>
          <a:off x="1774190" y="14051916"/>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127000</xdr:colOff>
      <xdr:row>81</xdr:row>
      <xdr:rowOff>132080</xdr:rowOff>
    </xdr:from>
    <xdr:to>
      <xdr:col>6</xdr:col>
      <xdr:colOff>38100</xdr:colOff>
      <xdr:row>82</xdr:row>
      <xdr:rowOff>62230</xdr:rowOff>
    </xdr:to>
    <xdr:sp macro="" textlink="">
      <xdr:nvSpPr>
        <xdr:cNvPr id="297" name="フローチャート: 判断 296">
          <a:extLst>
            <a:ext uri="{FF2B5EF4-FFF2-40B4-BE49-F238E27FC236}">
              <a16:creationId xmlns:a16="http://schemas.microsoft.com/office/drawing/2014/main" id="{F579C73F-5E3F-4834-9760-0CB7B8E60706}"/>
            </a:ext>
          </a:extLst>
        </xdr:cNvPr>
        <xdr:cNvSpPr/>
      </xdr:nvSpPr>
      <xdr:spPr>
        <a:xfrm>
          <a:off x="988060" y="1402334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63500</xdr:colOff>
      <xdr:row>88</xdr:row>
      <xdr:rowOff>149877</xdr:rowOff>
    </xdr:from>
    <xdr:ext cx="762000" cy="259045"/>
    <xdr:sp macro="" textlink="">
      <xdr:nvSpPr>
        <xdr:cNvPr id="298" name="テキスト ボックス 297">
          <a:extLst>
            <a:ext uri="{FF2B5EF4-FFF2-40B4-BE49-F238E27FC236}">
              <a16:creationId xmlns:a16="http://schemas.microsoft.com/office/drawing/2014/main" id="{70440302-84E9-48AB-9E7F-E7D2A26E1947}"/>
            </a:ext>
          </a:extLst>
        </xdr:cNvPr>
        <xdr:cNvSpPr txBox="1"/>
      </xdr:nvSpPr>
      <xdr:spPr>
        <a:xfrm>
          <a:off x="40030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88</xdr:row>
      <xdr:rowOff>149877</xdr:rowOff>
    </xdr:from>
    <xdr:ext cx="762000" cy="259045"/>
    <xdr:sp macro="" textlink="">
      <xdr:nvSpPr>
        <xdr:cNvPr id="299" name="テキスト ボックス 298">
          <a:extLst>
            <a:ext uri="{FF2B5EF4-FFF2-40B4-BE49-F238E27FC236}">
              <a16:creationId xmlns:a16="http://schemas.microsoft.com/office/drawing/2014/main" id="{BBE7E12C-6251-4E9E-8D00-6AF8F731AAFD}"/>
            </a:ext>
          </a:extLst>
        </xdr:cNvPr>
        <xdr:cNvSpPr txBox="1"/>
      </xdr:nvSpPr>
      <xdr:spPr>
        <a:xfrm>
          <a:off x="32600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88</xdr:row>
      <xdr:rowOff>149877</xdr:rowOff>
    </xdr:from>
    <xdr:ext cx="762000" cy="259045"/>
    <xdr:sp macro="" textlink="">
      <xdr:nvSpPr>
        <xdr:cNvPr id="300" name="テキスト ボックス 299">
          <a:extLst>
            <a:ext uri="{FF2B5EF4-FFF2-40B4-BE49-F238E27FC236}">
              <a16:creationId xmlns:a16="http://schemas.microsoft.com/office/drawing/2014/main" id="{4CD71E8C-F3A2-44D4-9EFD-0F1102B24E0E}"/>
            </a:ext>
          </a:extLst>
        </xdr:cNvPr>
        <xdr:cNvSpPr txBox="1"/>
      </xdr:nvSpPr>
      <xdr:spPr>
        <a:xfrm>
          <a:off x="24549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88</xdr:row>
      <xdr:rowOff>149877</xdr:rowOff>
    </xdr:from>
    <xdr:ext cx="762000" cy="259045"/>
    <xdr:sp macro="" textlink="">
      <xdr:nvSpPr>
        <xdr:cNvPr id="301" name="テキスト ボックス 300">
          <a:extLst>
            <a:ext uri="{FF2B5EF4-FFF2-40B4-BE49-F238E27FC236}">
              <a16:creationId xmlns:a16="http://schemas.microsoft.com/office/drawing/2014/main" id="{C6A22AA5-D2E2-4389-9792-368FED52B8EA}"/>
            </a:ext>
          </a:extLst>
        </xdr:cNvPr>
        <xdr:cNvSpPr txBox="1"/>
      </xdr:nvSpPr>
      <xdr:spPr>
        <a:xfrm>
          <a:off x="1657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88</xdr:row>
      <xdr:rowOff>149877</xdr:rowOff>
    </xdr:from>
    <xdr:ext cx="762000" cy="259045"/>
    <xdr:sp macro="" textlink="">
      <xdr:nvSpPr>
        <xdr:cNvPr id="302" name="テキスト ボックス 301">
          <a:extLst>
            <a:ext uri="{FF2B5EF4-FFF2-40B4-BE49-F238E27FC236}">
              <a16:creationId xmlns:a16="http://schemas.microsoft.com/office/drawing/2014/main" id="{70F7EB22-8B82-4A68-ABFC-F4B77E86996E}"/>
            </a:ext>
          </a:extLst>
        </xdr:cNvPr>
        <xdr:cNvSpPr txBox="1"/>
      </xdr:nvSpPr>
      <xdr:spPr>
        <a:xfrm>
          <a:off x="859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83</xdr:row>
      <xdr:rowOff>6350</xdr:rowOff>
    </xdr:from>
    <xdr:to>
      <xdr:col>24</xdr:col>
      <xdr:colOff>114300</xdr:colOff>
      <xdr:row>83</xdr:row>
      <xdr:rowOff>107950</xdr:rowOff>
    </xdr:to>
    <xdr:sp macro="" textlink="">
      <xdr:nvSpPr>
        <xdr:cNvPr id="303" name="楕円 302">
          <a:extLst>
            <a:ext uri="{FF2B5EF4-FFF2-40B4-BE49-F238E27FC236}">
              <a16:creationId xmlns:a16="http://schemas.microsoft.com/office/drawing/2014/main" id="{A1400381-BD4B-43AC-A1A8-4C63C6281F19}"/>
            </a:ext>
          </a:extLst>
        </xdr:cNvPr>
        <xdr:cNvSpPr/>
      </xdr:nvSpPr>
      <xdr:spPr>
        <a:xfrm>
          <a:off x="4131310" y="14238605"/>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101600</xdr:colOff>
      <xdr:row>82</xdr:row>
      <xdr:rowOff>156227</xdr:rowOff>
    </xdr:from>
    <xdr:ext cx="405111" cy="259045"/>
    <xdr:sp macro="" textlink="">
      <xdr:nvSpPr>
        <xdr:cNvPr id="304" name="【福祉施設】&#10;有形固定資産減価償却率該当値テキスト">
          <a:extLst>
            <a:ext uri="{FF2B5EF4-FFF2-40B4-BE49-F238E27FC236}">
              <a16:creationId xmlns:a16="http://schemas.microsoft.com/office/drawing/2014/main" id="{0B7F2FEC-84FF-4A3B-BA01-8C4446E010E1}"/>
            </a:ext>
          </a:extLst>
        </xdr:cNvPr>
        <xdr:cNvSpPr txBox="1"/>
      </xdr:nvSpPr>
      <xdr:spPr>
        <a:xfrm>
          <a:off x="4212590" y="1421703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82</xdr:row>
      <xdr:rowOff>149861</xdr:rowOff>
    </xdr:from>
    <xdr:to>
      <xdr:col>20</xdr:col>
      <xdr:colOff>38100</xdr:colOff>
      <xdr:row>83</xdr:row>
      <xdr:rowOff>80011</xdr:rowOff>
    </xdr:to>
    <xdr:sp macro="" textlink="">
      <xdr:nvSpPr>
        <xdr:cNvPr id="305" name="楕円 304">
          <a:extLst>
            <a:ext uri="{FF2B5EF4-FFF2-40B4-BE49-F238E27FC236}">
              <a16:creationId xmlns:a16="http://schemas.microsoft.com/office/drawing/2014/main" id="{5C5435E8-8984-4845-B195-3292C74FC59D}"/>
            </a:ext>
          </a:extLst>
        </xdr:cNvPr>
        <xdr:cNvSpPr/>
      </xdr:nvSpPr>
      <xdr:spPr>
        <a:xfrm>
          <a:off x="3388360" y="14208761"/>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19</xdr:col>
      <xdr:colOff>177800</xdr:colOff>
      <xdr:row>83</xdr:row>
      <xdr:rowOff>29211</xdr:rowOff>
    </xdr:from>
    <xdr:to>
      <xdr:col>24</xdr:col>
      <xdr:colOff>63500</xdr:colOff>
      <xdr:row>83</xdr:row>
      <xdr:rowOff>57150</xdr:rowOff>
    </xdr:to>
    <xdr:cxnSp macro="">
      <xdr:nvCxnSpPr>
        <xdr:cNvPr id="306" name="直線コネクタ 305">
          <a:extLst>
            <a:ext uri="{FF2B5EF4-FFF2-40B4-BE49-F238E27FC236}">
              <a16:creationId xmlns:a16="http://schemas.microsoft.com/office/drawing/2014/main" id="{9BA51FA7-F3A3-4D98-89BC-771793A7C74A}"/>
            </a:ext>
          </a:extLst>
        </xdr:cNvPr>
        <xdr:cNvCxnSpPr/>
      </xdr:nvCxnSpPr>
      <xdr:spPr>
        <a:xfrm>
          <a:off x="3431540" y="14257656"/>
          <a:ext cx="742950" cy="26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82</xdr:row>
      <xdr:rowOff>120650</xdr:rowOff>
    </xdr:from>
    <xdr:to>
      <xdr:col>15</xdr:col>
      <xdr:colOff>101600</xdr:colOff>
      <xdr:row>83</xdr:row>
      <xdr:rowOff>50800</xdr:rowOff>
    </xdr:to>
    <xdr:sp macro="" textlink="">
      <xdr:nvSpPr>
        <xdr:cNvPr id="307" name="楕円 306">
          <a:extLst>
            <a:ext uri="{FF2B5EF4-FFF2-40B4-BE49-F238E27FC236}">
              <a16:creationId xmlns:a16="http://schemas.microsoft.com/office/drawing/2014/main" id="{EEE70060-3C8E-4DC3-8AC6-5D8681050609}"/>
            </a:ext>
          </a:extLst>
        </xdr:cNvPr>
        <xdr:cNvSpPr/>
      </xdr:nvSpPr>
      <xdr:spPr>
        <a:xfrm>
          <a:off x="2571750" y="1418145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83</xdr:row>
      <xdr:rowOff>0</xdr:rowOff>
    </xdr:from>
    <xdr:to>
      <xdr:col>19</xdr:col>
      <xdr:colOff>177800</xdr:colOff>
      <xdr:row>83</xdr:row>
      <xdr:rowOff>29211</xdr:rowOff>
    </xdr:to>
    <xdr:cxnSp macro="">
      <xdr:nvCxnSpPr>
        <xdr:cNvPr id="308" name="直線コネクタ 307">
          <a:extLst>
            <a:ext uri="{FF2B5EF4-FFF2-40B4-BE49-F238E27FC236}">
              <a16:creationId xmlns:a16="http://schemas.microsoft.com/office/drawing/2014/main" id="{FC57146D-B276-43B1-8829-B1B7913CA27C}"/>
            </a:ext>
          </a:extLst>
        </xdr:cNvPr>
        <xdr:cNvCxnSpPr/>
      </xdr:nvCxnSpPr>
      <xdr:spPr>
        <a:xfrm>
          <a:off x="2626360" y="14230350"/>
          <a:ext cx="805180" cy="27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82</xdr:row>
      <xdr:rowOff>91439</xdr:rowOff>
    </xdr:from>
    <xdr:to>
      <xdr:col>10</xdr:col>
      <xdr:colOff>165100</xdr:colOff>
      <xdr:row>83</xdr:row>
      <xdr:rowOff>21589</xdr:rowOff>
    </xdr:to>
    <xdr:sp macro="" textlink="">
      <xdr:nvSpPr>
        <xdr:cNvPr id="309" name="楕円 308">
          <a:extLst>
            <a:ext uri="{FF2B5EF4-FFF2-40B4-BE49-F238E27FC236}">
              <a16:creationId xmlns:a16="http://schemas.microsoft.com/office/drawing/2014/main" id="{C1D2BB14-FC3A-45AB-BBDB-84E5734FEBD1}"/>
            </a:ext>
          </a:extLst>
        </xdr:cNvPr>
        <xdr:cNvSpPr/>
      </xdr:nvSpPr>
      <xdr:spPr>
        <a:xfrm>
          <a:off x="1774190" y="14154149"/>
          <a:ext cx="10922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114300</xdr:colOff>
      <xdr:row>82</xdr:row>
      <xdr:rowOff>142239</xdr:rowOff>
    </xdr:from>
    <xdr:to>
      <xdr:col>15</xdr:col>
      <xdr:colOff>50800</xdr:colOff>
      <xdr:row>83</xdr:row>
      <xdr:rowOff>0</xdr:rowOff>
    </xdr:to>
    <xdr:cxnSp macro="">
      <xdr:nvCxnSpPr>
        <xdr:cNvPr id="310" name="直線コネクタ 309">
          <a:extLst>
            <a:ext uri="{FF2B5EF4-FFF2-40B4-BE49-F238E27FC236}">
              <a16:creationId xmlns:a16="http://schemas.microsoft.com/office/drawing/2014/main" id="{20113BFC-B66E-4B23-89DD-466C495DD61F}"/>
            </a:ext>
          </a:extLst>
        </xdr:cNvPr>
        <xdr:cNvCxnSpPr/>
      </xdr:nvCxnSpPr>
      <xdr:spPr>
        <a:xfrm>
          <a:off x="1828800" y="14199234"/>
          <a:ext cx="797560" cy="31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127000</xdr:colOff>
      <xdr:row>82</xdr:row>
      <xdr:rowOff>62230</xdr:rowOff>
    </xdr:from>
    <xdr:to>
      <xdr:col>6</xdr:col>
      <xdr:colOff>38100</xdr:colOff>
      <xdr:row>82</xdr:row>
      <xdr:rowOff>163830</xdr:rowOff>
    </xdr:to>
    <xdr:sp macro="" textlink="">
      <xdr:nvSpPr>
        <xdr:cNvPr id="311" name="楕円 310">
          <a:extLst>
            <a:ext uri="{FF2B5EF4-FFF2-40B4-BE49-F238E27FC236}">
              <a16:creationId xmlns:a16="http://schemas.microsoft.com/office/drawing/2014/main" id="{23AB908D-712A-4B6D-AEC4-CDAE021AFBAB}"/>
            </a:ext>
          </a:extLst>
        </xdr:cNvPr>
        <xdr:cNvSpPr/>
      </xdr:nvSpPr>
      <xdr:spPr>
        <a:xfrm>
          <a:off x="988060" y="14117320"/>
          <a:ext cx="78740" cy="10922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xdr:col>
      <xdr:colOff>177800</xdr:colOff>
      <xdr:row>82</xdr:row>
      <xdr:rowOff>113030</xdr:rowOff>
    </xdr:from>
    <xdr:to>
      <xdr:col>10</xdr:col>
      <xdr:colOff>114300</xdr:colOff>
      <xdr:row>82</xdr:row>
      <xdr:rowOff>142239</xdr:rowOff>
    </xdr:to>
    <xdr:cxnSp macro="">
      <xdr:nvCxnSpPr>
        <xdr:cNvPr id="312" name="直線コネクタ 311">
          <a:extLst>
            <a:ext uri="{FF2B5EF4-FFF2-40B4-BE49-F238E27FC236}">
              <a16:creationId xmlns:a16="http://schemas.microsoft.com/office/drawing/2014/main" id="{F7E582E6-A2AB-4990-B00F-47477D6BD073}"/>
            </a:ext>
          </a:extLst>
        </xdr:cNvPr>
        <xdr:cNvCxnSpPr/>
      </xdr:nvCxnSpPr>
      <xdr:spPr>
        <a:xfrm>
          <a:off x="1031240" y="14171930"/>
          <a:ext cx="797560" cy="27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18</xdr:col>
      <xdr:colOff>153044</xdr:colOff>
      <xdr:row>80</xdr:row>
      <xdr:rowOff>146066</xdr:rowOff>
    </xdr:from>
    <xdr:ext cx="405111" cy="259045"/>
    <xdr:sp macro="" textlink="">
      <xdr:nvSpPr>
        <xdr:cNvPr id="313" name="n_1aveValue【福祉施設】&#10;有形固定資産減価償却率">
          <a:extLst>
            <a:ext uri="{FF2B5EF4-FFF2-40B4-BE49-F238E27FC236}">
              <a16:creationId xmlns:a16="http://schemas.microsoft.com/office/drawing/2014/main" id="{F311949A-40CF-4AA0-B9DF-7EAE01532DCD}"/>
            </a:ext>
          </a:extLst>
        </xdr:cNvPr>
        <xdr:cNvSpPr txBox="1"/>
      </xdr:nvSpPr>
      <xdr:spPr>
        <a:xfrm>
          <a:off x="3239144" y="1386016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80</xdr:row>
      <xdr:rowOff>119397</xdr:rowOff>
    </xdr:from>
    <xdr:ext cx="405111" cy="259045"/>
    <xdr:sp macro="" textlink="">
      <xdr:nvSpPr>
        <xdr:cNvPr id="314" name="n_2aveValue【福祉施設】&#10;有形固定資産減価償却率">
          <a:extLst>
            <a:ext uri="{FF2B5EF4-FFF2-40B4-BE49-F238E27FC236}">
              <a16:creationId xmlns:a16="http://schemas.microsoft.com/office/drawing/2014/main" id="{92B9854A-4D58-4737-BC23-FAD55C54988C}"/>
            </a:ext>
          </a:extLst>
        </xdr:cNvPr>
        <xdr:cNvSpPr txBox="1"/>
      </xdr:nvSpPr>
      <xdr:spPr>
        <a:xfrm>
          <a:off x="2439044" y="138373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80</xdr:row>
      <xdr:rowOff>109238</xdr:rowOff>
    </xdr:from>
    <xdr:ext cx="405111" cy="259045"/>
    <xdr:sp macro="" textlink="">
      <xdr:nvSpPr>
        <xdr:cNvPr id="315" name="n_3aveValue【福祉施設】&#10;有形固定資産減価償却率">
          <a:extLst>
            <a:ext uri="{FF2B5EF4-FFF2-40B4-BE49-F238E27FC236}">
              <a16:creationId xmlns:a16="http://schemas.microsoft.com/office/drawing/2014/main" id="{FB991F44-D2B1-4A5A-A349-F4556A505E5C}"/>
            </a:ext>
          </a:extLst>
        </xdr:cNvPr>
        <xdr:cNvSpPr txBox="1"/>
      </xdr:nvSpPr>
      <xdr:spPr>
        <a:xfrm>
          <a:off x="1641484" y="1382333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80</xdr:row>
      <xdr:rowOff>78757</xdr:rowOff>
    </xdr:from>
    <xdr:ext cx="405111" cy="259045"/>
    <xdr:sp macro="" textlink="">
      <xdr:nvSpPr>
        <xdr:cNvPr id="316" name="n_4aveValue【福祉施設】&#10;有形固定資産減価償却率">
          <a:extLst>
            <a:ext uri="{FF2B5EF4-FFF2-40B4-BE49-F238E27FC236}">
              <a16:creationId xmlns:a16="http://schemas.microsoft.com/office/drawing/2014/main" id="{38283ED8-6268-4955-9662-266001A13D8E}"/>
            </a:ext>
          </a:extLst>
        </xdr:cNvPr>
        <xdr:cNvSpPr txBox="1"/>
      </xdr:nvSpPr>
      <xdr:spPr>
        <a:xfrm>
          <a:off x="855354" y="137947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153044</xdr:colOff>
      <xdr:row>83</xdr:row>
      <xdr:rowOff>71138</xdr:rowOff>
    </xdr:from>
    <xdr:ext cx="405111" cy="259045"/>
    <xdr:sp macro="" textlink="">
      <xdr:nvSpPr>
        <xdr:cNvPr id="317" name="n_1mainValue【福祉施設】&#10;有形固定資産減価償却率">
          <a:extLst>
            <a:ext uri="{FF2B5EF4-FFF2-40B4-BE49-F238E27FC236}">
              <a16:creationId xmlns:a16="http://schemas.microsoft.com/office/drawing/2014/main" id="{86CC2FEF-56D7-435A-BE03-1561FF3F0DC8}"/>
            </a:ext>
          </a:extLst>
        </xdr:cNvPr>
        <xdr:cNvSpPr txBox="1"/>
      </xdr:nvSpPr>
      <xdr:spPr>
        <a:xfrm>
          <a:off x="3239144" y="142995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38744</xdr:colOff>
      <xdr:row>83</xdr:row>
      <xdr:rowOff>41927</xdr:rowOff>
    </xdr:from>
    <xdr:ext cx="405111" cy="259045"/>
    <xdr:sp macro="" textlink="">
      <xdr:nvSpPr>
        <xdr:cNvPr id="318" name="n_2mainValue【福祉施設】&#10;有形固定資産減価償却率">
          <a:extLst>
            <a:ext uri="{FF2B5EF4-FFF2-40B4-BE49-F238E27FC236}">
              <a16:creationId xmlns:a16="http://schemas.microsoft.com/office/drawing/2014/main" id="{B3BC1020-8D76-48D8-9825-B273EC494211}"/>
            </a:ext>
          </a:extLst>
        </xdr:cNvPr>
        <xdr:cNvSpPr txBox="1"/>
      </xdr:nvSpPr>
      <xdr:spPr>
        <a:xfrm>
          <a:off x="2439044" y="142741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102244</xdr:colOff>
      <xdr:row>83</xdr:row>
      <xdr:rowOff>12716</xdr:rowOff>
    </xdr:from>
    <xdr:ext cx="405111" cy="259045"/>
    <xdr:sp macro="" textlink="">
      <xdr:nvSpPr>
        <xdr:cNvPr id="319" name="n_3mainValue【福祉施設】&#10;有形固定資産減価償却率">
          <a:extLst>
            <a:ext uri="{FF2B5EF4-FFF2-40B4-BE49-F238E27FC236}">
              <a16:creationId xmlns:a16="http://schemas.microsoft.com/office/drawing/2014/main" id="{E908AA71-DFF6-4D72-BB01-40698D62620E}"/>
            </a:ext>
          </a:extLst>
        </xdr:cNvPr>
        <xdr:cNvSpPr txBox="1"/>
      </xdr:nvSpPr>
      <xdr:spPr>
        <a:xfrm>
          <a:off x="1641484" y="1424687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165744</xdr:colOff>
      <xdr:row>82</xdr:row>
      <xdr:rowOff>154957</xdr:rowOff>
    </xdr:from>
    <xdr:ext cx="405111" cy="259045"/>
    <xdr:sp macro="" textlink="">
      <xdr:nvSpPr>
        <xdr:cNvPr id="320" name="n_4mainValue【福祉施設】&#10;有形固定資産減価償却率">
          <a:extLst>
            <a:ext uri="{FF2B5EF4-FFF2-40B4-BE49-F238E27FC236}">
              <a16:creationId xmlns:a16="http://schemas.microsoft.com/office/drawing/2014/main" id="{B332BFBF-2974-4FB0-8A66-FD16744A0DDD}"/>
            </a:ext>
          </a:extLst>
        </xdr:cNvPr>
        <xdr:cNvSpPr txBox="1"/>
      </xdr:nvSpPr>
      <xdr:spPr>
        <a:xfrm>
          <a:off x="855354" y="1421385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152400</xdr:rowOff>
    </xdr:from>
    <xdr:to>
      <xdr:col>59</xdr:col>
      <xdr:colOff>88900</xdr:colOff>
      <xdr:row>72</xdr:row>
      <xdr:rowOff>101600</xdr:rowOff>
    </xdr:to>
    <xdr:sp macro="" textlink="">
      <xdr:nvSpPr>
        <xdr:cNvPr id="321" name="正方形/長方形 320">
          <a:extLst>
            <a:ext uri="{FF2B5EF4-FFF2-40B4-BE49-F238E27FC236}">
              <a16:creationId xmlns:a16="http://schemas.microsoft.com/office/drawing/2014/main" id="{9DBFEF81-58D1-4038-91A3-FA316740C939}"/>
            </a:ext>
          </a:extLst>
        </xdr:cNvPr>
        <xdr:cNvSpPr/>
      </xdr:nvSpPr>
      <xdr:spPr>
        <a:xfrm>
          <a:off x="596011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福祉施設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72</xdr:row>
      <xdr:rowOff>127000</xdr:rowOff>
    </xdr:from>
    <xdr:to>
      <xdr:col>43</xdr:col>
      <xdr:colOff>63500</xdr:colOff>
      <xdr:row>74</xdr:row>
      <xdr:rowOff>38100</xdr:rowOff>
    </xdr:to>
    <xdr:sp macro="" textlink="">
      <xdr:nvSpPr>
        <xdr:cNvPr id="322" name="正方形/長方形 321">
          <a:extLst>
            <a:ext uri="{FF2B5EF4-FFF2-40B4-BE49-F238E27FC236}">
              <a16:creationId xmlns:a16="http://schemas.microsoft.com/office/drawing/2014/main" id="{BB2DE93B-FE26-45E2-98AE-7D428ED17212}"/>
            </a:ext>
          </a:extLst>
        </xdr:cNvPr>
        <xdr:cNvSpPr/>
      </xdr:nvSpPr>
      <xdr:spPr>
        <a:xfrm>
          <a:off x="60604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73</xdr:row>
      <xdr:rowOff>158750</xdr:rowOff>
    </xdr:from>
    <xdr:to>
      <xdr:col>43</xdr:col>
      <xdr:colOff>63500</xdr:colOff>
      <xdr:row>75</xdr:row>
      <xdr:rowOff>69850</xdr:rowOff>
    </xdr:to>
    <xdr:sp macro="" textlink="">
      <xdr:nvSpPr>
        <xdr:cNvPr id="323" name="正方形/長方形 322">
          <a:extLst>
            <a:ext uri="{FF2B5EF4-FFF2-40B4-BE49-F238E27FC236}">
              <a16:creationId xmlns:a16="http://schemas.microsoft.com/office/drawing/2014/main" id="{517C4774-4A2C-442F-9471-8D9E53897D95}"/>
            </a:ext>
          </a:extLst>
        </xdr:cNvPr>
        <xdr:cNvSpPr/>
      </xdr:nvSpPr>
      <xdr:spPr>
        <a:xfrm>
          <a:off x="60604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72</xdr:row>
      <xdr:rowOff>127000</xdr:rowOff>
    </xdr:from>
    <xdr:to>
      <xdr:col>48</xdr:col>
      <xdr:colOff>127000</xdr:colOff>
      <xdr:row>74</xdr:row>
      <xdr:rowOff>38100</xdr:rowOff>
    </xdr:to>
    <xdr:sp macro="" textlink="">
      <xdr:nvSpPr>
        <xdr:cNvPr id="324" name="正方形/長方形 323">
          <a:extLst>
            <a:ext uri="{FF2B5EF4-FFF2-40B4-BE49-F238E27FC236}">
              <a16:creationId xmlns:a16="http://schemas.microsoft.com/office/drawing/2014/main" id="{1A81369F-2128-422C-8E50-4070AEDCD29F}"/>
            </a:ext>
          </a:extLst>
        </xdr:cNvPr>
        <xdr:cNvSpPr/>
      </xdr:nvSpPr>
      <xdr:spPr>
        <a:xfrm>
          <a:off x="69888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73</xdr:row>
      <xdr:rowOff>158750</xdr:rowOff>
    </xdr:from>
    <xdr:to>
      <xdr:col>48</xdr:col>
      <xdr:colOff>127000</xdr:colOff>
      <xdr:row>75</xdr:row>
      <xdr:rowOff>69850</xdr:rowOff>
    </xdr:to>
    <xdr:sp macro="" textlink="">
      <xdr:nvSpPr>
        <xdr:cNvPr id="325" name="正方形/長方形 324">
          <a:extLst>
            <a:ext uri="{FF2B5EF4-FFF2-40B4-BE49-F238E27FC236}">
              <a16:creationId xmlns:a16="http://schemas.microsoft.com/office/drawing/2014/main" id="{67E32B77-7387-4156-BD64-8EEE19462344}"/>
            </a:ext>
          </a:extLst>
        </xdr:cNvPr>
        <xdr:cNvSpPr/>
      </xdr:nvSpPr>
      <xdr:spPr>
        <a:xfrm>
          <a:off x="69888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72</xdr:row>
      <xdr:rowOff>127000</xdr:rowOff>
    </xdr:from>
    <xdr:to>
      <xdr:col>54</xdr:col>
      <xdr:colOff>127000</xdr:colOff>
      <xdr:row>74</xdr:row>
      <xdr:rowOff>38100</xdr:rowOff>
    </xdr:to>
    <xdr:sp macro="" textlink="">
      <xdr:nvSpPr>
        <xdr:cNvPr id="326" name="正方形/長方形 325">
          <a:extLst>
            <a:ext uri="{FF2B5EF4-FFF2-40B4-BE49-F238E27FC236}">
              <a16:creationId xmlns:a16="http://schemas.microsoft.com/office/drawing/2014/main" id="{73E2253D-D97A-41CD-8598-9976DFAF49CF}"/>
            </a:ext>
          </a:extLst>
        </xdr:cNvPr>
        <xdr:cNvSpPr/>
      </xdr:nvSpPr>
      <xdr:spPr>
        <a:xfrm>
          <a:off x="80175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73</xdr:row>
      <xdr:rowOff>158750</xdr:rowOff>
    </xdr:from>
    <xdr:to>
      <xdr:col>54</xdr:col>
      <xdr:colOff>127000</xdr:colOff>
      <xdr:row>75</xdr:row>
      <xdr:rowOff>69850</xdr:rowOff>
    </xdr:to>
    <xdr:sp macro="" textlink="">
      <xdr:nvSpPr>
        <xdr:cNvPr id="327" name="正方形/長方形 326">
          <a:extLst>
            <a:ext uri="{FF2B5EF4-FFF2-40B4-BE49-F238E27FC236}">
              <a16:creationId xmlns:a16="http://schemas.microsoft.com/office/drawing/2014/main" id="{E8D25E87-7646-4A5D-AD73-F8C9617F745D}"/>
            </a:ext>
          </a:extLst>
        </xdr:cNvPr>
        <xdr:cNvSpPr/>
      </xdr:nvSpPr>
      <xdr:spPr>
        <a:xfrm>
          <a:off x="80175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75</xdr:row>
      <xdr:rowOff>95250</xdr:rowOff>
    </xdr:from>
    <xdr:to>
      <xdr:col>59</xdr:col>
      <xdr:colOff>88900</xdr:colOff>
      <xdr:row>88</xdr:row>
      <xdr:rowOff>152400</xdr:rowOff>
    </xdr:to>
    <xdr:sp macro="" textlink="">
      <xdr:nvSpPr>
        <xdr:cNvPr id="328" name="正方形/長方形 327">
          <a:extLst>
            <a:ext uri="{FF2B5EF4-FFF2-40B4-BE49-F238E27FC236}">
              <a16:creationId xmlns:a16="http://schemas.microsoft.com/office/drawing/2014/main" id="{AF821FE4-CC58-4F9F-AD40-2F4AAE04E398}"/>
            </a:ext>
          </a:extLst>
        </xdr:cNvPr>
        <xdr:cNvSpPr/>
      </xdr:nvSpPr>
      <xdr:spPr>
        <a:xfrm>
          <a:off x="596011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74</xdr:row>
      <xdr:rowOff>76200</xdr:rowOff>
    </xdr:from>
    <xdr:ext cx="349839" cy="225703"/>
    <xdr:sp macro="" textlink="">
      <xdr:nvSpPr>
        <xdr:cNvPr id="329" name="テキスト ボックス 328">
          <a:extLst>
            <a:ext uri="{FF2B5EF4-FFF2-40B4-BE49-F238E27FC236}">
              <a16:creationId xmlns:a16="http://schemas.microsoft.com/office/drawing/2014/main" id="{5E445898-E327-4A37-8F28-C753B96B9D92}"/>
            </a:ext>
          </a:extLst>
        </xdr:cNvPr>
        <xdr:cNvSpPr txBox="1"/>
      </xdr:nvSpPr>
      <xdr:spPr>
        <a:xfrm>
          <a:off x="592201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152400</xdr:rowOff>
    </xdr:from>
    <xdr:to>
      <xdr:col>59</xdr:col>
      <xdr:colOff>50800</xdr:colOff>
      <xdr:row>88</xdr:row>
      <xdr:rowOff>152400</xdr:rowOff>
    </xdr:to>
    <xdr:cxnSp macro="">
      <xdr:nvCxnSpPr>
        <xdr:cNvPr id="330" name="直線コネクタ 329">
          <a:extLst>
            <a:ext uri="{FF2B5EF4-FFF2-40B4-BE49-F238E27FC236}">
              <a16:creationId xmlns:a16="http://schemas.microsoft.com/office/drawing/2014/main" id="{AB7D9CF1-5131-45F8-9BBC-1441FC063C9A}"/>
            </a:ext>
          </a:extLst>
        </xdr:cNvPr>
        <xdr:cNvCxnSpPr/>
      </xdr:nvCxnSpPr>
      <xdr:spPr>
        <a:xfrm>
          <a:off x="5960110" y="15240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85</xdr:row>
      <xdr:rowOff>95250</xdr:rowOff>
    </xdr:from>
    <xdr:to>
      <xdr:col>59</xdr:col>
      <xdr:colOff>50800</xdr:colOff>
      <xdr:row>85</xdr:row>
      <xdr:rowOff>95250</xdr:rowOff>
    </xdr:to>
    <xdr:cxnSp macro="">
      <xdr:nvCxnSpPr>
        <xdr:cNvPr id="331" name="直線コネクタ 330">
          <a:extLst>
            <a:ext uri="{FF2B5EF4-FFF2-40B4-BE49-F238E27FC236}">
              <a16:creationId xmlns:a16="http://schemas.microsoft.com/office/drawing/2014/main" id="{03DF8474-B047-4B50-BBA5-9A90A3846A51}"/>
            </a:ext>
          </a:extLst>
        </xdr:cNvPr>
        <xdr:cNvCxnSpPr/>
      </xdr:nvCxnSpPr>
      <xdr:spPr>
        <a:xfrm>
          <a:off x="5960110" y="146646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84</xdr:row>
      <xdr:rowOff>124477</xdr:rowOff>
    </xdr:from>
    <xdr:ext cx="467179" cy="259045"/>
    <xdr:sp macro="" textlink="">
      <xdr:nvSpPr>
        <xdr:cNvPr id="332" name="テキスト ボックス 331">
          <a:extLst>
            <a:ext uri="{FF2B5EF4-FFF2-40B4-BE49-F238E27FC236}">
              <a16:creationId xmlns:a16="http://schemas.microsoft.com/office/drawing/2014/main" id="{677E9A58-384B-4EF3-B3A9-D98FDC741A33}"/>
            </a:ext>
          </a:extLst>
        </xdr:cNvPr>
        <xdr:cNvSpPr txBox="1"/>
      </xdr:nvSpPr>
      <xdr:spPr>
        <a:xfrm>
          <a:off x="5527221" y="14528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82</xdr:row>
      <xdr:rowOff>38100</xdr:rowOff>
    </xdr:from>
    <xdr:to>
      <xdr:col>59</xdr:col>
      <xdr:colOff>50800</xdr:colOff>
      <xdr:row>82</xdr:row>
      <xdr:rowOff>38100</xdr:rowOff>
    </xdr:to>
    <xdr:cxnSp macro="">
      <xdr:nvCxnSpPr>
        <xdr:cNvPr id="333" name="直線コネクタ 332">
          <a:extLst>
            <a:ext uri="{FF2B5EF4-FFF2-40B4-BE49-F238E27FC236}">
              <a16:creationId xmlns:a16="http://schemas.microsoft.com/office/drawing/2014/main" id="{BA86703F-AED4-4951-9426-4F86C253DBCB}"/>
            </a:ext>
          </a:extLst>
        </xdr:cNvPr>
        <xdr:cNvCxnSpPr/>
      </xdr:nvCxnSpPr>
      <xdr:spPr>
        <a:xfrm>
          <a:off x="5960110" y="140970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81</xdr:row>
      <xdr:rowOff>67327</xdr:rowOff>
    </xdr:from>
    <xdr:ext cx="467179" cy="259045"/>
    <xdr:sp macro="" textlink="">
      <xdr:nvSpPr>
        <xdr:cNvPr id="334" name="テキスト ボックス 333">
          <a:extLst>
            <a:ext uri="{FF2B5EF4-FFF2-40B4-BE49-F238E27FC236}">
              <a16:creationId xmlns:a16="http://schemas.microsoft.com/office/drawing/2014/main" id="{D4B73661-511A-4AFF-BF06-097B521F38E4}"/>
            </a:ext>
          </a:extLst>
        </xdr:cNvPr>
        <xdr:cNvSpPr txBox="1"/>
      </xdr:nvSpPr>
      <xdr:spPr>
        <a:xfrm>
          <a:off x="5527221" y="13952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78</xdr:row>
      <xdr:rowOff>152400</xdr:rowOff>
    </xdr:from>
    <xdr:to>
      <xdr:col>59</xdr:col>
      <xdr:colOff>50800</xdr:colOff>
      <xdr:row>78</xdr:row>
      <xdr:rowOff>152400</xdr:rowOff>
    </xdr:to>
    <xdr:cxnSp macro="">
      <xdr:nvCxnSpPr>
        <xdr:cNvPr id="335" name="直線コネクタ 334">
          <a:extLst>
            <a:ext uri="{FF2B5EF4-FFF2-40B4-BE49-F238E27FC236}">
              <a16:creationId xmlns:a16="http://schemas.microsoft.com/office/drawing/2014/main" id="{2A4D2DC0-919F-4E6C-87BA-BFDE32263E04}"/>
            </a:ext>
          </a:extLst>
        </xdr:cNvPr>
        <xdr:cNvCxnSpPr/>
      </xdr:nvCxnSpPr>
      <xdr:spPr>
        <a:xfrm>
          <a:off x="5960110" y="1352550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78</xdr:row>
      <xdr:rowOff>10177</xdr:rowOff>
    </xdr:from>
    <xdr:ext cx="467179" cy="259045"/>
    <xdr:sp macro="" textlink="">
      <xdr:nvSpPr>
        <xdr:cNvPr id="336" name="テキスト ボックス 335">
          <a:extLst>
            <a:ext uri="{FF2B5EF4-FFF2-40B4-BE49-F238E27FC236}">
              <a16:creationId xmlns:a16="http://schemas.microsoft.com/office/drawing/2014/main" id="{D12E9723-6A5D-4C9D-BC5F-0DACAC6067FA}"/>
            </a:ext>
          </a:extLst>
        </xdr:cNvPr>
        <xdr:cNvSpPr txBox="1"/>
      </xdr:nvSpPr>
      <xdr:spPr>
        <a:xfrm>
          <a:off x="5527221" y="133851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50800</xdr:colOff>
      <xdr:row>75</xdr:row>
      <xdr:rowOff>95250</xdr:rowOff>
    </xdr:to>
    <xdr:cxnSp macro="">
      <xdr:nvCxnSpPr>
        <xdr:cNvPr id="337" name="直線コネクタ 336">
          <a:extLst>
            <a:ext uri="{FF2B5EF4-FFF2-40B4-BE49-F238E27FC236}">
              <a16:creationId xmlns:a16="http://schemas.microsoft.com/office/drawing/2014/main" id="{2479B09E-06C0-4CAE-A654-510697FE4ED0}"/>
            </a:ext>
          </a:extLst>
        </xdr:cNvPr>
        <xdr:cNvCxnSpPr/>
      </xdr:nvCxnSpPr>
      <xdr:spPr>
        <a:xfrm>
          <a:off x="5960110" y="12950190"/>
          <a:ext cx="421005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74</xdr:row>
      <xdr:rowOff>124477</xdr:rowOff>
    </xdr:from>
    <xdr:ext cx="467179" cy="259045"/>
    <xdr:sp macro="" textlink="">
      <xdr:nvSpPr>
        <xdr:cNvPr id="338" name="テキスト ボックス 337">
          <a:extLst>
            <a:ext uri="{FF2B5EF4-FFF2-40B4-BE49-F238E27FC236}">
              <a16:creationId xmlns:a16="http://schemas.microsoft.com/office/drawing/2014/main" id="{8F111CD7-3E1D-4C6B-AB27-C7B1DB4896D3}"/>
            </a:ext>
          </a:extLst>
        </xdr:cNvPr>
        <xdr:cNvSpPr txBox="1"/>
      </xdr:nvSpPr>
      <xdr:spPr>
        <a:xfrm>
          <a:off x="5527221"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95250</xdr:rowOff>
    </xdr:from>
    <xdr:to>
      <xdr:col>59</xdr:col>
      <xdr:colOff>88900</xdr:colOff>
      <xdr:row>88</xdr:row>
      <xdr:rowOff>152400</xdr:rowOff>
    </xdr:to>
    <xdr:sp macro="" textlink="">
      <xdr:nvSpPr>
        <xdr:cNvPr id="339" name="【福祉施設】&#10;一人当たり面積グラフ枠">
          <a:extLst>
            <a:ext uri="{FF2B5EF4-FFF2-40B4-BE49-F238E27FC236}">
              <a16:creationId xmlns:a16="http://schemas.microsoft.com/office/drawing/2014/main" id="{7768F27D-584C-4BEE-980E-77F54758AB7B}"/>
            </a:ext>
          </a:extLst>
        </xdr:cNvPr>
        <xdr:cNvSpPr/>
      </xdr:nvSpPr>
      <xdr:spPr>
        <a:xfrm>
          <a:off x="596011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189865</xdr:colOff>
      <xdr:row>77</xdr:row>
      <xdr:rowOff>152400</xdr:rowOff>
    </xdr:from>
    <xdr:to>
      <xdr:col>54</xdr:col>
      <xdr:colOff>189865</xdr:colOff>
      <xdr:row>85</xdr:row>
      <xdr:rowOff>78105</xdr:rowOff>
    </xdr:to>
    <xdr:cxnSp macro="">
      <xdr:nvCxnSpPr>
        <xdr:cNvPr id="340" name="直線コネクタ 339">
          <a:extLst>
            <a:ext uri="{FF2B5EF4-FFF2-40B4-BE49-F238E27FC236}">
              <a16:creationId xmlns:a16="http://schemas.microsoft.com/office/drawing/2014/main" id="{06A4E3A4-2F3F-4141-A064-F3324516EF40}"/>
            </a:ext>
          </a:extLst>
        </xdr:cNvPr>
        <xdr:cNvCxnSpPr/>
      </xdr:nvCxnSpPr>
      <xdr:spPr>
        <a:xfrm flipV="1">
          <a:off x="9429115" y="13354050"/>
          <a:ext cx="0" cy="12973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85</xdr:row>
      <xdr:rowOff>81932</xdr:rowOff>
    </xdr:from>
    <xdr:ext cx="469744" cy="259045"/>
    <xdr:sp macro="" textlink="">
      <xdr:nvSpPr>
        <xdr:cNvPr id="341" name="【福祉施設】&#10;一人当たり面積最小値テキスト">
          <a:extLst>
            <a:ext uri="{FF2B5EF4-FFF2-40B4-BE49-F238E27FC236}">
              <a16:creationId xmlns:a16="http://schemas.microsoft.com/office/drawing/2014/main" id="{CD60F47B-3FEB-4DE2-BA15-B8630C41244C}"/>
            </a:ext>
          </a:extLst>
        </xdr:cNvPr>
        <xdr:cNvSpPr txBox="1"/>
      </xdr:nvSpPr>
      <xdr:spPr>
        <a:xfrm>
          <a:off x="9467850" y="146570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85</xdr:row>
      <xdr:rowOff>78105</xdr:rowOff>
    </xdr:from>
    <xdr:to>
      <xdr:col>55</xdr:col>
      <xdr:colOff>88900</xdr:colOff>
      <xdr:row>85</xdr:row>
      <xdr:rowOff>78105</xdr:rowOff>
    </xdr:to>
    <xdr:cxnSp macro="">
      <xdr:nvCxnSpPr>
        <xdr:cNvPr id="342" name="直線コネクタ 341">
          <a:extLst>
            <a:ext uri="{FF2B5EF4-FFF2-40B4-BE49-F238E27FC236}">
              <a16:creationId xmlns:a16="http://schemas.microsoft.com/office/drawing/2014/main" id="{3F944E89-FFAF-4214-887A-3158C9054793}"/>
            </a:ext>
          </a:extLst>
        </xdr:cNvPr>
        <xdr:cNvCxnSpPr/>
      </xdr:nvCxnSpPr>
      <xdr:spPr>
        <a:xfrm>
          <a:off x="9356090" y="14651355"/>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76</xdr:row>
      <xdr:rowOff>99077</xdr:rowOff>
    </xdr:from>
    <xdr:ext cx="469744" cy="259045"/>
    <xdr:sp macro="" textlink="">
      <xdr:nvSpPr>
        <xdr:cNvPr id="343" name="【福祉施設】&#10;一人当たり面積最大値テキスト">
          <a:extLst>
            <a:ext uri="{FF2B5EF4-FFF2-40B4-BE49-F238E27FC236}">
              <a16:creationId xmlns:a16="http://schemas.microsoft.com/office/drawing/2014/main" id="{472C5706-F137-41E6-9ED1-F288487FA231}"/>
            </a:ext>
          </a:extLst>
        </xdr:cNvPr>
        <xdr:cNvSpPr txBox="1"/>
      </xdr:nvSpPr>
      <xdr:spPr>
        <a:xfrm>
          <a:off x="9467850" y="131254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77</xdr:row>
      <xdr:rowOff>152400</xdr:rowOff>
    </xdr:from>
    <xdr:to>
      <xdr:col>55</xdr:col>
      <xdr:colOff>88900</xdr:colOff>
      <xdr:row>77</xdr:row>
      <xdr:rowOff>152400</xdr:rowOff>
    </xdr:to>
    <xdr:cxnSp macro="">
      <xdr:nvCxnSpPr>
        <xdr:cNvPr id="344" name="直線コネクタ 343">
          <a:extLst>
            <a:ext uri="{FF2B5EF4-FFF2-40B4-BE49-F238E27FC236}">
              <a16:creationId xmlns:a16="http://schemas.microsoft.com/office/drawing/2014/main" id="{50F32D39-3CA1-4FFA-83B6-BACD4117D02B}"/>
            </a:ext>
          </a:extLst>
        </xdr:cNvPr>
        <xdr:cNvCxnSpPr/>
      </xdr:nvCxnSpPr>
      <xdr:spPr>
        <a:xfrm>
          <a:off x="9356090" y="13354050"/>
          <a:ext cx="16637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38100</xdr:colOff>
      <xdr:row>82</xdr:row>
      <xdr:rowOff>160038</xdr:rowOff>
    </xdr:from>
    <xdr:ext cx="469744" cy="259045"/>
    <xdr:sp macro="" textlink="">
      <xdr:nvSpPr>
        <xdr:cNvPr id="345" name="【福祉施設】&#10;一人当たり面積平均値テキスト">
          <a:extLst>
            <a:ext uri="{FF2B5EF4-FFF2-40B4-BE49-F238E27FC236}">
              <a16:creationId xmlns:a16="http://schemas.microsoft.com/office/drawing/2014/main" id="{2B9FE4B2-AA8D-4531-B1EA-E0E219841B83}"/>
            </a:ext>
          </a:extLst>
        </xdr:cNvPr>
        <xdr:cNvSpPr txBox="1"/>
      </xdr:nvSpPr>
      <xdr:spPr>
        <a:xfrm>
          <a:off x="9467850" y="14220843"/>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83</xdr:row>
      <xdr:rowOff>10161</xdr:rowOff>
    </xdr:from>
    <xdr:to>
      <xdr:col>55</xdr:col>
      <xdr:colOff>50800</xdr:colOff>
      <xdr:row>83</xdr:row>
      <xdr:rowOff>111761</xdr:rowOff>
    </xdr:to>
    <xdr:sp macro="" textlink="">
      <xdr:nvSpPr>
        <xdr:cNvPr id="346" name="フローチャート: 判断 345">
          <a:extLst>
            <a:ext uri="{FF2B5EF4-FFF2-40B4-BE49-F238E27FC236}">
              <a16:creationId xmlns:a16="http://schemas.microsoft.com/office/drawing/2014/main" id="{A735435A-F474-48A3-8CD1-E28DC0D6F76B}"/>
            </a:ext>
          </a:extLst>
        </xdr:cNvPr>
        <xdr:cNvSpPr/>
      </xdr:nvSpPr>
      <xdr:spPr>
        <a:xfrm>
          <a:off x="9394190" y="14242416"/>
          <a:ext cx="9017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63500</xdr:colOff>
      <xdr:row>83</xdr:row>
      <xdr:rowOff>15875</xdr:rowOff>
    </xdr:from>
    <xdr:to>
      <xdr:col>50</xdr:col>
      <xdr:colOff>165100</xdr:colOff>
      <xdr:row>83</xdr:row>
      <xdr:rowOff>117475</xdr:rowOff>
    </xdr:to>
    <xdr:sp macro="" textlink="">
      <xdr:nvSpPr>
        <xdr:cNvPr id="347" name="フローチャート: 判断 346">
          <a:extLst>
            <a:ext uri="{FF2B5EF4-FFF2-40B4-BE49-F238E27FC236}">
              <a16:creationId xmlns:a16="http://schemas.microsoft.com/office/drawing/2014/main" id="{4526CEF7-5FFC-4E64-BBC2-A3276DBD76EF}"/>
            </a:ext>
          </a:extLst>
        </xdr:cNvPr>
        <xdr:cNvSpPr/>
      </xdr:nvSpPr>
      <xdr:spPr>
        <a:xfrm>
          <a:off x="8632190" y="14250035"/>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127000</xdr:colOff>
      <xdr:row>83</xdr:row>
      <xdr:rowOff>4445</xdr:rowOff>
    </xdr:from>
    <xdr:to>
      <xdr:col>46</xdr:col>
      <xdr:colOff>38100</xdr:colOff>
      <xdr:row>83</xdr:row>
      <xdr:rowOff>106045</xdr:rowOff>
    </xdr:to>
    <xdr:sp macro="" textlink="">
      <xdr:nvSpPr>
        <xdr:cNvPr id="348" name="フローチャート: 判断 347">
          <a:extLst>
            <a:ext uri="{FF2B5EF4-FFF2-40B4-BE49-F238E27FC236}">
              <a16:creationId xmlns:a16="http://schemas.microsoft.com/office/drawing/2014/main" id="{80E2A2F7-7024-4779-85A2-E08DACA23C46}"/>
            </a:ext>
          </a:extLst>
        </xdr:cNvPr>
        <xdr:cNvSpPr/>
      </xdr:nvSpPr>
      <xdr:spPr>
        <a:xfrm>
          <a:off x="7846060" y="14236700"/>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0</xdr:colOff>
      <xdr:row>83</xdr:row>
      <xdr:rowOff>44450</xdr:rowOff>
    </xdr:from>
    <xdr:to>
      <xdr:col>41</xdr:col>
      <xdr:colOff>101600</xdr:colOff>
      <xdr:row>83</xdr:row>
      <xdr:rowOff>146050</xdr:rowOff>
    </xdr:to>
    <xdr:sp macro="" textlink="">
      <xdr:nvSpPr>
        <xdr:cNvPr id="349" name="フローチャート: 判断 348">
          <a:extLst>
            <a:ext uri="{FF2B5EF4-FFF2-40B4-BE49-F238E27FC236}">
              <a16:creationId xmlns:a16="http://schemas.microsoft.com/office/drawing/2014/main" id="{B7E23893-3E79-4C3B-8684-635205957099}"/>
            </a:ext>
          </a:extLst>
        </xdr:cNvPr>
        <xdr:cNvSpPr/>
      </xdr:nvSpPr>
      <xdr:spPr>
        <a:xfrm>
          <a:off x="7029450" y="14276705"/>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63500</xdr:colOff>
      <xdr:row>83</xdr:row>
      <xdr:rowOff>55880</xdr:rowOff>
    </xdr:from>
    <xdr:to>
      <xdr:col>36</xdr:col>
      <xdr:colOff>165100</xdr:colOff>
      <xdr:row>83</xdr:row>
      <xdr:rowOff>157480</xdr:rowOff>
    </xdr:to>
    <xdr:sp macro="" textlink="">
      <xdr:nvSpPr>
        <xdr:cNvPr id="350" name="フローチャート: 判断 349">
          <a:extLst>
            <a:ext uri="{FF2B5EF4-FFF2-40B4-BE49-F238E27FC236}">
              <a16:creationId xmlns:a16="http://schemas.microsoft.com/office/drawing/2014/main" id="{00A58299-4BA8-455D-B9D7-52187E6CE882}"/>
            </a:ext>
          </a:extLst>
        </xdr:cNvPr>
        <xdr:cNvSpPr/>
      </xdr:nvSpPr>
      <xdr:spPr>
        <a:xfrm>
          <a:off x="6231890" y="14290040"/>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54</xdr:col>
      <xdr:colOff>0</xdr:colOff>
      <xdr:row>88</xdr:row>
      <xdr:rowOff>149877</xdr:rowOff>
    </xdr:from>
    <xdr:ext cx="762000" cy="259045"/>
    <xdr:sp macro="" textlink="">
      <xdr:nvSpPr>
        <xdr:cNvPr id="351" name="テキスト ボックス 350">
          <a:extLst>
            <a:ext uri="{FF2B5EF4-FFF2-40B4-BE49-F238E27FC236}">
              <a16:creationId xmlns:a16="http://schemas.microsoft.com/office/drawing/2014/main" id="{641FB665-9704-41D5-B32D-1BA316715AE5}"/>
            </a:ext>
          </a:extLst>
        </xdr:cNvPr>
        <xdr:cNvSpPr txBox="1"/>
      </xdr:nvSpPr>
      <xdr:spPr>
        <a:xfrm>
          <a:off x="925830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88</xdr:row>
      <xdr:rowOff>149877</xdr:rowOff>
    </xdr:from>
    <xdr:ext cx="762000" cy="259045"/>
    <xdr:sp macro="" textlink="">
      <xdr:nvSpPr>
        <xdr:cNvPr id="352" name="テキスト ボックス 351">
          <a:extLst>
            <a:ext uri="{FF2B5EF4-FFF2-40B4-BE49-F238E27FC236}">
              <a16:creationId xmlns:a16="http://schemas.microsoft.com/office/drawing/2014/main" id="{A42CC109-9727-49FA-95BA-5746A4B20FF1}"/>
            </a:ext>
          </a:extLst>
        </xdr:cNvPr>
        <xdr:cNvSpPr txBox="1"/>
      </xdr:nvSpPr>
      <xdr:spPr>
        <a:xfrm>
          <a:off x="85153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88</xdr:row>
      <xdr:rowOff>149877</xdr:rowOff>
    </xdr:from>
    <xdr:ext cx="762000" cy="259045"/>
    <xdr:sp macro="" textlink="">
      <xdr:nvSpPr>
        <xdr:cNvPr id="353" name="テキスト ボックス 352">
          <a:extLst>
            <a:ext uri="{FF2B5EF4-FFF2-40B4-BE49-F238E27FC236}">
              <a16:creationId xmlns:a16="http://schemas.microsoft.com/office/drawing/2014/main" id="{C1069B08-1586-46B6-8170-2AD42B1F776C}"/>
            </a:ext>
          </a:extLst>
        </xdr:cNvPr>
        <xdr:cNvSpPr txBox="1"/>
      </xdr:nvSpPr>
      <xdr:spPr>
        <a:xfrm>
          <a:off x="77177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88</xdr:row>
      <xdr:rowOff>149877</xdr:rowOff>
    </xdr:from>
    <xdr:ext cx="762000" cy="259045"/>
    <xdr:sp macro="" textlink="">
      <xdr:nvSpPr>
        <xdr:cNvPr id="354" name="テキスト ボックス 353">
          <a:extLst>
            <a:ext uri="{FF2B5EF4-FFF2-40B4-BE49-F238E27FC236}">
              <a16:creationId xmlns:a16="http://schemas.microsoft.com/office/drawing/2014/main" id="{7FE43025-98FD-48D1-8AD9-76439C1F283B}"/>
            </a:ext>
          </a:extLst>
        </xdr:cNvPr>
        <xdr:cNvSpPr txBox="1"/>
      </xdr:nvSpPr>
      <xdr:spPr>
        <a:xfrm>
          <a:off x="691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88</xdr:row>
      <xdr:rowOff>149877</xdr:rowOff>
    </xdr:from>
    <xdr:ext cx="762000" cy="259045"/>
    <xdr:sp macro="" textlink="">
      <xdr:nvSpPr>
        <xdr:cNvPr id="355" name="テキスト ボックス 354">
          <a:extLst>
            <a:ext uri="{FF2B5EF4-FFF2-40B4-BE49-F238E27FC236}">
              <a16:creationId xmlns:a16="http://schemas.microsoft.com/office/drawing/2014/main" id="{28CBF615-2E4C-450B-BE0D-901071EF0F22}"/>
            </a:ext>
          </a:extLst>
        </xdr:cNvPr>
        <xdr:cNvSpPr txBox="1"/>
      </xdr:nvSpPr>
      <xdr:spPr>
        <a:xfrm>
          <a:off x="6115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81</xdr:row>
      <xdr:rowOff>55880</xdr:rowOff>
    </xdr:from>
    <xdr:to>
      <xdr:col>55</xdr:col>
      <xdr:colOff>50800</xdr:colOff>
      <xdr:row>81</xdr:row>
      <xdr:rowOff>157480</xdr:rowOff>
    </xdr:to>
    <xdr:sp macro="" textlink="">
      <xdr:nvSpPr>
        <xdr:cNvPr id="356" name="楕円 355">
          <a:extLst>
            <a:ext uri="{FF2B5EF4-FFF2-40B4-BE49-F238E27FC236}">
              <a16:creationId xmlns:a16="http://schemas.microsoft.com/office/drawing/2014/main" id="{60CC0BFE-980E-4982-B316-8D5AABDD3900}"/>
            </a:ext>
          </a:extLst>
        </xdr:cNvPr>
        <xdr:cNvSpPr/>
      </xdr:nvSpPr>
      <xdr:spPr>
        <a:xfrm>
          <a:off x="9394190" y="13947140"/>
          <a:ext cx="9017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38100</xdr:colOff>
      <xdr:row>80</xdr:row>
      <xdr:rowOff>78757</xdr:rowOff>
    </xdr:from>
    <xdr:ext cx="469744" cy="259045"/>
    <xdr:sp macro="" textlink="">
      <xdr:nvSpPr>
        <xdr:cNvPr id="357" name="【福祉施設】&#10;一人当たり面積該当値テキスト">
          <a:extLst>
            <a:ext uri="{FF2B5EF4-FFF2-40B4-BE49-F238E27FC236}">
              <a16:creationId xmlns:a16="http://schemas.microsoft.com/office/drawing/2014/main" id="{E329A8DF-2E95-46C8-89A9-7FEE66452671}"/>
            </a:ext>
          </a:extLst>
        </xdr:cNvPr>
        <xdr:cNvSpPr txBox="1"/>
      </xdr:nvSpPr>
      <xdr:spPr>
        <a:xfrm>
          <a:off x="9467850" y="137947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81</xdr:row>
      <xdr:rowOff>61595</xdr:rowOff>
    </xdr:from>
    <xdr:to>
      <xdr:col>50</xdr:col>
      <xdr:colOff>165100</xdr:colOff>
      <xdr:row>81</xdr:row>
      <xdr:rowOff>163195</xdr:rowOff>
    </xdr:to>
    <xdr:sp macro="" textlink="">
      <xdr:nvSpPr>
        <xdr:cNvPr id="358" name="楕円 357">
          <a:extLst>
            <a:ext uri="{FF2B5EF4-FFF2-40B4-BE49-F238E27FC236}">
              <a16:creationId xmlns:a16="http://schemas.microsoft.com/office/drawing/2014/main" id="{3542C15D-20E9-4609-9430-92C365DB9A55}"/>
            </a:ext>
          </a:extLst>
        </xdr:cNvPr>
        <xdr:cNvSpPr/>
      </xdr:nvSpPr>
      <xdr:spPr>
        <a:xfrm>
          <a:off x="8632190" y="13945235"/>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50</xdr:col>
      <xdr:colOff>114300</xdr:colOff>
      <xdr:row>81</xdr:row>
      <xdr:rowOff>106680</xdr:rowOff>
    </xdr:from>
    <xdr:to>
      <xdr:col>55</xdr:col>
      <xdr:colOff>0</xdr:colOff>
      <xdr:row>81</xdr:row>
      <xdr:rowOff>112395</xdr:rowOff>
    </xdr:to>
    <xdr:cxnSp macro="">
      <xdr:nvCxnSpPr>
        <xdr:cNvPr id="359" name="直線コネクタ 358">
          <a:extLst>
            <a:ext uri="{FF2B5EF4-FFF2-40B4-BE49-F238E27FC236}">
              <a16:creationId xmlns:a16="http://schemas.microsoft.com/office/drawing/2014/main" id="{5F144A7F-BF34-4E2F-9D01-FCC53FDD2552}"/>
            </a:ext>
          </a:extLst>
        </xdr:cNvPr>
        <xdr:cNvCxnSpPr/>
      </xdr:nvCxnSpPr>
      <xdr:spPr>
        <a:xfrm flipV="1">
          <a:off x="8686800" y="13992225"/>
          <a:ext cx="742950" cy="76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81</xdr:row>
      <xdr:rowOff>61595</xdr:rowOff>
    </xdr:from>
    <xdr:to>
      <xdr:col>46</xdr:col>
      <xdr:colOff>38100</xdr:colOff>
      <xdr:row>81</xdr:row>
      <xdr:rowOff>163195</xdr:rowOff>
    </xdr:to>
    <xdr:sp macro="" textlink="">
      <xdr:nvSpPr>
        <xdr:cNvPr id="360" name="楕円 359">
          <a:extLst>
            <a:ext uri="{FF2B5EF4-FFF2-40B4-BE49-F238E27FC236}">
              <a16:creationId xmlns:a16="http://schemas.microsoft.com/office/drawing/2014/main" id="{80D25DC9-5D90-4BD0-B24F-DCD83AE5F6D2}"/>
            </a:ext>
          </a:extLst>
        </xdr:cNvPr>
        <xdr:cNvSpPr/>
      </xdr:nvSpPr>
      <xdr:spPr>
        <a:xfrm>
          <a:off x="7846060" y="13945235"/>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81</xdr:row>
      <xdr:rowOff>112395</xdr:rowOff>
    </xdr:from>
    <xdr:to>
      <xdr:col>50</xdr:col>
      <xdr:colOff>114300</xdr:colOff>
      <xdr:row>81</xdr:row>
      <xdr:rowOff>112395</xdr:rowOff>
    </xdr:to>
    <xdr:cxnSp macro="">
      <xdr:nvCxnSpPr>
        <xdr:cNvPr id="361" name="直線コネクタ 360">
          <a:extLst>
            <a:ext uri="{FF2B5EF4-FFF2-40B4-BE49-F238E27FC236}">
              <a16:creationId xmlns:a16="http://schemas.microsoft.com/office/drawing/2014/main" id="{770C1FD2-D448-45B1-B8F4-4AC50CFEE93B}"/>
            </a:ext>
          </a:extLst>
        </xdr:cNvPr>
        <xdr:cNvCxnSpPr/>
      </xdr:nvCxnSpPr>
      <xdr:spPr>
        <a:xfrm>
          <a:off x="7889240" y="1399984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81</xdr:row>
      <xdr:rowOff>61595</xdr:rowOff>
    </xdr:from>
    <xdr:to>
      <xdr:col>41</xdr:col>
      <xdr:colOff>101600</xdr:colOff>
      <xdr:row>81</xdr:row>
      <xdr:rowOff>163195</xdr:rowOff>
    </xdr:to>
    <xdr:sp macro="" textlink="">
      <xdr:nvSpPr>
        <xdr:cNvPr id="362" name="楕円 361">
          <a:extLst>
            <a:ext uri="{FF2B5EF4-FFF2-40B4-BE49-F238E27FC236}">
              <a16:creationId xmlns:a16="http://schemas.microsoft.com/office/drawing/2014/main" id="{3DD36BEC-0DC1-4BCE-B6FD-826F29901ED6}"/>
            </a:ext>
          </a:extLst>
        </xdr:cNvPr>
        <xdr:cNvSpPr/>
      </xdr:nvSpPr>
      <xdr:spPr>
        <a:xfrm>
          <a:off x="7029450" y="13945235"/>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41</xdr:col>
      <xdr:colOff>50800</xdr:colOff>
      <xdr:row>81</xdr:row>
      <xdr:rowOff>112395</xdr:rowOff>
    </xdr:from>
    <xdr:to>
      <xdr:col>45</xdr:col>
      <xdr:colOff>177800</xdr:colOff>
      <xdr:row>81</xdr:row>
      <xdr:rowOff>112395</xdr:rowOff>
    </xdr:to>
    <xdr:cxnSp macro="">
      <xdr:nvCxnSpPr>
        <xdr:cNvPr id="363" name="直線コネクタ 362">
          <a:extLst>
            <a:ext uri="{FF2B5EF4-FFF2-40B4-BE49-F238E27FC236}">
              <a16:creationId xmlns:a16="http://schemas.microsoft.com/office/drawing/2014/main" id="{866CC84A-7C2A-4A87-911C-62E043A7E172}"/>
            </a:ext>
          </a:extLst>
        </xdr:cNvPr>
        <xdr:cNvCxnSpPr/>
      </xdr:nvCxnSpPr>
      <xdr:spPr>
        <a:xfrm>
          <a:off x="7084060" y="1399984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36</xdr:col>
      <xdr:colOff>63500</xdr:colOff>
      <xdr:row>81</xdr:row>
      <xdr:rowOff>67311</xdr:rowOff>
    </xdr:from>
    <xdr:to>
      <xdr:col>36</xdr:col>
      <xdr:colOff>165100</xdr:colOff>
      <xdr:row>81</xdr:row>
      <xdr:rowOff>168911</xdr:rowOff>
    </xdr:to>
    <xdr:sp macro="" textlink="">
      <xdr:nvSpPr>
        <xdr:cNvPr id="364" name="楕円 363">
          <a:extLst>
            <a:ext uri="{FF2B5EF4-FFF2-40B4-BE49-F238E27FC236}">
              <a16:creationId xmlns:a16="http://schemas.microsoft.com/office/drawing/2014/main" id="{283F7297-3D60-4C33-8B2D-F74B82F3A9D3}"/>
            </a:ext>
          </a:extLst>
        </xdr:cNvPr>
        <xdr:cNvSpPr/>
      </xdr:nvSpPr>
      <xdr:spPr>
        <a:xfrm>
          <a:off x="6231890" y="13952856"/>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36</xdr:col>
      <xdr:colOff>114300</xdr:colOff>
      <xdr:row>81</xdr:row>
      <xdr:rowOff>112395</xdr:rowOff>
    </xdr:from>
    <xdr:to>
      <xdr:col>41</xdr:col>
      <xdr:colOff>50800</xdr:colOff>
      <xdr:row>81</xdr:row>
      <xdr:rowOff>118111</xdr:rowOff>
    </xdr:to>
    <xdr:cxnSp macro="">
      <xdr:nvCxnSpPr>
        <xdr:cNvPr id="365" name="直線コネクタ 364">
          <a:extLst>
            <a:ext uri="{FF2B5EF4-FFF2-40B4-BE49-F238E27FC236}">
              <a16:creationId xmlns:a16="http://schemas.microsoft.com/office/drawing/2014/main" id="{FE107AA1-EC0A-442B-988B-B667EA33A83B}"/>
            </a:ext>
          </a:extLst>
        </xdr:cNvPr>
        <xdr:cNvCxnSpPr/>
      </xdr:nvCxnSpPr>
      <xdr:spPr>
        <a:xfrm flipV="1">
          <a:off x="6286500" y="13999845"/>
          <a:ext cx="797560" cy="76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49</xdr:col>
      <xdr:colOff>57227</xdr:colOff>
      <xdr:row>83</xdr:row>
      <xdr:rowOff>108602</xdr:rowOff>
    </xdr:from>
    <xdr:ext cx="469744" cy="259045"/>
    <xdr:sp macro="" textlink="">
      <xdr:nvSpPr>
        <xdr:cNvPr id="366" name="n_1aveValue【福祉施設】&#10;一人当たり面積">
          <a:extLst>
            <a:ext uri="{FF2B5EF4-FFF2-40B4-BE49-F238E27FC236}">
              <a16:creationId xmlns:a16="http://schemas.microsoft.com/office/drawing/2014/main" id="{19D4BA49-59B9-44C4-ACFD-DCE5579C7335}"/>
            </a:ext>
          </a:extLst>
        </xdr:cNvPr>
        <xdr:cNvSpPr txBox="1"/>
      </xdr:nvSpPr>
      <xdr:spPr>
        <a:xfrm>
          <a:off x="8454467" y="1433704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83</xdr:row>
      <xdr:rowOff>97172</xdr:rowOff>
    </xdr:from>
    <xdr:ext cx="469744" cy="259045"/>
    <xdr:sp macro="" textlink="">
      <xdr:nvSpPr>
        <xdr:cNvPr id="367" name="n_2aveValue【福祉施設】&#10;一人当たり面積">
          <a:extLst>
            <a:ext uri="{FF2B5EF4-FFF2-40B4-BE49-F238E27FC236}">
              <a16:creationId xmlns:a16="http://schemas.microsoft.com/office/drawing/2014/main" id="{3BE786ED-BAC2-4CA1-861E-0CE10E298DA1}"/>
            </a:ext>
          </a:extLst>
        </xdr:cNvPr>
        <xdr:cNvSpPr txBox="1"/>
      </xdr:nvSpPr>
      <xdr:spPr>
        <a:xfrm>
          <a:off x="7673417" y="143237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83</xdr:row>
      <xdr:rowOff>137177</xdr:rowOff>
    </xdr:from>
    <xdr:ext cx="469744" cy="259045"/>
    <xdr:sp macro="" textlink="">
      <xdr:nvSpPr>
        <xdr:cNvPr id="368" name="n_3aveValue【福祉施設】&#10;一人当たり面積">
          <a:extLst>
            <a:ext uri="{FF2B5EF4-FFF2-40B4-BE49-F238E27FC236}">
              <a16:creationId xmlns:a16="http://schemas.microsoft.com/office/drawing/2014/main" id="{6B2FAFF9-E9AA-416F-BEEC-090BC6C2EE12}"/>
            </a:ext>
          </a:extLst>
        </xdr:cNvPr>
        <xdr:cNvSpPr txBox="1"/>
      </xdr:nvSpPr>
      <xdr:spPr>
        <a:xfrm>
          <a:off x="6866332" y="143637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83</xdr:row>
      <xdr:rowOff>148607</xdr:rowOff>
    </xdr:from>
    <xdr:ext cx="469744" cy="259045"/>
    <xdr:sp macro="" textlink="">
      <xdr:nvSpPr>
        <xdr:cNvPr id="369" name="n_4aveValue【福祉施設】&#10;一人当たり面積">
          <a:extLst>
            <a:ext uri="{FF2B5EF4-FFF2-40B4-BE49-F238E27FC236}">
              <a16:creationId xmlns:a16="http://schemas.microsoft.com/office/drawing/2014/main" id="{9CE356BB-3481-47BB-9A5D-B6E505F2B019}"/>
            </a:ext>
          </a:extLst>
        </xdr:cNvPr>
        <xdr:cNvSpPr txBox="1"/>
      </xdr:nvSpPr>
      <xdr:spPr>
        <a:xfrm>
          <a:off x="6068772" y="1437895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57227</xdr:colOff>
      <xdr:row>80</xdr:row>
      <xdr:rowOff>8272</xdr:rowOff>
    </xdr:from>
    <xdr:ext cx="469744" cy="259045"/>
    <xdr:sp macro="" textlink="">
      <xdr:nvSpPr>
        <xdr:cNvPr id="370" name="n_1mainValue【福祉施設】&#10;一人当たり面積">
          <a:extLst>
            <a:ext uri="{FF2B5EF4-FFF2-40B4-BE49-F238E27FC236}">
              <a16:creationId xmlns:a16="http://schemas.microsoft.com/office/drawing/2014/main" id="{01C7B78D-B521-4935-8AD3-45B9E17C9EE0}"/>
            </a:ext>
          </a:extLst>
        </xdr:cNvPr>
        <xdr:cNvSpPr txBox="1"/>
      </xdr:nvSpPr>
      <xdr:spPr>
        <a:xfrm>
          <a:off x="845446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133427</xdr:colOff>
      <xdr:row>80</xdr:row>
      <xdr:rowOff>8272</xdr:rowOff>
    </xdr:from>
    <xdr:ext cx="469744" cy="259045"/>
    <xdr:sp macro="" textlink="">
      <xdr:nvSpPr>
        <xdr:cNvPr id="371" name="n_2mainValue【福祉施設】&#10;一人当たり面積">
          <a:extLst>
            <a:ext uri="{FF2B5EF4-FFF2-40B4-BE49-F238E27FC236}">
              <a16:creationId xmlns:a16="http://schemas.microsoft.com/office/drawing/2014/main" id="{56620E0D-5D1C-4FCB-BBE4-0FE99DC5CF42}"/>
            </a:ext>
          </a:extLst>
        </xdr:cNvPr>
        <xdr:cNvSpPr txBox="1"/>
      </xdr:nvSpPr>
      <xdr:spPr>
        <a:xfrm>
          <a:off x="7673417"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6427</xdr:colOff>
      <xdr:row>80</xdr:row>
      <xdr:rowOff>8272</xdr:rowOff>
    </xdr:from>
    <xdr:ext cx="469744" cy="259045"/>
    <xdr:sp macro="" textlink="">
      <xdr:nvSpPr>
        <xdr:cNvPr id="372" name="n_3mainValue【福祉施設】&#10;一人当たり面積">
          <a:extLst>
            <a:ext uri="{FF2B5EF4-FFF2-40B4-BE49-F238E27FC236}">
              <a16:creationId xmlns:a16="http://schemas.microsoft.com/office/drawing/2014/main" id="{293B1572-6E59-4B6B-B926-E70F62D07EB0}"/>
            </a:ext>
          </a:extLst>
        </xdr:cNvPr>
        <xdr:cNvSpPr txBox="1"/>
      </xdr:nvSpPr>
      <xdr:spPr>
        <a:xfrm>
          <a:off x="6866332" y="137261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69927</xdr:colOff>
      <xdr:row>80</xdr:row>
      <xdr:rowOff>13988</xdr:rowOff>
    </xdr:from>
    <xdr:ext cx="469744" cy="259045"/>
    <xdr:sp macro="" textlink="">
      <xdr:nvSpPr>
        <xdr:cNvPr id="373" name="n_4mainValue【福祉施設】&#10;一人当たり面積">
          <a:extLst>
            <a:ext uri="{FF2B5EF4-FFF2-40B4-BE49-F238E27FC236}">
              <a16:creationId xmlns:a16="http://schemas.microsoft.com/office/drawing/2014/main" id="{82E1BC46-6BDA-496A-BCD5-E12C07EEAF5B}"/>
            </a:ext>
          </a:extLst>
        </xdr:cNvPr>
        <xdr:cNvSpPr txBox="1"/>
      </xdr:nvSpPr>
      <xdr:spPr>
        <a:xfrm>
          <a:off x="6068772" y="137337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19050</xdr:rowOff>
    </xdr:from>
    <xdr:to>
      <xdr:col>28</xdr:col>
      <xdr:colOff>152400</xdr:colOff>
      <xdr:row>94</xdr:row>
      <xdr:rowOff>139700</xdr:rowOff>
    </xdr:to>
    <xdr:sp macro="" textlink="">
      <xdr:nvSpPr>
        <xdr:cNvPr id="374" name="正方形/長方形 373">
          <a:extLst>
            <a:ext uri="{FF2B5EF4-FFF2-40B4-BE49-F238E27FC236}">
              <a16:creationId xmlns:a16="http://schemas.microsoft.com/office/drawing/2014/main" id="{634E477E-B5B4-46BF-B3AE-B5470AFE59E6}"/>
            </a:ext>
          </a:extLst>
        </xdr:cNvPr>
        <xdr:cNvSpPr/>
      </xdr:nvSpPr>
      <xdr:spPr>
        <a:xfrm>
          <a:off x="6858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4</xdr:col>
      <xdr:colOff>127000</xdr:colOff>
      <xdr:row>94</xdr:row>
      <xdr:rowOff>165100</xdr:rowOff>
    </xdr:from>
    <xdr:to>
      <xdr:col>12</xdr:col>
      <xdr:colOff>127000</xdr:colOff>
      <xdr:row>96</xdr:row>
      <xdr:rowOff>76200</xdr:rowOff>
    </xdr:to>
    <xdr:sp macro="" textlink="">
      <xdr:nvSpPr>
        <xdr:cNvPr id="375" name="正方形/長方形 374">
          <a:extLst>
            <a:ext uri="{FF2B5EF4-FFF2-40B4-BE49-F238E27FC236}">
              <a16:creationId xmlns:a16="http://schemas.microsoft.com/office/drawing/2014/main" id="{09A12C7D-80FB-46B5-8636-D4EB4455AF92}"/>
            </a:ext>
          </a:extLst>
        </xdr:cNvPr>
        <xdr:cNvSpPr/>
      </xdr:nvSpPr>
      <xdr:spPr>
        <a:xfrm>
          <a:off x="8166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96</xdr:row>
      <xdr:rowOff>25400</xdr:rowOff>
    </xdr:from>
    <xdr:to>
      <xdr:col>12</xdr:col>
      <xdr:colOff>127000</xdr:colOff>
      <xdr:row>97</xdr:row>
      <xdr:rowOff>107950</xdr:rowOff>
    </xdr:to>
    <xdr:sp macro="" textlink="">
      <xdr:nvSpPr>
        <xdr:cNvPr id="376" name="正方形/長方形 375">
          <a:extLst>
            <a:ext uri="{FF2B5EF4-FFF2-40B4-BE49-F238E27FC236}">
              <a16:creationId xmlns:a16="http://schemas.microsoft.com/office/drawing/2014/main" id="{01DB9286-5966-454F-B2B2-14E5E95B68E1}"/>
            </a:ext>
          </a:extLst>
        </xdr:cNvPr>
        <xdr:cNvSpPr/>
      </xdr:nvSpPr>
      <xdr:spPr>
        <a:xfrm>
          <a:off x="8166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94</xdr:row>
      <xdr:rowOff>165100</xdr:rowOff>
    </xdr:from>
    <xdr:to>
      <xdr:col>18</xdr:col>
      <xdr:colOff>0</xdr:colOff>
      <xdr:row>96</xdr:row>
      <xdr:rowOff>76200</xdr:rowOff>
    </xdr:to>
    <xdr:sp macro="" textlink="">
      <xdr:nvSpPr>
        <xdr:cNvPr id="377" name="正方形/長方形 376">
          <a:extLst>
            <a:ext uri="{FF2B5EF4-FFF2-40B4-BE49-F238E27FC236}">
              <a16:creationId xmlns:a16="http://schemas.microsoft.com/office/drawing/2014/main" id="{E465036E-E5AB-4DB4-8AA9-9523CBB0A974}"/>
            </a:ext>
          </a:extLst>
        </xdr:cNvPr>
        <xdr:cNvSpPr/>
      </xdr:nvSpPr>
      <xdr:spPr>
        <a:xfrm>
          <a:off x="17145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96</xdr:row>
      <xdr:rowOff>25400</xdr:rowOff>
    </xdr:from>
    <xdr:to>
      <xdr:col>18</xdr:col>
      <xdr:colOff>0</xdr:colOff>
      <xdr:row>97</xdr:row>
      <xdr:rowOff>107950</xdr:rowOff>
    </xdr:to>
    <xdr:sp macro="" textlink="">
      <xdr:nvSpPr>
        <xdr:cNvPr id="378" name="正方形/長方形 377">
          <a:extLst>
            <a:ext uri="{FF2B5EF4-FFF2-40B4-BE49-F238E27FC236}">
              <a16:creationId xmlns:a16="http://schemas.microsoft.com/office/drawing/2014/main" id="{54197713-DD45-4EDB-A20E-6CA6B900AE62}"/>
            </a:ext>
          </a:extLst>
        </xdr:cNvPr>
        <xdr:cNvSpPr/>
      </xdr:nvSpPr>
      <xdr:spPr>
        <a:xfrm>
          <a:off x="17145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94</xdr:row>
      <xdr:rowOff>165100</xdr:rowOff>
    </xdr:from>
    <xdr:to>
      <xdr:col>24</xdr:col>
      <xdr:colOff>0</xdr:colOff>
      <xdr:row>96</xdr:row>
      <xdr:rowOff>76200</xdr:rowOff>
    </xdr:to>
    <xdr:sp macro="" textlink="">
      <xdr:nvSpPr>
        <xdr:cNvPr id="379" name="正方形/長方形 378">
          <a:extLst>
            <a:ext uri="{FF2B5EF4-FFF2-40B4-BE49-F238E27FC236}">
              <a16:creationId xmlns:a16="http://schemas.microsoft.com/office/drawing/2014/main" id="{96D91BD9-C0D1-49F7-8325-A9294D827C5E}"/>
            </a:ext>
          </a:extLst>
        </xdr:cNvPr>
        <xdr:cNvSpPr/>
      </xdr:nvSpPr>
      <xdr:spPr>
        <a:xfrm>
          <a:off x="27432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96</xdr:row>
      <xdr:rowOff>25400</xdr:rowOff>
    </xdr:from>
    <xdr:to>
      <xdr:col>24</xdr:col>
      <xdr:colOff>0</xdr:colOff>
      <xdr:row>97</xdr:row>
      <xdr:rowOff>107950</xdr:rowOff>
    </xdr:to>
    <xdr:sp macro="" textlink="">
      <xdr:nvSpPr>
        <xdr:cNvPr id="380" name="正方形/長方形 379">
          <a:extLst>
            <a:ext uri="{FF2B5EF4-FFF2-40B4-BE49-F238E27FC236}">
              <a16:creationId xmlns:a16="http://schemas.microsoft.com/office/drawing/2014/main" id="{6EF1AD5B-1B12-4C9A-A0AA-538226B2336F}"/>
            </a:ext>
          </a:extLst>
        </xdr:cNvPr>
        <xdr:cNvSpPr/>
      </xdr:nvSpPr>
      <xdr:spPr>
        <a:xfrm>
          <a:off x="27432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97</xdr:row>
      <xdr:rowOff>133350</xdr:rowOff>
    </xdr:from>
    <xdr:to>
      <xdr:col>28</xdr:col>
      <xdr:colOff>152400</xdr:colOff>
      <xdr:row>111</xdr:row>
      <xdr:rowOff>19050</xdr:rowOff>
    </xdr:to>
    <xdr:sp macro="" textlink="">
      <xdr:nvSpPr>
        <xdr:cNvPr id="381" name="正方形/長方形 380">
          <a:extLst>
            <a:ext uri="{FF2B5EF4-FFF2-40B4-BE49-F238E27FC236}">
              <a16:creationId xmlns:a16="http://schemas.microsoft.com/office/drawing/2014/main" id="{35486326-F98B-4E59-8052-86B2CDDF48A7}"/>
            </a:ext>
          </a:extLst>
        </xdr:cNvPr>
        <xdr:cNvSpPr/>
      </xdr:nvSpPr>
      <xdr:spPr>
        <a:xfrm>
          <a:off x="685800" y="16760190"/>
          <a:ext cx="42672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34</xdr:col>
      <xdr:colOff>127000</xdr:colOff>
      <xdr:row>91</xdr:row>
      <xdr:rowOff>19050</xdr:rowOff>
    </xdr:from>
    <xdr:to>
      <xdr:col>59</xdr:col>
      <xdr:colOff>88900</xdr:colOff>
      <xdr:row>94</xdr:row>
      <xdr:rowOff>139700</xdr:rowOff>
    </xdr:to>
    <xdr:sp macro="" textlink="">
      <xdr:nvSpPr>
        <xdr:cNvPr id="382" name="正方形/長方形 381">
          <a:extLst>
            <a:ext uri="{FF2B5EF4-FFF2-40B4-BE49-F238E27FC236}">
              <a16:creationId xmlns:a16="http://schemas.microsoft.com/office/drawing/2014/main" id="{F33348B6-9C07-4C67-86B5-07A0DED32865}"/>
            </a:ext>
          </a:extLst>
        </xdr:cNvPr>
        <xdr:cNvSpPr/>
      </xdr:nvSpPr>
      <xdr:spPr>
        <a:xfrm>
          <a:off x="596011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市民会館</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35</xdr:col>
      <xdr:colOff>63500</xdr:colOff>
      <xdr:row>94</xdr:row>
      <xdr:rowOff>165100</xdr:rowOff>
    </xdr:from>
    <xdr:to>
      <xdr:col>43</xdr:col>
      <xdr:colOff>63500</xdr:colOff>
      <xdr:row>96</xdr:row>
      <xdr:rowOff>76200</xdr:rowOff>
    </xdr:to>
    <xdr:sp macro="" textlink="">
      <xdr:nvSpPr>
        <xdr:cNvPr id="383" name="正方形/長方形 382">
          <a:extLst>
            <a:ext uri="{FF2B5EF4-FFF2-40B4-BE49-F238E27FC236}">
              <a16:creationId xmlns:a16="http://schemas.microsoft.com/office/drawing/2014/main" id="{4E94589C-3FB7-436C-9D0C-0EAA8F1D17CA}"/>
            </a:ext>
          </a:extLst>
        </xdr:cNvPr>
        <xdr:cNvSpPr/>
      </xdr:nvSpPr>
      <xdr:spPr>
        <a:xfrm>
          <a:off x="60604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96</xdr:row>
      <xdr:rowOff>25400</xdr:rowOff>
    </xdr:from>
    <xdr:to>
      <xdr:col>43</xdr:col>
      <xdr:colOff>63500</xdr:colOff>
      <xdr:row>97</xdr:row>
      <xdr:rowOff>107950</xdr:rowOff>
    </xdr:to>
    <xdr:sp macro="" textlink="">
      <xdr:nvSpPr>
        <xdr:cNvPr id="384" name="正方形/長方形 383">
          <a:extLst>
            <a:ext uri="{FF2B5EF4-FFF2-40B4-BE49-F238E27FC236}">
              <a16:creationId xmlns:a16="http://schemas.microsoft.com/office/drawing/2014/main" id="{9DC0855F-2341-4923-B5C2-8B161CF6F683}"/>
            </a:ext>
          </a:extLst>
        </xdr:cNvPr>
        <xdr:cNvSpPr/>
      </xdr:nvSpPr>
      <xdr:spPr>
        <a:xfrm>
          <a:off x="60604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94</xdr:row>
      <xdr:rowOff>165100</xdr:rowOff>
    </xdr:from>
    <xdr:to>
      <xdr:col>48</xdr:col>
      <xdr:colOff>127000</xdr:colOff>
      <xdr:row>96</xdr:row>
      <xdr:rowOff>76200</xdr:rowOff>
    </xdr:to>
    <xdr:sp macro="" textlink="">
      <xdr:nvSpPr>
        <xdr:cNvPr id="385" name="正方形/長方形 384">
          <a:extLst>
            <a:ext uri="{FF2B5EF4-FFF2-40B4-BE49-F238E27FC236}">
              <a16:creationId xmlns:a16="http://schemas.microsoft.com/office/drawing/2014/main" id="{14C0073F-5800-4199-8003-931E0B04DE27}"/>
            </a:ext>
          </a:extLst>
        </xdr:cNvPr>
        <xdr:cNvSpPr/>
      </xdr:nvSpPr>
      <xdr:spPr>
        <a:xfrm>
          <a:off x="69888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96</xdr:row>
      <xdr:rowOff>25400</xdr:rowOff>
    </xdr:from>
    <xdr:to>
      <xdr:col>48</xdr:col>
      <xdr:colOff>127000</xdr:colOff>
      <xdr:row>97</xdr:row>
      <xdr:rowOff>107950</xdr:rowOff>
    </xdr:to>
    <xdr:sp macro="" textlink="">
      <xdr:nvSpPr>
        <xdr:cNvPr id="386" name="正方形/長方形 385">
          <a:extLst>
            <a:ext uri="{FF2B5EF4-FFF2-40B4-BE49-F238E27FC236}">
              <a16:creationId xmlns:a16="http://schemas.microsoft.com/office/drawing/2014/main" id="{A0AF5242-7801-43D9-966F-92E5E4BFF676}"/>
            </a:ext>
          </a:extLst>
        </xdr:cNvPr>
        <xdr:cNvSpPr/>
      </xdr:nvSpPr>
      <xdr:spPr>
        <a:xfrm>
          <a:off x="69888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94</xdr:row>
      <xdr:rowOff>165100</xdr:rowOff>
    </xdr:from>
    <xdr:to>
      <xdr:col>54</xdr:col>
      <xdr:colOff>127000</xdr:colOff>
      <xdr:row>96</xdr:row>
      <xdr:rowOff>76200</xdr:rowOff>
    </xdr:to>
    <xdr:sp macro="" textlink="">
      <xdr:nvSpPr>
        <xdr:cNvPr id="387" name="正方形/長方形 386">
          <a:extLst>
            <a:ext uri="{FF2B5EF4-FFF2-40B4-BE49-F238E27FC236}">
              <a16:creationId xmlns:a16="http://schemas.microsoft.com/office/drawing/2014/main" id="{EF63B8F2-6A1A-412D-8E42-66F69A18B2E7}"/>
            </a:ext>
          </a:extLst>
        </xdr:cNvPr>
        <xdr:cNvSpPr/>
      </xdr:nvSpPr>
      <xdr:spPr>
        <a:xfrm>
          <a:off x="80175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96</xdr:row>
      <xdr:rowOff>25400</xdr:rowOff>
    </xdr:from>
    <xdr:to>
      <xdr:col>54</xdr:col>
      <xdr:colOff>127000</xdr:colOff>
      <xdr:row>97</xdr:row>
      <xdr:rowOff>107950</xdr:rowOff>
    </xdr:to>
    <xdr:sp macro="" textlink="">
      <xdr:nvSpPr>
        <xdr:cNvPr id="388" name="正方形/長方形 387">
          <a:extLst>
            <a:ext uri="{FF2B5EF4-FFF2-40B4-BE49-F238E27FC236}">
              <a16:creationId xmlns:a16="http://schemas.microsoft.com/office/drawing/2014/main" id="{9A4BAE79-66D9-4B3C-BFFC-A09B743C2FF6}"/>
            </a:ext>
          </a:extLst>
        </xdr:cNvPr>
        <xdr:cNvSpPr/>
      </xdr:nvSpPr>
      <xdr:spPr>
        <a:xfrm>
          <a:off x="80175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97</xdr:row>
      <xdr:rowOff>133350</xdr:rowOff>
    </xdr:from>
    <xdr:to>
      <xdr:col>59</xdr:col>
      <xdr:colOff>88900</xdr:colOff>
      <xdr:row>111</xdr:row>
      <xdr:rowOff>19050</xdr:rowOff>
    </xdr:to>
    <xdr:sp macro="" textlink="">
      <xdr:nvSpPr>
        <xdr:cNvPr id="389" name="正方形/長方形 388">
          <a:extLst>
            <a:ext uri="{FF2B5EF4-FFF2-40B4-BE49-F238E27FC236}">
              <a16:creationId xmlns:a16="http://schemas.microsoft.com/office/drawing/2014/main" id="{EF8C86BB-DD95-408E-ADFB-B08489398039}"/>
            </a:ext>
          </a:extLst>
        </xdr:cNvPr>
        <xdr:cNvSpPr/>
      </xdr:nvSpPr>
      <xdr:spPr>
        <a:xfrm>
          <a:off x="5960110" y="16760190"/>
          <a:ext cx="424815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該当数値なし</a:t>
          </a:r>
        </a:p>
      </xdr:txBody>
    </xdr:sp>
    <xdr:clientData/>
  </xdr:twoCellAnchor>
  <xdr:twoCellAnchor>
    <xdr:from>
      <xdr:col>65</xdr:col>
      <xdr:colOff>63500</xdr:colOff>
      <xdr:row>24</xdr:row>
      <xdr:rowOff>76200</xdr:rowOff>
    </xdr:from>
    <xdr:to>
      <xdr:col>90</xdr:col>
      <xdr:colOff>25400</xdr:colOff>
      <xdr:row>28</xdr:row>
      <xdr:rowOff>25400</xdr:rowOff>
    </xdr:to>
    <xdr:sp macro="" textlink="">
      <xdr:nvSpPr>
        <xdr:cNvPr id="390" name="正方形/長方形 389">
          <a:extLst>
            <a:ext uri="{FF2B5EF4-FFF2-40B4-BE49-F238E27FC236}">
              <a16:creationId xmlns:a16="http://schemas.microsoft.com/office/drawing/2014/main" id="{A5A32436-64E4-4152-9B1C-DB8BA2A505A5}"/>
            </a:ext>
          </a:extLst>
        </xdr:cNvPr>
        <xdr:cNvSpPr/>
      </xdr:nvSpPr>
      <xdr:spPr>
        <a:xfrm>
          <a:off x="11203940" y="419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28</xdr:row>
      <xdr:rowOff>50800</xdr:rowOff>
    </xdr:from>
    <xdr:to>
      <xdr:col>74</xdr:col>
      <xdr:colOff>0</xdr:colOff>
      <xdr:row>29</xdr:row>
      <xdr:rowOff>133350</xdr:rowOff>
    </xdr:to>
    <xdr:sp macro="" textlink="">
      <xdr:nvSpPr>
        <xdr:cNvPr id="391" name="正方形/長方形 390">
          <a:extLst>
            <a:ext uri="{FF2B5EF4-FFF2-40B4-BE49-F238E27FC236}">
              <a16:creationId xmlns:a16="http://schemas.microsoft.com/office/drawing/2014/main" id="{045C3DD9-0471-46F3-B15C-9B04161987F3}"/>
            </a:ext>
          </a:extLst>
        </xdr:cNvPr>
        <xdr:cNvSpPr/>
      </xdr:nvSpPr>
      <xdr:spPr>
        <a:xfrm>
          <a:off x="113157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29</xdr:row>
      <xdr:rowOff>82550</xdr:rowOff>
    </xdr:from>
    <xdr:to>
      <xdr:col>74</xdr:col>
      <xdr:colOff>0</xdr:colOff>
      <xdr:row>30</xdr:row>
      <xdr:rowOff>165100</xdr:rowOff>
    </xdr:to>
    <xdr:sp macro="" textlink="">
      <xdr:nvSpPr>
        <xdr:cNvPr id="392" name="正方形/長方形 391">
          <a:extLst>
            <a:ext uri="{FF2B5EF4-FFF2-40B4-BE49-F238E27FC236}">
              <a16:creationId xmlns:a16="http://schemas.microsoft.com/office/drawing/2014/main" id="{7960B227-9D49-404D-9390-634ECEF4161D}"/>
            </a:ext>
          </a:extLst>
        </xdr:cNvPr>
        <xdr:cNvSpPr/>
      </xdr:nvSpPr>
      <xdr:spPr>
        <a:xfrm>
          <a:off x="113157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97/98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28</xdr:row>
      <xdr:rowOff>50800</xdr:rowOff>
    </xdr:from>
    <xdr:to>
      <xdr:col>79</xdr:col>
      <xdr:colOff>63500</xdr:colOff>
      <xdr:row>29</xdr:row>
      <xdr:rowOff>133350</xdr:rowOff>
    </xdr:to>
    <xdr:sp macro="" textlink="">
      <xdr:nvSpPr>
        <xdr:cNvPr id="393" name="正方形/長方形 392">
          <a:extLst>
            <a:ext uri="{FF2B5EF4-FFF2-40B4-BE49-F238E27FC236}">
              <a16:creationId xmlns:a16="http://schemas.microsoft.com/office/drawing/2014/main" id="{0EBCBC62-CCDA-418F-A33A-9CEBD27C1272}"/>
            </a:ext>
          </a:extLst>
        </xdr:cNvPr>
        <xdr:cNvSpPr/>
      </xdr:nvSpPr>
      <xdr:spPr>
        <a:xfrm>
          <a:off x="122326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29</xdr:row>
      <xdr:rowOff>82550</xdr:rowOff>
    </xdr:from>
    <xdr:to>
      <xdr:col>79</xdr:col>
      <xdr:colOff>63500</xdr:colOff>
      <xdr:row>30</xdr:row>
      <xdr:rowOff>165100</xdr:rowOff>
    </xdr:to>
    <xdr:sp macro="" textlink="">
      <xdr:nvSpPr>
        <xdr:cNvPr id="394" name="正方形/長方形 393">
          <a:extLst>
            <a:ext uri="{FF2B5EF4-FFF2-40B4-BE49-F238E27FC236}">
              <a16:creationId xmlns:a16="http://schemas.microsoft.com/office/drawing/2014/main" id="{247C7258-712B-4B28-9422-439EC919A344}"/>
            </a:ext>
          </a:extLst>
        </xdr:cNvPr>
        <xdr:cNvSpPr/>
      </xdr:nvSpPr>
      <xdr:spPr>
        <a:xfrm>
          <a:off x="122326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28</xdr:row>
      <xdr:rowOff>50800</xdr:rowOff>
    </xdr:from>
    <xdr:to>
      <xdr:col>85</xdr:col>
      <xdr:colOff>63500</xdr:colOff>
      <xdr:row>29</xdr:row>
      <xdr:rowOff>133350</xdr:rowOff>
    </xdr:to>
    <xdr:sp macro="" textlink="">
      <xdr:nvSpPr>
        <xdr:cNvPr id="395" name="正方形/長方形 394">
          <a:extLst>
            <a:ext uri="{FF2B5EF4-FFF2-40B4-BE49-F238E27FC236}">
              <a16:creationId xmlns:a16="http://schemas.microsoft.com/office/drawing/2014/main" id="{2D9E5C62-0F1D-4825-9A9A-E5F5F23C627E}"/>
            </a:ext>
          </a:extLst>
        </xdr:cNvPr>
        <xdr:cNvSpPr/>
      </xdr:nvSpPr>
      <xdr:spPr>
        <a:xfrm>
          <a:off x="1326134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29</xdr:row>
      <xdr:rowOff>82550</xdr:rowOff>
    </xdr:from>
    <xdr:to>
      <xdr:col>85</xdr:col>
      <xdr:colOff>63500</xdr:colOff>
      <xdr:row>30</xdr:row>
      <xdr:rowOff>165100</xdr:rowOff>
    </xdr:to>
    <xdr:sp macro="" textlink="">
      <xdr:nvSpPr>
        <xdr:cNvPr id="396" name="正方形/長方形 395">
          <a:extLst>
            <a:ext uri="{FF2B5EF4-FFF2-40B4-BE49-F238E27FC236}">
              <a16:creationId xmlns:a16="http://schemas.microsoft.com/office/drawing/2014/main" id="{DEA0BCF4-BDDB-4FA4-B18E-1E10F0A97C3A}"/>
            </a:ext>
          </a:extLst>
        </xdr:cNvPr>
        <xdr:cNvSpPr/>
      </xdr:nvSpPr>
      <xdr:spPr>
        <a:xfrm>
          <a:off x="1326134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31</xdr:row>
      <xdr:rowOff>19050</xdr:rowOff>
    </xdr:from>
    <xdr:to>
      <xdr:col>90</xdr:col>
      <xdr:colOff>25400</xdr:colOff>
      <xdr:row>44</xdr:row>
      <xdr:rowOff>76200</xdr:rowOff>
    </xdr:to>
    <xdr:sp macro="" textlink="">
      <xdr:nvSpPr>
        <xdr:cNvPr id="397" name="正方形/長方形 396">
          <a:extLst>
            <a:ext uri="{FF2B5EF4-FFF2-40B4-BE49-F238E27FC236}">
              <a16:creationId xmlns:a16="http://schemas.microsoft.com/office/drawing/2014/main" id="{769BCCC6-457A-4BD9-91B2-C21E5952EF29}"/>
            </a:ext>
          </a:extLst>
        </xdr:cNvPr>
        <xdr:cNvSpPr/>
      </xdr:nvSpPr>
      <xdr:spPr>
        <a:xfrm>
          <a:off x="11203940" y="533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30</xdr:row>
      <xdr:rowOff>0</xdr:rowOff>
    </xdr:from>
    <xdr:ext cx="298543" cy="225703"/>
    <xdr:sp macro="" textlink="">
      <xdr:nvSpPr>
        <xdr:cNvPr id="398" name="テキスト ボックス 397">
          <a:extLst>
            <a:ext uri="{FF2B5EF4-FFF2-40B4-BE49-F238E27FC236}">
              <a16:creationId xmlns:a16="http://schemas.microsoft.com/office/drawing/2014/main" id="{2CB8DDF3-F5D3-4B68-AE51-75D98A92E102}"/>
            </a:ext>
          </a:extLst>
        </xdr:cNvPr>
        <xdr:cNvSpPr txBox="1"/>
      </xdr:nvSpPr>
      <xdr:spPr>
        <a:xfrm>
          <a:off x="11165840" y="514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44</xdr:row>
      <xdr:rowOff>76200</xdr:rowOff>
    </xdr:from>
    <xdr:to>
      <xdr:col>89</xdr:col>
      <xdr:colOff>177800</xdr:colOff>
      <xdr:row>44</xdr:row>
      <xdr:rowOff>76200</xdr:rowOff>
    </xdr:to>
    <xdr:cxnSp macro="">
      <xdr:nvCxnSpPr>
        <xdr:cNvPr id="399" name="直線コネクタ 398">
          <a:extLst>
            <a:ext uri="{FF2B5EF4-FFF2-40B4-BE49-F238E27FC236}">
              <a16:creationId xmlns:a16="http://schemas.microsoft.com/office/drawing/2014/main" id="{1CFA3DAF-B19E-4450-9E00-58EA00741C14}"/>
            </a:ext>
          </a:extLst>
        </xdr:cNvPr>
        <xdr:cNvCxnSpPr/>
      </xdr:nvCxnSpPr>
      <xdr:spPr>
        <a:xfrm>
          <a:off x="1120394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43</xdr:row>
      <xdr:rowOff>105427</xdr:rowOff>
    </xdr:from>
    <xdr:ext cx="467179" cy="259045"/>
    <xdr:sp macro="" textlink="">
      <xdr:nvSpPr>
        <xdr:cNvPr id="400" name="テキスト ボックス 399">
          <a:extLst>
            <a:ext uri="{FF2B5EF4-FFF2-40B4-BE49-F238E27FC236}">
              <a16:creationId xmlns:a16="http://schemas.microsoft.com/office/drawing/2014/main" id="{B7004274-CCED-43C0-99A1-EB4FF2A8B857}"/>
            </a:ext>
          </a:extLst>
        </xdr:cNvPr>
        <xdr:cNvSpPr txBox="1"/>
      </xdr:nvSpPr>
      <xdr:spPr>
        <a:xfrm>
          <a:off x="10801531" y="747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42</xdr:row>
      <xdr:rowOff>38100</xdr:rowOff>
    </xdr:from>
    <xdr:to>
      <xdr:col>89</xdr:col>
      <xdr:colOff>177800</xdr:colOff>
      <xdr:row>42</xdr:row>
      <xdr:rowOff>38100</xdr:rowOff>
    </xdr:to>
    <xdr:cxnSp macro="">
      <xdr:nvCxnSpPr>
        <xdr:cNvPr id="401" name="直線コネクタ 400">
          <a:extLst>
            <a:ext uri="{FF2B5EF4-FFF2-40B4-BE49-F238E27FC236}">
              <a16:creationId xmlns:a16="http://schemas.microsoft.com/office/drawing/2014/main" id="{D055F08B-BF58-4D1D-9C18-DC78A8EEAF8E}"/>
            </a:ext>
          </a:extLst>
        </xdr:cNvPr>
        <xdr:cNvCxnSpPr/>
      </xdr:nvCxnSpPr>
      <xdr:spPr>
        <a:xfrm>
          <a:off x="1120394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41</xdr:row>
      <xdr:rowOff>67327</xdr:rowOff>
    </xdr:from>
    <xdr:ext cx="467179" cy="259045"/>
    <xdr:sp macro="" textlink="">
      <xdr:nvSpPr>
        <xdr:cNvPr id="402" name="テキスト ボックス 401">
          <a:extLst>
            <a:ext uri="{FF2B5EF4-FFF2-40B4-BE49-F238E27FC236}">
              <a16:creationId xmlns:a16="http://schemas.microsoft.com/office/drawing/2014/main" id="{E0CAD488-A449-424A-A0F1-2D8019E8F522}"/>
            </a:ext>
          </a:extLst>
        </xdr:cNvPr>
        <xdr:cNvSpPr txBox="1"/>
      </xdr:nvSpPr>
      <xdr:spPr>
        <a:xfrm>
          <a:off x="10801531" y="7094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40</xdr:row>
      <xdr:rowOff>0</xdr:rowOff>
    </xdr:from>
    <xdr:to>
      <xdr:col>89</xdr:col>
      <xdr:colOff>177800</xdr:colOff>
      <xdr:row>40</xdr:row>
      <xdr:rowOff>0</xdr:rowOff>
    </xdr:to>
    <xdr:cxnSp macro="">
      <xdr:nvCxnSpPr>
        <xdr:cNvPr id="403" name="直線コネクタ 402">
          <a:extLst>
            <a:ext uri="{FF2B5EF4-FFF2-40B4-BE49-F238E27FC236}">
              <a16:creationId xmlns:a16="http://schemas.microsoft.com/office/drawing/2014/main" id="{DCC03683-426B-4956-B2A1-F769BE3ADF18}"/>
            </a:ext>
          </a:extLst>
        </xdr:cNvPr>
        <xdr:cNvCxnSpPr/>
      </xdr:nvCxnSpPr>
      <xdr:spPr>
        <a:xfrm>
          <a:off x="1120394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39</xdr:row>
      <xdr:rowOff>29227</xdr:rowOff>
    </xdr:from>
    <xdr:ext cx="403059" cy="259045"/>
    <xdr:sp macro="" textlink="">
      <xdr:nvSpPr>
        <xdr:cNvPr id="404" name="テキスト ボックス 403">
          <a:extLst>
            <a:ext uri="{FF2B5EF4-FFF2-40B4-BE49-F238E27FC236}">
              <a16:creationId xmlns:a16="http://schemas.microsoft.com/office/drawing/2014/main" id="{474BDEDB-95BC-4120-BE46-89074596F88F}"/>
            </a:ext>
          </a:extLst>
        </xdr:cNvPr>
        <xdr:cNvSpPr txBox="1"/>
      </xdr:nvSpPr>
      <xdr:spPr>
        <a:xfrm>
          <a:off x="10842791" y="671387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133350</xdr:rowOff>
    </xdr:from>
    <xdr:to>
      <xdr:col>89</xdr:col>
      <xdr:colOff>177800</xdr:colOff>
      <xdr:row>37</xdr:row>
      <xdr:rowOff>133350</xdr:rowOff>
    </xdr:to>
    <xdr:cxnSp macro="">
      <xdr:nvCxnSpPr>
        <xdr:cNvPr id="405" name="直線コネクタ 404">
          <a:extLst>
            <a:ext uri="{FF2B5EF4-FFF2-40B4-BE49-F238E27FC236}">
              <a16:creationId xmlns:a16="http://schemas.microsoft.com/office/drawing/2014/main" id="{9C734764-FC01-40AB-A692-ABEE2780D54D}"/>
            </a:ext>
          </a:extLst>
        </xdr:cNvPr>
        <xdr:cNvCxnSpPr/>
      </xdr:nvCxnSpPr>
      <xdr:spPr>
        <a:xfrm>
          <a:off x="1120394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36</xdr:row>
      <xdr:rowOff>162577</xdr:rowOff>
    </xdr:from>
    <xdr:ext cx="403059" cy="259045"/>
    <xdr:sp macro="" textlink="">
      <xdr:nvSpPr>
        <xdr:cNvPr id="406" name="テキスト ボックス 405">
          <a:extLst>
            <a:ext uri="{FF2B5EF4-FFF2-40B4-BE49-F238E27FC236}">
              <a16:creationId xmlns:a16="http://schemas.microsoft.com/office/drawing/2014/main" id="{AC0FE578-EE0C-4630-BF6F-8D9F4AA3B36B}"/>
            </a:ext>
          </a:extLst>
        </xdr:cNvPr>
        <xdr:cNvSpPr txBox="1"/>
      </xdr:nvSpPr>
      <xdr:spPr>
        <a:xfrm>
          <a:off x="10842791" y="6336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35</xdr:row>
      <xdr:rowOff>95250</xdr:rowOff>
    </xdr:from>
    <xdr:to>
      <xdr:col>89</xdr:col>
      <xdr:colOff>177800</xdr:colOff>
      <xdr:row>35</xdr:row>
      <xdr:rowOff>95250</xdr:rowOff>
    </xdr:to>
    <xdr:cxnSp macro="">
      <xdr:nvCxnSpPr>
        <xdr:cNvPr id="407" name="直線コネクタ 406">
          <a:extLst>
            <a:ext uri="{FF2B5EF4-FFF2-40B4-BE49-F238E27FC236}">
              <a16:creationId xmlns:a16="http://schemas.microsoft.com/office/drawing/2014/main" id="{410EE9C2-1778-484C-AC9E-B5448BBD1FC3}"/>
            </a:ext>
          </a:extLst>
        </xdr:cNvPr>
        <xdr:cNvCxnSpPr/>
      </xdr:nvCxnSpPr>
      <xdr:spPr>
        <a:xfrm>
          <a:off x="1120394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34</xdr:row>
      <xdr:rowOff>124477</xdr:rowOff>
    </xdr:from>
    <xdr:ext cx="403059" cy="259045"/>
    <xdr:sp macro="" textlink="">
      <xdr:nvSpPr>
        <xdr:cNvPr id="408" name="テキスト ボックス 407">
          <a:extLst>
            <a:ext uri="{FF2B5EF4-FFF2-40B4-BE49-F238E27FC236}">
              <a16:creationId xmlns:a16="http://schemas.microsoft.com/office/drawing/2014/main" id="{59B220C7-CDF5-42AA-BE8E-24998A4136E3}"/>
            </a:ext>
          </a:extLst>
        </xdr:cNvPr>
        <xdr:cNvSpPr txBox="1"/>
      </xdr:nvSpPr>
      <xdr:spPr>
        <a:xfrm>
          <a:off x="10842791" y="5955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57150</xdr:rowOff>
    </xdr:from>
    <xdr:to>
      <xdr:col>89</xdr:col>
      <xdr:colOff>177800</xdr:colOff>
      <xdr:row>33</xdr:row>
      <xdr:rowOff>57150</xdr:rowOff>
    </xdr:to>
    <xdr:cxnSp macro="">
      <xdr:nvCxnSpPr>
        <xdr:cNvPr id="409" name="直線コネクタ 408">
          <a:extLst>
            <a:ext uri="{FF2B5EF4-FFF2-40B4-BE49-F238E27FC236}">
              <a16:creationId xmlns:a16="http://schemas.microsoft.com/office/drawing/2014/main" id="{A94DA443-ED95-4090-8F38-353292BD25D6}"/>
            </a:ext>
          </a:extLst>
        </xdr:cNvPr>
        <xdr:cNvCxnSpPr/>
      </xdr:nvCxnSpPr>
      <xdr:spPr>
        <a:xfrm>
          <a:off x="1120394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32</xdr:row>
      <xdr:rowOff>86377</xdr:rowOff>
    </xdr:from>
    <xdr:ext cx="403059" cy="259045"/>
    <xdr:sp macro="" textlink="">
      <xdr:nvSpPr>
        <xdr:cNvPr id="410" name="テキスト ボックス 409">
          <a:extLst>
            <a:ext uri="{FF2B5EF4-FFF2-40B4-BE49-F238E27FC236}">
              <a16:creationId xmlns:a16="http://schemas.microsoft.com/office/drawing/2014/main" id="{1AC8F0EE-A467-4C58-8979-1500C8DF2928}"/>
            </a:ext>
          </a:extLst>
        </xdr:cNvPr>
        <xdr:cNvSpPr txBox="1"/>
      </xdr:nvSpPr>
      <xdr:spPr>
        <a:xfrm>
          <a:off x="10842791" y="557468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89</xdr:col>
      <xdr:colOff>177800</xdr:colOff>
      <xdr:row>31</xdr:row>
      <xdr:rowOff>19050</xdr:rowOff>
    </xdr:to>
    <xdr:cxnSp macro="">
      <xdr:nvCxnSpPr>
        <xdr:cNvPr id="411" name="直線コネクタ 410">
          <a:extLst>
            <a:ext uri="{FF2B5EF4-FFF2-40B4-BE49-F238E27FC236}">
              <a16:creationId xmlns:a16="http://schemas.microsoft.com/office/drawing/2014/main" id="{E8076800-C1F6-4436-9381-615B429D3DC3}"/>
            </a:ext>
          </a:extLst>
        </xdr:cNvPr>
        <xdr:cNvCxnSpPr/>
      </xdr:nvCxnSpPr>
      <xdr:spPr>
        <a:xfrm>
          <a:off x="1120394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30</xdr:row>
      <xdr:rowOff>48277</xdr:rowOff>
    </xdr:from>
    <xdr:ext cx="338939" cy="259045"/>
    <xdr:sp macro="" textlink="">
      <xdr:nvSpPr>
        <xdr:cNvPr id="412" name="テキスト ボックス 411">
          <a:extLst>
            <a:ext uri="{FF2B5EF4-FFF2-40B4-BE49-F238E27FC236}">
              <a16:creationId xmlns:a16="http://schemas.microsoft.com/office/drawing/2014/main" id="{92720D4C-3A95-4BF7-B8D3-D1150CBC9B10}"/>
            </a:ext>
          </a:extLst>
        </xdr:cNvPr>
        <xdr:cNvSpPr txBox="1"/>
      </xdr:nvSpPr>
      <xdr:spPr>
        <a:xfrm>
          <a:off x="10905006" y="5193682"/>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31</xdr:row>
      <xdr:rowOff>19050</xdr:rowOff>
    </xdr:from>
    <xdr:to>
      <xdr:col>90</xdr:col>
      <xdr:colOff>25400</xdr:colOff>
      <xdr:row>44</xdr:row>
      <xdr:rowOff>76200</xdr:rowOff>
    </xdr:to>
    <xdr:sp macro="" textlink="">
      <xdr:nvSpPr>
        <xdr:cNvPr id="413" name="【一般廃棄物処理施設】&#10;有形固定資産減価償却率グラフ枠">
          <a:extLst>
            <a:ext uri="{FF2B5EF4-FFF2-40B4-BE49-F238E27FC236}">
              <a16:creationId xmlns:a16="http://schemas.microsoft.com/office/drawing/2014/main" id="{240D7AA4-06E6-41CA-8E50-81F2877A8622}"/>
            </a:ext>
          </a:extLst>
        </xdr:cNvPr>
        <xdr:cNvSpPr/>
      </xdr:nvSpPr>
      <xdr:spPr>
        <a:xfrm>
          <a:off x="11203940" y="533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33</xdr:row>
      <xdr:rowOff>5715</xdr:rowOff>
    </xdr:from>
    <xdr:to>
      <xdr:col>85</xdr:col>
      <xdr:colOff>126364</xdr:colOff>
      <xdr:row>41</xdr:row>
      <xdr:rowOff>139065</xdr:rowOff>
    </xdr:to>
    <xdr:cxnSp macro="">
      <xdr:nvCxnSpPr>
        <xdr:cNvPr id="414" name="直線コネクタ 413">
          <a:extLst>
            <a:ext uri="{FF2B5EF4-FFF2-40B4-BE49-F238E27FC236}">
              <a16:creationId xmlns:a16="http://schemas.microsoft.com/office/drawing/2014/main" id="{05CFC43E-EE07-4CD4-BEB2-DCC82FA3DE82}"/>
            </a:ext>
          </a:extLst>
        </xdr:cNvPr>
        <xdr:cNvCxnSpPr/>
      </xdr:nvCxnSpPr>
      <xdr:spPr>
        <a:xfrm flipV="1">
          <a:off x="14703424" y="5665470"/>
          <a:ext cx="0" cy="14992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41</xdr:row>
      <xdr:rowOff>142892</xdr:rowOff>
    </xdr:from>
    <xdr:ext cx="405111" cy="259045"/>
    <xdr:sp macro="" textlink="">
      <xdr:nvSpPr>
        <xdr:cNvPr id="415" name="【一般廃棄物処理施設】&#10;有形固定資産減価償却率最小値テキスト">
          <a:extLst>
            <a:ext uri="{FF2B5EF4-FFF2-40B4-BE49-F238E27FC236}">
              <a16:creationId xmlns:a16="http://schemas.microsoft.com/office/drawing/2014/main" id="{5B2E9274-F6C3-4EFC-8BD2-C702BF1D9BF5}"/>
            </a:ext>
          </a:extLst>
        </xdr:cNvPr>
        <xdr:cNvSpPr txBox="1"/>
      </xdr:nvSpPr>
      <xdr:spPr>
        <a:xfrm>
          <a:off x="14742160"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41</xdr:row>
      <xdr:rowOff>139065</xdr:rowOff>
    </xdr:from>
    <xdr:to>
      <xdr:col>86</xdr:col>
      <xdr:colOff>25400</xdr:colOff>
      <xdr:row>41</xdr:row>
      <xdr:rowOff>139065</xdr:rowOff>
    </xdr:to>
    <xdr:cxnSp macro="">
      <xdr:nvCxnSpPr>
        <xdr:cNvPr id="416" name="直線コネクタ 415">
          <a:extLst>
            <a:ext uri="{FF2B5EF4-FFF2-40B4-BE49-F238E27FC236}">
              <a16:creationId xmlns:a16="http://schemas.microsoft.com/office/drawing/2014/main" id="{D6A0F111-9792-4057-A1CA-68B166E13F84}"/>
            </a:ext>
          </a:extLst>
        </xdr:cNvPr>
        <xdr:cNvCxnSpPr/>
      </xdr:nvCxnSpPr>
      <xdr:spPr>
        <a:xfrm>
          <a:off x="14611350" y="716470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31</xdr:row>
      <xdr:rowOff>123842</xdr:rowOff>
    </xdr:from>
    <xdr:ext cx="405111" cy="259045"/>
    <xdr:sp macro="" textlink="">
      <xdr:nvSpPr>
        <xdr:cNvPr id="417" name="【一般廃棄物処理施設】&#10;有形固定資産減価償却率最大値テキスト">
          <a:extLst>
            <a:ext uri="{FF2B5EF4-FFF2-40B4-BE49-F238E27FC236}">
              <a16:creationId xmlns:a16="http://schemas.microsoft.com/office/drawing/2014/main" id="{502F9E0F-B816-4861-9F49-23FF1580035F}"/>
            </a:ext>
          </a:extLst>
        </xdr:cNvPr>
        <xdr:cNvSpPr txBox="1"/>
      </xdr:nvSpPr>
      <xdr:spPr>
        <a:xfrm>
          <a:off x="14742160" y="544069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33</xdr:row>
      <xdr:rowOff>5715</xdr:rowOff>
    </xdr:from>
    <xdr:to>
      <xdr:col>86</xdr:col>
      <xdr:colOff>25400</xdr:colOff>
      <xdr:row>33</xdr:row>
      <xdr:rowOff>5715</xdr:rowOff>
    </xdr:to>
    <xdr:cxnSp macro="">
      <xdr:nvCxnSpPr>
        <xdr:cNvPr id="418" name="直線コネクタ 417">
          <a:extLst>
            <a:ext uri="{FF2B5EF4-FFF2-40B4-BE49-F238E27FC236}">
              <a16:creationId xmlns:a16="http://schemas.microsoft.com/office/drawing/2014/main" id="{94274223-D76E-4378-BCD3-564F61B643B9}"/>
            </a:ext>
          </a:extLst>
        </xdr:cNvPr>
        <xdr:cNvCxnSpPr/>
      </xdr:nvCxnSpPr>
      <xdr:spPr>
        <a:xfrm>
          <a:off x="14611350" y="566547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37</xdr:row>
      <xdr:rowOff>48277</xdr:rowOff>
    </xdr:from>
    <xdr:ext cx="405111" cy="259045"/>
    <xdr:sp macro="" textlink="">
      <xdr:nvSpPr>
        <xdr:cNvPr id="419" name="【一般廃棄物処理施設】&#10;有形固定資産減価償却率平均値テキスト">
          <a:extLst>
            <a:ext uri="{FF2B5EF4-FFF2-40B4-BE49-F238E27FC236}">
              <a16:creationId xmlns:a16="http://schemas.microsoft.com/office/drawing/2014/main" id="{7F9FE04B-A8FB-481B-A0B1-09B2133FB121}"/>
            </a:ext>
          </a:extLst>
        </xdr:cNvPr>
        <xdr:cNvSpPr txBox="1"/>
      </xdr:nvSpPr>
      <xdr:spPr>
        <a:xfrm>
          <a:off x="14742160" y="6393832"/>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25400</xdr:rowOff>
    </xdr:from>
    <xdr:to>
      <xdr:col>85</xdr:col>
      <xdr:colOff>177800</xdr:colOff>
      <xdr:row>38</xdr:row>
      <xdr:rowOff>127000</xdr:rowOff>
    </xdr:to>
    <xdr:sp macro="" textlink="">
      <xdr:nvSpPr>
        <xdr:cNvPr id="420" name="フローチャート: 判断 419">
          <a:extLst>
            <a:ext uri="{FF2B5EF4-FFF2-40B4-BE49-F238E27FC236}">
              <a16:creationId xmlns:a16="http://schemas.microsoft.com/office/drawing/2014/main" id="{9099AE6E-1F38-403B-B612-33C5021F7B84}"/>
            </a:ext>
          </a:extLst>
        </xdr:cNvPr>
        <xdr:cNvSpPr/>
      </xdr:nvSpPr>
      <xdr:spPr>
        <a:xfrm>
          <a:off x="14649450" y="653669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37</xdr:row>
      <xdr:rowOff>149225</xdr:rowOff>
    </xdr:from>
    <xdr:to>
      <xdr:col>81</xdr:col>
      <xdr:colOff>101600</xdr:colOff>
      <xdr:row>38</xdr:row>
      <xdr:rowOff>79375</xdr:rowOff>
    </xdr:to>
    <xdr:sp macro="" textlink="">
      <xdr:nvSpPr>
        <xdr:cNvPr id="421" name="フローチャート: 判断 420">
          <a:extLst>
            <a:ext uri="{FF2B5EF4-FFF2-40B4-BE49-F238E27FC236}">
              <a16:creationId xmlns:a16="http://schemas.microsoft.com/office/drawing/2014/main" id="{6648EA0B-7337-4136-85AD-839C48DB4F4D}"/>
            </a:ext>
          </a:extLst>
        </xdr:cNvPr>
        <xdr:cNvSpPr/>
      </xdr:nvSpPr>
      <xdr:spPr>
        <a:xfrm>
          <a:off x="13887450" y="6492875"/>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37</xdr:row>
      <xdr:rowOff>139700</xdr:rowOff>
    </xdr:from>
    <xdr:to>
      <xdr:col>76</xdr:col>
      <xdr:colOff>165100</xdr:colOff>
      <xdr:row>38</xdr:row>
      <xdr:rowOff>69850</xdr:rowOff>
    </xdr:to>
    <xdr:sp macro="" textlink="">
      <xdr:nvSpPr>
        <xdr:cNvPr id="422" name="フローチャート: 判断 421">
          <a:extLst>
            <a:ext uri="{FF2B5EF4-FFF2-40B4-BE49-F238E27FC236}">
              <a16:creationId xmlns:a16="http://schemas.microsoft.com/office/drawing/2014/main" id="{FEB81205-6E81-467B-8C1A-7E1BF72E62A4}"/>
            </a:ext>
          </a:extLst>
        </xdr:cNvPr>
        <xdr:cNvSpPr/>
      </xdr:nvSpPr>
      <xdr:spPr>
        <a:xfrm>
          <a:off x="13089890" y="6479540"/>
          <a:ext cx="10922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37</xdr:row>
      <xdr:rowOff>111125</xdr:rowOff>
    </xdr:from>
    <xdr:to>
      <xdr:col>72</xdr:col>
      <xdr:colOff>38100</xdr:colOff>
      <xdr:row>38</xdr:row>
      <xdr:rowOff>41275</xdr:rowOff>
    </xdr:to>
    <xdr:sp macro="" textlink="">
      <xdr:nvSpPr>
        <xdr:cNvPr id="423" name="フローチャート: 判断 422">
          <a:extLst>
            <a:ext uri="{FF2B5EF4-FFF2-40B4-BE49-F238E27FC236}">
              <a16:creationId xmlns:a16="http://schemas.microsoft.com/office/drawing/2014/main" id="{91DE0764-424A-4173-970E-92C34B7AD72B}"/>
            </a:ext>
          </a:extLst>
        </xdr:cNvPr>
        <xdr:cNvSpPr/>
      </xdr:nvSpPr>
      <xdr:spPr>
        <a:xfrm>
          <a:off x="12303760" y="6454775"/>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37</xdr:row>
      <xdr:rowOff>63500</xdr:rowOff>
    </xdr:from>
    <xdr:to>
      <xdr:col>67</xdr:col>
      <xdr:colOff>101600</xdr:colOff>
      <xdr:row>37</xdr:row>
      <xdr:rowOff>165100</xdr:rowOff>
    </xdr:to>
    <xdr:sp macro="" textlink="">
      <xdr:nvSpPr>
        <xdr:cNvPr id="424" name="フローチャート: 判断 423">
          <a:extLst>
            <a:ext uri="{FF2B5EF4-FFF2-40B4-BE49-F238E27FC236}">
              <a16:creationId xmlns:a16="http://schemas.microsoft.com/office/drawing/2014/main" id="{8083AD5B-B56F-4705-AEEC-661628977A1A}"/>
            </a:ext>
          </a:extLst>
        </xdr:cNvPr>
        <xdr:cNvSpPr/>
      </xdr:nvSpPr>
      <xdr:spPr>
        <a:xfrm>
          <a:off x="11487150" y="6403340"/>
          <a:ext cx="97790" cy="10922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44</xdr:row>
      <xdr:rowOff>73677</xdr:rowOff>
    </xdr:from>
    <xdr:ext cx="762000" cy="259045"/>
    <xdr:sp macro="" textlink="">
      <xdr:nvSpPr>
        <xdr:cNvPr id="425" name="テキスト ボックス 424">
          <a:extLst>
            <a:ext uri="{FF2B5EF4-FFF2-40B4-BE49-F238E27FC236}">
              <a16:creationId xmlns:a16="http://schemas.microsoft.com/office/drawing/2014/main" id="{B740AC5E-304D-4B8C-A7B5-6FB0A65C5CE2}"/>
            </a:ext>
          </a:extLst>
        </xdr:cNvPr>
        <xdr:cNvSpPr txBox="1"/>
      </xdr:nvSpPr>
      <xdr:spPr>
        <a:xfrm>
          <a:off x="14532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44</xdr:row>
      <xdr:rowOff>73677</xdr:rowOff>
    </xdr:from>
    <xdr:ext cx="762000" cy="259045"/>
    <xdr:sp macro="" textlink="">
      <xdr:nvSpPr>
        <xdr:cNvPr id="426" name="テキスト ボックス 425">
          <a:extLst>
            <a:ext uri="{FF2B5EF4-FFF2-40B4-BE49-F238E27FC236}">
              <a16:creationId xmlns:a16="http://schemas.microsoft.com/office/drawing/2014/main" id="{CA062DE7-354F-44EE-9DC6-0858C413D96F}"/>
            </a:ext>
          </a:extLst>
        </xdr:cNvPr>
        <xdr:cNvSpPr txBox="1"/>
      </xdr:nvSpPr>
      <xdr:spPr>
        <a:xfrm>
          <a:off x="137706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44</xdr:row>
      <xdr:rowOff>73677</xdr:rowOff>
    </xdr:from>
    <xdr:ext cx="762000" cy="259045"/>
    <xdr:sp macro="" textlink="">
      <xdr:nvSpPr>
        <xdr:cNvPr id="427" name="テキスト ボックス 426">
          <a:extLst>
            <a:ext uri="{FF2B5EF4-FFF2-40B4-BE49-F238E27FC236}">
              <a16:creationId xmlns:a16="http://schemas.microsoft.com/office/drawing/2014/main" id="{C628C18A-6EBF-482C-8300-B675B4419BBE}"/>
            </a:ext>
          </a:extLst>
        </xdr:cNvPr>
        <xdr:cNvSpPr txBox="1"/>
      </xdr:nvSpPr>
      <xdr:spPr>
        <a:xfrm>
          <a:off x="129730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44</xdr:row>
      <xdr:rowOff>73677</xdr:rowOff>
    </xdr:from>
    <xdr:ext cx="762000" cy="259045"/>
    <xdr:sp macro="" textlink="">
      <xdr:nvSpPr>
        <xdr:cNvPr id="428" name="テキスト ボックス 427">
          <a:extLst>
            <a:ext uri="{FF2B5EF4-FFF2-40B4-BE49-F238E27FC236}">
              <a16:creationId xmlns:a16="http://schemas.microsoft.com/office/drawing/2014/main" id="{BFB15A1D-2CA5-4693-81A9-BEBB89E609BD}"/>
            </a:ext>
          </a:extLst>
        </xdr:cNvPr>
        <xdr:cNvSpPr txBox="1"/>
      </xdr:nvSpPr>
      <xdr:spPr>
        <a:xfrm>
          <a:off x="12175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44</xdr:row>
      <xdr:rowOff>73677</xdr:rowOff>
    </xdr:from>
    <xdr:ext cx="762000" cy="259045"/>
    <xdr:sp macro="" textlink="">
      <xdr:nvSpPr>
        <xdr:cNvPr id="429" name="テキスト ボックス 428">
          <a:extLst>
            <a:ext uri="{FF2B5EF4-FFF2-40B4-BE49-F238E27FC236}">
              <a16:creationId xmlns:a16="http://schemas.microsoft.com/office/drawing/2014/main" id="{A5AB2FE1-BB33-4FB0-9EB8-17F73BE0D503}"/>
            </a:ext>
          </a:extLst>
        </xdr:cNvPr>
        <xdr:cNvSpPr txBox="1"/>
      </xdr:nvSpPr>
      <xdr:spPr>
        <a:xfrm>
          <a:off x="11370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41</xdr:row>
      <xdr:rowOff>71120</xdr:rowOff>
    </xdr:from>
    <xdr:to>
      <xdr:col>85</xdr:col>
      <xdr:colOff>177800</xdr:colOff>
      <xdr:row>42</xdr:row>
      <xdr:rowOff>1270</xdr:rowOff>
    </xdr:to>
    <xdr:sp macro="" textlink="">
      <xdr:nvSpPr>
        <xdr:cNvPr id="430" name="楕円 429">
          <a:extLst>
            <a:ext uri="{FF2B5EF4-FFF2-40B4-BE49-F238E27FC236}">
              <a16:creationId xmlns:a16="http://schemas.microsoft.com/office/drawing/2014/main" id="{3244FA6D-1A8B-4FF7-9057-E3351FDA68D5}"/>
            </a:ext>
          </a:extLst>
        </xdr:cNvPr>
        <xdr:cNvSpPr/>
      </xdr:nvSpPr>
      <xdr:spPr>
        <a:xfrm>
          <a:off x="14649450" y="7098665"/>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40</xdr:row>
      <xdr:rowOff>157497</xdr:rowOff>
    </xdr:from>
    <xdr:ext cx="405111" cy="259045"/>
    <xdr:sp macro="" textlink="">
      <xdr:nvSpPr>
        <xdr:cNvPr id="431" name="【一般廃棄物処理施設】&#10;有形固定資産減価償却率該当値テキスト">
          <a:extLst>
            <a:ext uri="{FF2B5EF4-FFF2-40B4-BE49-F238E27FC236}">
              <a16:creationId xmlns:a16="http://schemas.microsoft.com/office/drawing/2014/main" id="{D9801E3C-DA03-4FA2-AFFA-B34263AC86AF}"/>
            </a:ext>
          </a:extLst>
        </xdr:cNvPr>
        <xdr:cNvSpPr txBox="1"/>
      </xdr:nvSpPr>
      <xdr:spPr>
        <a:xfrm>
          <a:off x="14742160" y="70174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41</xdr:row>
      <xdr:rowOff>73025</xdr:rowOff>
    </xdr:from>
    <xdr:to>
      <xdr:col>81</xdr:col>
      <xdr:colOff>101600</xdr:colOff>
      <xdr:row>42</xdr:row>
      <xdr:rowOff>3175</xdr:rowOff>
    </xdr:to>
    <xdr:sp macro="" textlink="">
      <xdr:nvSpPr>
        <xdr:cNvPr id="432" name="楕円 431">
          <a:extLst>
            <a:ext uri="{FF2B5EF4-FFF2-40B4-BE49-F238E27FC236}">
              <a16:creationId xmlns:a16="http://schemas.microsoft.com/office/drawing/2014/main" id="{3D6DAAC0-1B03-45EF-8B63-553B0B9D6EB8}"/>
            </a:ext>
          </a:extLst>
        </xdr:cNvPr>
        <xdr:cNvSpPr/>
      </xdr:nvSpPr>
      <xdr:spPr>
        <a:xfrm>
          <a:off x="13887450" y="7102475"/>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41</xdr:row>
      <xdr:rowOff>121920</xdr:rowOff>
    </xdr:from>
    <xdr:to>
      <xdr:col>85</xdr:col>
      <xdr:colOff>127000</xdr:colOff>
      <xdr:row>41</xdr:row>
      <xdr:rowOff>123825</xdr:rowOff>
    </xdr:to>
    <xdr:cxnSp macro="">
      <xdr:nvCxnSpPr>
        <xdr:cNvPr id="433" name="直線コネクタ 432">
          <a:extLst>
            <a:ext uri="{FF2B5EF4-FFF2-40B4-BE49-F238E27FC236}">
              <a16:creationId xmlns:a16="http://schemas.microsoft.com/office/drawing/2014/main" id="{56BAC2F6-C04A-405D-B485-84A98A84283E}"/>
            </a:ext>
          </a:extLst>
        </xdr:cNvPr>
        <xdr:cNvCxnSpPr/>
      </xdr:nvCxnSpPr>
      <xdr:spPr>
        <a:xfrm flipV="1">
          <a:off x="13942060" y="7153275"/>
          <a:ext cx="762000" cy="190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41</xdr:row>
      <xdr:rowOff>65405</xdr:rowOff>
    </xdr:from>
    <xdr:to>
      <xdr:col>76</xdr:col>
      <xdr:colOff>165100</xdr:colOff>
      <xdr:row>41</xdr:row>
      <xdr:rowOff>167005</xdr:rowOff>
    </xdr:to>
    <xdr:sp macro="" textlink="">
      <xdr:nvSpPr>
        <xdr:cNvPr id="434" name="楕円 433">
          <a:extLst>
            <a:ext uri="{FF2B5EF4-FFF2-40B4-BE49-F238E27FC236}">
              <a16:creationId xmlns:a16="http://schemas.microsoft.com/office/drawing/2014/main" id="{64BC50F0-B8B0-403D-9BA3-CD723D448E35}"/>
            </a:ext>
          </a:extLst>
        </xdr:cNvPr>
        <xdr:cNvSpPr/>
      </xdr:nvSpPr>
      <xdr:spPr>
        <a:xfrm>
          <a:off x="13089890" y="709295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41</xdr:row>
      <xdr:rowOff>116205</xdr:rowOff>
    </xdr:from>
    <xdr:to>
      <xdr:col>81</xdr:col>
      <xdr:colOff>50800</xdr:colOff>
      <xdr:row>41</xdr:row>
      <xdr:rowOff>123825</xdr:rowOff>
    </xdr:to>
    <xdr:cxnSp macro="">
      <xdr:nvCxnSpPr>
        <xdr:cNvPr id="435" name="直線コネクタ 434">
          <a:extLst>
            <a:ext uri="{FF2B5EF4-FFF2-40B4-BE49-F238E27FC236}">
              <a16:creationId xmlns:a16="http://schemas.microsoft.com/office/drawing/2014/main" id="{97985987-8B37-4840-BA01-DFE80999310A}"/>
            </a:ext>
          </a:extLst>
        </xdr:cNvPr>
        <xdr:cNvCxnSpPr/>
      </xdr:nvCxnSpPr>
      <xdr:spPr>
        <a:xfrm>
          <a:off x="13144500" y="7145655"/>
          <a:ext cx="79756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41</xdr:row>
      <xdr:rowOff>50165</xdr:rowOff>
    </xdr:from>
    <xdr:to>
      <xdr:col>72</xdr:col>
      <xdr:colOff>38100</xdr:colOff>
      <xdr:row>41</xdr:row>
      <xdr:rowOff>151765</xdr:rowOff>
    </xdr:to>
    <xdr:sp macro="" textlink="">
      <xdr:nvSpPr>
        <xdr:cNvPr id="436" name="楕円 435">
          <a:extLst>
            <a:ext uri="{FF2B5EF4-FFF2-40B4-BE49-F238E27FC236}">
              <a16:creationId xmlns:a16="http://schemas.microsoft.com/office/drawing/2014/main" id="{98675B41-DA83-44FD-9F87-937BA3FAD845}"/>
            </a:ext>
          </a:extLst>
        </xdr:cNvPr>
        <xdr:cNvSpPr/>
      </xdr:nvSpPr>
      <xdr:spPr>
        <a:xfrm>
          <a:off x="12303760" y="7083425"/>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41</xdr:row>
      <xdr:rowOff>100965</xdr:rowOff>
    </xdr:from>
    <xdr:to>
      <xdr:col>76</xdr:col>
      <xdr:colOff>114300</xdr:colOff>
      <xdr:row>41</xdr:row>
      <xdr:rowOff>116205</xdr:rowOff>
    </xdr:to>
    <xdr:cxnSp macro="">
      <xdr:nvCxnSpPr>
        <xdr:cNvPr id="437" name="直線コネクタ 436">
          <a:extLst>
            <a:ext uri="{FF2B5EF4-FFF2-40B4-BE49-F238E27FC236}">
              <a16:creationId xmlns:a16="http://schemas.microsoft.com/office/drawing/2014/main" id="{2D1B85EA-8371-4834-A9AC-E669E1B21B83}"/>
            </a:ext>
          </a:extLst>
        </xdr:cNvPr>
        <xdr:cNvCxnSpPr/>
      </xdr:nvCxnSpPr>
      <xdr:spPr>
        <a:xfrm>
          <a:off x="12346940" y="7126605"/>
          <a:ext cx="797560" cy="190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41</xdr:row>
      <xdr:rowOff>46355</xdr:rowOff>
    </xdr:from>
    <xdr:to>
      <xdr:col>67</xdr:col>
      <xdr:colOff>101600</xdr:colOff>
      <xdr:row>41</xdr:row>
      <xdr:rowOff>147955</xdr:rowOff>
    </xdr:to>
    <xdr:sp macro="" textlink="">
      <xdr:nvSpPr>
        <xdr:cNvPr id="438" name="楕円 437">
          <a:extLst>
            <a:ext uri="{FF2B5EF4-FFF2-40B4-BE49-F238E27FC236}">
              <a16:creationId xmlns:a16="http://schemas.microsoft.com/office/drawing/2014/main" id="{103A8F89-C261-47D3-A961-47F19CFDCBC4}"/>
            </a:ext>
          </a:extLst>
        </xdr:cNvPr>
        <xdr:cNvSpPr/>
      </xdr:nvSpPr>
      <xdr:spPr>
        <a:xfrm>
          <a:off x="11487150" y="707771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41</xdr:row>
      <xdr:rowOff>97155</xdr:rowOff>
    </xdr:from>
    <xdr:to>
      <xdr:col>71</xdr:col>
      <xdr:colOff>177800</xdr:colOff>
      <xdr:row>41</xdr:row>
      <xdr:rowOff>100965</xdr:rowOff>
    </xdr:to>
    <xdr:cxnSp macro="">
      <xdr:nvCxnSpPr>
        <xdr:cNvPr id="439" name="直線コネクタ 438">
          <a:extLst>
            <a:ext uri="{FF2B5EF4-FFF2-40B4-BE49-F238E27FC236}">
              <a16:creationId xmlns:a16="http://schemas.microsoft.com/office/drawing/2014/main" id="{D7E948F2-3B6D-4AFB-B1C3-02B6E64B28BF}"/>
            </a:ext>
          </a:extLst>
        </xdr:cNvPr>
        <xdr:cNvCxnSpPr/>
      </xdr:nvCxnSpPr>
      <xdr:spPr>
        <a:xfrm>
          <a:off x="11541760" y="7122795"/>
          <a:ext cx="805180" cy="38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36</xdr:row>
      <xdr:rowOff>95902</xdr:rowOff>
    </xdr:from>
    <xdr:ext cx="405111" cy="259045"/>
    <xdr:sp macro="" textlink="">
      <xdr:nvSpPr>
        <xdr:cNvPr id="440" name="n_1aveValue【一般廃棄物処理施設】&#10;有形固定資産減価償却率">
          <a:extLst>
            <a:ext uri="{FF2B5EF4-FFF2-40B4-BE49-F238E27FC236}">
              <a16:creationId xmlns:a16="http://schemas.microsoft.com/office/drawing/2014/main" id="{A918E9B3-A31F-496E-9E9D-E94389528384}"/>
            </a:ext>
          </a:extLst>
        </xdr:cNvPr>
        <xdr:cNvSpPr txBox="1"/>
      </xdr:nvSpPr>
      <xdr:spPr>
        <a:xfrm>
          <a:off x="13738234" y="62642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36</xdr:row>
      <xdr:rowOff>86377</xdr:rowOff>
    </xdr:from>
    <xdr:ext cx="405111" cy="259045"/>
    <xdr:sp macro="" textlink="">
      <xdr:nvSpPr>
        <xdr:cNvPr id="441" name="n_2aveValue【一般廃棄物処理施設】&#10;有形固定資産減価償却率">
          <a:extLst>
            <a:ext uri="{FF2B5EF4-FFF2-40B4-BE49-F238E27FC236}">
              <a16:creationId xmlns:a16="http://schemas.microsoft.com/office/drawing/2014/main" id="{343754D0-DADA-4B59-84F2-1812C619F3EB}"/>
            </a:ext>
          </a:extLst>
        </xdr:cNvPr>
        <xdr:cNvSpPr txBox="1"/>
      </xdr:nvSpPr>
      <xdr:spPr>
        <a:xfrm>
          <a:off x="12957184" y="62604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36</xdr:row>
      <xdr:rowOff>57802</xdr:rowOff>
    </xdr:from>
    <xdr:ext cx="405111" cy="259045"/>
    <xdr:sp macro="" textlink="">
      <xdr:nvSpPr>
        <xdr:cNvPr id="442" name="n_3aveValue【一般廃棄物処理施設】&#10;有形固定資産減価償却率">
          <a:extLst>
            <a:ext uri="{FF2B5EF4-FFF2-40B4-BE49-F238E27FC236}">
              <a16:creationId xmlns:a16="http://schemas.microsoft.com/office/drawing/2014/main" id="{201BC706-2D06-4CB9-B243-8C23688B7F26}"/>
            </a:ext>
          </a:extLst>
        </xdr:cNvPr>
        <xdr:cNvSpPr txBox="1"/>
      </xdr:nvSpPr>
      <xdr:spPr>
        <a:xfrm>
          <a:off x="12171054" y="622619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36</xdr:row>
      <xdr:rowOff>10177</xdr:rowOff>
    </xdr:from>
    <xdr:ext cx="405111" cy="259045"/>
    <xdr:sp macro="" textlink="">
      <xdr:nvSpPr>
        <xdr:cNvPr id="443" name="n_4aveValue【一般廃棄物処理施設】&#10;有形固定資産減価償却率">
          <a:extLst>
            <a:ext uri="{FF2B5EF4-FFF2-40B4-BE49-F238E27FC236}">
              <a16:creationId xmlns:a16="http://schemas.microsoft.com/office/drawing/2014/main" id="{0AD7A79C-D483-4704-815E-E4767CEDC3C5}"/>
            </a:ext>
          </a:extLst>
        </xdr:cNvPr>
        <xdr:cNvSpPr txBox="1"/>
      </xdr:nvSpPr>
      <xdr:spPr>
        <a:xfrm>
          <a:off x="11354444" y="618428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41</xdr:row>
      <xdr:rowOff>165752</xdr:rowOff>
    </xdr:from>
    <xdr:ext cx="405111" cy="259045"/>
    <xdr:sp macro="" textlink="">
      <xdr:nvSpPr>
        <xdr:cNvPr id="444" name="n_1mainValue【一般廃棄物処理施設】&#10;有形固定資産減価償却率">
          <a:extLst>
            <a:ext uri="{FF2B5EF4-FFF2-40B4-BE49-F238E27FC236}">
              <a16:creationId xmlns:a16="http://schemas.microsoft.com/office/drawing/2014/main" id="{4036948F-3486-407B-A950-168654B9594E}"/>
            </a:ext>
          </a:extLst>
        </xdr:cNvPr>
        <xdr:cNvSpPr txBox="1"/>
      </xdr:nvSpPr>
      <xdr:spPr>
        <a:xfrm>
          <a:off x="13738234" y="719901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41</xdr:row>
      <xdr:rowOff>158132</xdr:rowOff>
    </xdr:from>
    <xdr:ext cx="405111" cy="259045"/>
    <xdr:sp macro="" textlink="">
      <xdr:nvSpPr>
        <xdr:cNvPr id="445" name="n_2mainValue【一般廃棄物処理施設】&#10;有形固定資産減価償却率">
          <a:extLst>
            <a:ext uri="{FF2B5EF4-FFF2-40B4-BE49-F238E27FC236}">
              <a16:creationId xmlns:a16="http://schemas.microsoft.com/office/drawing/2014/main" id="{77F42BD6-1355-4683-8433-8FF205FDD2D3}"/>
            </a:ext>
          </a:extLst>
        </xdr:cNvPr>
        <xdr:cNvSpPr txBox="1"/>
      </xdr:nvSpPr>
      <xdr:spPr>
        <a:xfrm>
          <a:off x="12957184" y="718948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41</xdr:row>
      <xdr:rowOff>142892</xdr:rowOff>
    </xdr:from>
    <xdr:ext cx="405111" cy="259045"/>
    <xdr:sp macro="" textlink="">
      <xdr:nvSpPr>
        <xdr:cNvPr id="446" name="n_3mainValue【一般廃棄物処理施設】&#10;有形固定資産減価償却率">
          <a:extLst>
            <a:ext uri="{FF2B5EF4-FFF2-40B4-BE49-F238E27FC236}">
              <a16:creationId xmlns:a16="http://schemas.microsoft.com/office/drawing/2014/main" id="{EC4FBD70-32CF-4702-B39A-7D8D8D73C74F}"/>
            </a:ext>
          </a:extLst>
        </xdr:cNvPr>
        <xdr:cNvSpPr txBox="1"/>
      </xdr:nvSpPr>
      <xdr:spPr>
        <a:xfrm>
          <a:off x="12171054" y="7170437"/>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41</xdr:row>
      <xdr:rowOff>139082</xdr:rowOff>
    </xdr:from>
    <xdr:ext cx="405111" cy="259045"/>
    <xdr:sp macro="" textlink="">
      <xdr:nvSpPr>
        <xdr:cNvPr id="447" name="n_4mainValue【一般廃棄物処理施設】&#10;有形固定資産減価償却率">
          <a:extLst>
            <a:ext uri="{FF2B5EF4-FFF2-40B4-BE49-F238E27FC236}">
              <a16:creationId xmlns:a16="http://schemas.microsoft.com/office/drawing/2014/main" id="{5B548E0B-1611-4FC8-8DCE-A91DE1F03113}"/>
            </a:ext>
          </a:extLst>
        </xdr:cNvPr>
        <xdr:cNvSpPr txBox="1"/>
      </xdr:nvSpPr>
      <xdr:spPr>
        <a:xfrm>
          <a:off x="11354444" y="716472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24</xdr:row>
      <xdr:rowOff>76200</xdr:rowOff>
    </xdr:from>
    <xdr:to>
      <xdr:col>120</xdr:col>
      <xdr:colOff>152400</xdr:colOff>
      <xdr:row>28</xdr:row>
      <xdr:rowOff>25400</xdr:rowOff>
    </xdr:to>
    <xdr:sp macro="" textlink="">
      <xdr:nvSpPr>
        <xdr:cNvPr id="448" name="正方形/長方形 447">
          <a:extLst>
            <a:ext uri="{FF2B5EF4-FFF2-40B4-BE49-F238E27FC236}">
              <a16:creationId xmlns:a16="http://schemas.microsoft.com/office/drawing/2014/main" id="{83465DED-7DAD-4853-A621-D6509D288BF4}"/>
            </a:ext>
          </a:extLst>
        </xdr:cNvPr>
        <xdr:cNvSpPr/>
      </xdr:nvSpPr>
      <xdr:spPr>
        <a:xfrm>
          <a:off x="16459200" y="419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一般廃棄物処理施設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一人当たり有形固定資産（償却資産）額</a:t>
          </a:r>
        </a:p>
      </xdr:txBody>
    </xdr:sp>
    <xdr:clientData/>
  </xdr:twoCellAnchor>
  <xdr:twoCellAnchor>
    <xdr:from>
      <xdr:col>96</xdr:col>
      <xdr:colOff>127000</xdr:colOff>
      <xdr:row>28</xdr:row>
      <xdr:rowOff>50800</xdr:rowOff>
    </xdr:from>
    <xdr:to>
      <xdr:col>104</xdr:col>
      <xdr:colOff>127000</xdr:colOff>
      <xdr:row>29</xdr:row>
      <xdr:rowOff>133350</xdr:rowOff>
    </xdr:to>
    <xdr:sp macro="" textlink="">
      <xdr:nvSpPr>
        <xdr:cNvPr id="449" name="正方形/長方形 448">
          <a:extLst>
            <a:ext uri="{FF2B5EF4-FFF2-40B4-BE49-F238E27FC236}">
              <a16:creationId xmlns:a16="http://schemas.microsoft.com/office/drawing/2014/main" id="{7C229BE0-E296-45CE-BE3A-8E540CE23F3D}"/>
            </a:ext>
          </a:extLst>
        </xdr:cNvPr>
        <xdr:cNvSpPr/>
      </xdr:nvSpPr>
      <xdr:spPr>
        <a:xfrm>
          <a:off x="1659001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29</xdr:row>
      <xdr:rowOff>82550</xdr:rowOff>
    </xdr:from>
    <xdr:to>
      <xdr:col>104</xdr:col>
      <xdr:colOff>127000</xdr:colOff>
      <xdr:row>30</xdr:row>
      <xdr:rowOff>165100</xdr:rowOff>
    </xdr:to>
    <xdr:sp macro="" textlink="">
      <xdr:nvSpPr>
        <xdr:cNvPr id="450" name="正方形/長方形 449">
          <a:extLst>
            <a:ext uri="{FF2B5EF4-FFF2-40B4-BE49-F238E27FC236}">
              <a16:creationId xmlns:a16="http://schemas.microsoft.com/office/drawing/2014/main" id="{EB6D0A8F-8ADB-4147-B554-B0BF552897CB}"/>
            </a:ext>
          </a:extLst>
        </xdr:cNvPr>
        <xdr:cNvSpPr/>
      </xdr:nvSpPr>
      <xdr:spPr>
        <a:xfrm>
          <a:off x="1659001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28</xdr:row>
      <xdr:rowOff>50800</xdr:rowOff>
    </xdr:from>
    <xdr:to>
      <xdr:col>110</xdr:col>
      <xdr:colOff>0</xdr:colOff>
      <xdr:row>29</xdr:row>
      <xdr:rowOff>133350</xdr:rowOff>
    </xdr:to>
    <xdr:sp macro="" textlink="">
      <xdr:nvSpPr>
        <xdr:cNvPr id="451" name="正方形/長方形 450">
          <a:extLst>
            <a:ext uri="{FF2B5EF4-FFF2-40B4-BE49-F238E27FC236}">
              <a16:creationId xmlns:a16="http://schemas.microsoft.com/office/drawing/2014/main" id="{FFD82F88-EB9E-4B64-8307-A5D583A246F3}"/>
            </a:ext>
          </a:extLst>
        </xdr:cNvPr>
        <xdr:cNvSpPr/>
      </xdr:nvSpPr>
      <xdr:spPr>
        <a:xfrm>
          <a:off x="174879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29</xdr:row>
      <xdr:rowOff>82550</xdr:rowOff>
    </xdr:from>
    <xdr:to>
      <xdr:col>110</xdr:col>
      <xdr:colOff>0</xdr:colOff>
      <xdr:row>30</xdr:row>
      <xdr:rowOff>165100</xdr:rowOff>
    </xdr:to>
    <xdr:sp macro="" textlink="">
      <xdr:nvSpPr>
        <xdr:cNvPr id="452" name="正方形/長方形 451">
          <a:extLst>
            <a:ext uri="{FF2B5EF4-FFF2-40B4-BE49-F238E27FC236}">
              <a16:creationId xmlns:a16="http://schemas.microsoft.com/office/drawing/2014/main" id="{4C2275F0-6571-4912-840D-33ECB6B5F72E}"/>
            </a:ext>
          </a:extLst>
        </xdr:cNvPr>
        <xdr:cNvSpPr/>
      </xdr:nvSpPr>
      <xdr:spPr>
        <a:xfrm>
          <a:off x="174879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82,058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28</xdr:row>
      <xdr:rowOff>50800</xdr:rowOff>
    </xdr:from>
    <xdr:to>
      <xdr:col>116</xdr:col>
      <xdr:colOff>0</xdr:colOff>
      <xdr:row>29</xdr:row>
      <xdr:rowOff>133350</xdr:rowOff>
    </xdr:to>
    <xdr:sp macro="" textlink="">
      <xdr:nvSpPr>
        <xdr:cNvPr id="453" name="正方形/長方形 452">
          <a:extLst>
            <a:ext uri="{FF2B5EF4-FFF2-40B4-BE49-F238E27FC236}">
              <a16:creationId xmlns:a16="http://schemas.microsoft.com/office/drawing/2014/main" id="{71562161-1AF9-4878-8C62-2BE7B8A7FD8E}"/>
            </a:ext>
          </a:extLst>
        </xdr:cNvPr>
        <xdr:cNvSpPr/>
      </xdr:nvSpPr>
      <xdr:spPr>
        <a:xfrm>
          <a:off x="18516600" y="4855210"/>
          <a:ext cx="1371600" cy="24638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29</xdr:row>
      <xdr:rowOff>82550</xdr:rowOff>
    </xdr:from>
    <xdr:to>
      <xdr:col>116</xdr:col>
      <xdr:colOff>0</xdr:colOff>
      <xdr:row>30</xdr:row>
      <xdr:rowOff>165100</xdr:rowOff>
    </xdr:to>
    <xdr:sp macro="" textlink="">
      <xdr:nvSpPr>
        <xdr:cNvPr id="454" name="正方形/長方形 453">
          <a:extLst>
            <a:ext uri="{FF2B5EF4-FFF2-40B4-BE49-F238E27FC236}">
              <a16:creationId xmlns:a16="http://schemas.microsoft.com/office/drawing/2014/main" id="{DD260C8E-F6C6-43B7-A84E-5E139B826D51}"/>
            </a:ext>
          </a:extLst>
        </xdr:cNvPr>
        <xdr:cNvSpPr/>
      </xdr:nvSpPr>
      <xdr:spPr>
        <a:xfrm>
          <a:off x="18516600" y="5056505"/>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69,246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31</xdr:row>
      <xdr:rowOff>19050</xdr:rowOff>
    </xdr:from>
    <xdr:to>
      <xdr:col>120</xdr:col>
      <xdr:colOff>152400</xdr:colOff>
      <xdr:row>44</xdr:row>
      <xdr:rowOff>76200</xdr:rowOff>
    </xdr:to>
    <xdr:sp macro="" textlink="">
      <xdr:nvSpPr>
        <xdr:cNvPr id="455" name="正方形/長方形 454">
          <a:extLst>
            <a:ext uri="{FF2B5EF4-FFF2-40B4-BE49-F238E27FC236}">
              <a16:creationId xmlns:a16="http://schemas.microsoft.com/office/drawing/2014/main" id="{60653B4D-3383-447C-8E77-7A4199AAB4D5}"/>
            </a:ext>
          </a:extLst>
        </xdr:cNvPr>
        <xdr:cNvSpPr/>
      </xdr:nvSpPr>
      <xdr:spPr>
        <a:xfrm>
          <a:off x="16459200" y="533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30</xdr:row>
      <xdr:rowOff>0</xdr:rowOff>
    </xdr:from>
    <xdr:ext cx="349839" cy="225703"/>
    <xdr:sp macro="" textlink="">
      <xdr:nvSpPr>
        <xdr:cNvPr id="456" name="テキスト ボックス 455">
          <a:extLst>
            <a:ext uri="{FF2B5EF4-FFF2-40B4-BE49-F238E27FC236}">
              <a16:creationId xmlns:a16="http://schemas.microsoft.com/office/drawing/2014/main" id="{6350E6E6-1FC4-4B18-8082-4C41EEE53B3E}"/>
            </a:ext>
          </a:extLst>
        </xdr:cNvPr>
        <xdr:cNvSpPr txBox="1"/>
      </xdr:nvSpPr>
      <xdr:spPr>
        <a:xfrm>
          <a:off x="16440150" y="514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44</xdr:row>
      <xdr:rowOff>76200</xdr:rowOff>
    </xdr:from>
    <xdr:to>
      <xdr:col>120</xdr:col>
      <xdr:colOff>114300</xdr:colOff>
      <xdr:row>44</xdr:row>
      <xdr:rowOff>76200</xdr:rowOff>
    </xdr:to>
    <xdr:cxnSp macro="">
      <xdr:nvCxnSpPr>
        <xdr:cNvPr id="457" name="直線コネクタ 456">
          <a:extLst>
            <a:ext uri="{FF2B5EF4-FFF2-40B4-BE49-F238E27FC236}">
              <a16:creationId xmlns:a16="http://schemas.microsoft.com/office/drawing/2014/main" id="{F3DC6895-F346-4DE4-9169-79876D3F492C}"/>
            </a:ext>
          </a:extLst>
        </xdr:cNvPr>
        <xdr:cNvCxnSpPr/>
      </xdr:nvCxnSpPr>
      <xdr:spPr>
        <a:xfrm>
          <a:off x="16459200" y="762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42</xdr:row>
      <xdr:rowOff>38100</xdr:rowOff>
    </xdr:from>
    <xdr:to>
      <xdr:col>120</xdr:col>
      <xdr:colOff>114300</xdr:colOff>
      <xdr:row>42</xdr:row>
      <xdr:rowOff>38100</xdr:rowOff>
    </xdr:to>
    <xdr:cxnSp macro="">
      <xdr:nvCxnSpPr>
        <xdr:cNvPr id="458" name="直線コネクタ 457">
          <a:extLst>
            <a:ext uri="{FF2B5EF4-FFF2-40B4-BE49-F238E27FC236}">
              <a16:creationId xmlns:a16="http://schemas.microsoft.com/office/drawing/2014/main" id="{EF1E7725-72C5-4BD1-9F38-A1892D67BBD8}"/>
            </a:ext>
          </a:extLst>
        </xdr:cNvPr>
        <xdr:cNvCxnSpPr/>
      </xdr:nvCxnSpPr>
      <xdr:spPr>
        <a:xfrm>
          <a:off x="16459200" y="7239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41</xdr:row>
      <xdr:rowOff>67327</xdr:rowOff>
    </xdr:from>
    <xdr:ext cx="248786" cy="259045"/>
    <xdr:sp macro="" textlink="">
      <xdr:nvSpPr>
        <xdr:cNvPr id="459" name="テキスト ボックス 458">
          <a:extLst>
            <a:ext uri="{FF2B5EF4-FFF2-40B4-BE49-F238E27FC236}">
              <a16:creationId xmlns:a16="http://schemas.microsoft.com/office/drawing/2014/main" id="{3CD7EF51-3B92-4F16-846E-CBA9C6C625D9}"/>
            </a:ext>
          </a:extLst>
        </xdr:cNvPr>
        <xdr:cNvSpPr txBox="1"/>
      </xdr:nvSpPr>
      <xdr:spPr>
        <a:xfrm>
          <a:off x="16252324" y="7094872"/>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40</xdr:row>
      <xdr:rowOff>0</xdr:rowOff>
    </xdr:from>
    <xdr:to>
      <xdr:col>120</xdr:col>
      <xdr:colOff>114300</xdr:colOff>
      <xdr:row>40</xdr:row>
      <xdr:rowOff>0</xdr:rowOff>
    </xdr:to>
    <xdr:cxnSp macro="">
      <xdr:nvCxnSpPr>
        <xdr:cNvPr id="460" name="直線コネクタ 459">
          <a:extLst>
            <a:ext uri="{FF2B5EF4-FFF2-40B4-BE49-F238E27FC236}">
              <a16:creationId xmlns:a16="http://schemas.microsoft.com/office/drawing/2014/main" id="{920A12A1-2E0A-4FC1-82D9-01E5DC720078}"/>
            </a:ext>
          </a:extLst>
        </xdr:cNvPr>
        <xdr:cNvCxnSpPr/>
      </xdr:nvCxnSpPr>
      <xdr:spPr>
        <a:xfrm>
          <a:off x="16459200" y="6858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39</xdr:row>
      <xdr:rowOff>29227</xdr:rowOff>
    </xdr:from>
    <xdr:ext cx="595419" cy="259045"/>
    <xdr:sp macro="" textlink="">
      <xdr:nvSpPr>
        <xdr:cNvPr id="461" name="テキスト ボックス 460">
          <a:extLst>
            <a:ext uri="{FF2B5EF4-FFF2-40B4-BE49-F238E27FC236}">
              <a16:creationId xmlns:a16="http://schemas.microsoft.com/office/drawing/2014/main" id="{77FFE1AD-7615-4807-A724-BBDFC5551C7C}"/>
            </a:ext>
          </a:extLst>
        </xdr:cNvPr>
        <xdr:cNvSpPr txBox="1"/>
      </xdr:nvSpPr>
      <xdr:spPr>
        <a:xfrm>
          <a:off x="15943791" y="671387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133350</xdr:rowOff>
    </xdr:from>
    <xdr:to>
      <xdr:col>120</xdr:col>
      <xdr:colOff>114300</xdr:colOff>
      <xdr:row>37</xdr:row>
      <xdr:rowOff>133350</xdr:rowOff>
    </xdr:to>
    <xdr:cxnSp macro="">
      <xdr:nvCxnSpPr>
        <xdr:cNvPr id="462" name="直線コネクタ 461">
          <a:extLst>
            <a:ext uri="{FF2B5EF4-FFF2-40B4-BE49-F238E27FC236}">
              <a16:creationId xmlns:a16="http://schemas.microsoft.com/office/drawing/2014/main" id="{F5F67CB2-3B3C-40A5-A5E9-D71257E3F65C}"/>
            </a:ext>
          </a:extLst>
        </xdr:cNvPr>
        <xdr:cNvCxnSpPr/>
      </xdr:nvCxnSpPr>
      <xdr:spPr>
        <a:xfrm>
          <a:off x="16459200" y="6473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36</xdr:row>
      <xdr:rowOff>162577</xdr:rowOff>
    </xdr:from>
    <xdr:ext cx="595419" cy="259045"/>
    <xdr:sp macro="" textlink="">
      <xdr:nvSpPr>
        <xdr:cNvPr id="463" name="テキスト ボックス 462">
          <a:extLst>
            <a:ext uri="{FF2B5EF4-FFF2-40B4-BE49-F238E27FC236}">
              <a16:creationId xmlns:a16="http://schemas.microsoft.com/office/drawing/2014/main" id="{A58342F1-6710-4320-9BD8-CB2DB7670EBA}"/>
            </a:ext>
          </a:extLst>
        </xdr:cNvPr>
        <xdr:cNvSpPr txBox="1"/>
      </xdr:nvSpPr>
      <xdr:spPr>
        <a:xfrm>
          <a:off x="15943791" y="6336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95250</xdr:rowOff>
    </xdr:from>
    <xdr:to>
      <xdr:col>120</xdr:col>
      <xdr:colOff>114300</xdr:colOff>
      <xdr:row>35</xdr:row>
      <xdr:rowOff>95250</xdr:rowOff>
    </xdr:to>
    <xdr:cxnSp macro="">
      <xdr:nvCxnSpPr>
        <xdr:cNvPr id="464" name="直線コネクタ 463">
          <a:extLst>
            <a:ext uri="{FF2B5EF4-FFF2-40B4-BE49-F238E27FC236}">
              <a16:creationId xmlns:a16="http://schemas.microsoft.com/office/drawing/2014/main" id="{4D597075-AD3C-4D74-B81B-6AF9F6C41A76}"/>
            </a:ext>
          </a:extLst>
        </xdr:cNvPr>
        <xdr:cNvCxnSpPr/>
      </xdr:nvCxnSpPr>
      <xdr:spPr>
        <a:xfrm>
          <a:off x="16459200" y="609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34</xdr:row>
      <xdr:rowOff>124477</xdr:rowOff>
    </xdr:from>
    <xdr:ext cx="595419" cy="259045"/>
    <xdr:sp macro="" textlink="">
      <xdr:nvSpPr>
        <xdr:cNvPr id="465" name="テキスト ボックス 464">
          <a:extLst>
            <a:ext uri="{FF2B5EF4-FFF2-40B4-BE49-F238E27FC236}">
              <a16:creationId xmlns:a16="http://schemas.microsoft.com/office/drawing/2014/main" id="{00CD4F8B-A127-4803-974E-2CF2AB0DD6B3}"/>
            </a:ext>
          </a:extLst>
        </xdr:cNvPr>
        <xdr:cNvSpPr txBox="1"/>
      </xdr:nvSpPr>
      <xdr:spPr>
        <a:xfrm>
          <a:off x="15943791" y="5955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57150</xdr:rowOff>
    </xdr:from>
    <xdr:to>
      <xdr:col>120</xdr:col>
      <xdr:colOff>114300</xdr:colOff>
      <xdr:row>33</xdr:row>
      <xdr:rowOff>57150</xdr:rowOff>
    </xdr:to>
    <xdr:cxnSp macro="">
      <xdr:nvCxnSpPr>
        <xdr:cNvPr id="466" name="直線コネクタ 465">
          <a:extLst>
            <a:ext uri="{FF2B5EF4-FFF2-40B4-BE49-F238E27FC236}">
              <a16:creationId xmlns:a16="http://schemas.microsoft.com/office/drawing/2014/main" id="{D9241CAE-1AD5-44C6-8EC0-CB7CE265B402}"/>
            </a:ext>
          </a:extLst>
        </xdr:cNvPr>
        <xdr:cNvCxnSpPr/>
      </xdr:nvCxnSpPr>
      <xdr:spPr>
        <a:xfrm>
          <a:off x="16459200" y="5711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32</xdr:row>
      <xdr:rowOff>86377</xdr:rowOff>
    </xdr:from>
    <xdr:ext cx="595419" cy="259045"/>
    <xdr:sp macro="" textlink="">
      <xdr:nvSpPr>
        <xdr:cNvPr id="467" name="テキスト ボックス 466">
          <a:extLst>
            <a:ext uri="{FF2B5EF4-FFF2-40B4-BE49-F238E27FC236}">
              <a16:creationId xmlns:a16="http://schemas.microsoft.com/office/drawing/2014/main" id="{B8B23551-6469-4C83-93A2-F1F92A5994DA}"/>
            </a:ext>
          </a:extLst>
        </xdr:cNvPr>
        <xdr:cNvSpPr txBox="1"/>
      </xdr:nvSpPr>
      <xdr:spPr>
        <a:xfrm>
          <a:off x="15943791" y="557468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114300</xdr:colOff>
      <xdr:row>31</xdr:row>
      <xdr:rowOff>19050</xdr:rowOff>
    </xdr:to>
    <xdr:cxnSp macro="">
      <xdr:nvCxnSpPr>
        <xdr:cNvPr id="468" name="直線コネクタ 467">
          <a:extLst>
            <a:ext uri="{FF2B5EF4-FFF2-40B4-BE49-F238E27FC236}">
              <a16:creationId xmlns:a16="http://schemas.microsoft.com/office/drawing/2014/main" id="{687D20AE-93E7-4415-92BC-31617A9A4BFF}"/>
            </a:ext>
          </a:extLst>
        </xdr:cNvPr>
        <xdr:cNvCxnSpPr/>
      </xdr:nvCxnSpPr>
      <xdr:spPr>
        <a:xfrm>
          <a:off x="16459200" y="533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76428</xdr:colOff>
      <xdr:row>30</xdr:row>
      <xdr:rowOff>48277</xdr:rowOff>
    </xdr:from>
    <xdr:ext cx="685572" cy="259045"/>
    <xdr:sp macro="" textlink="">
      <xdr:nvSpPr>
        <xdr:cNvPr id="469" name="テキスト ボックス 468">
          <a:extLst>
            <a:ext uri="{FF2B5EF4-FFF2-40B4-BE49-F238E27FC236}">
              <a16:creationId xmlns:a16="http://schemas.microsoft.com/office/drawing/2014/main" id="{72FD38C8-AB8D-45C5-B5BC-56C011A960DF}"/>
            </a:ext>
          </a:extLst>
        </xdr:cNvPr>
        <xdr:cNvSpPr txBox="1"/>
      </xdr:nvSpPr>
      <xdr:spPr>
        <a:xfrm>
          <a:off x="15849828" y="5193682"/>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19050</xdr:rowOff>
    </xdr:from>
    <xdr:to>
      <xdr:col>120</xdr:col>
      <xdr:colOff>152400</xdr:colOff>
      <xdr:row>44</xdr:row>
      <xdr:rowOff>76200</xdr:rowOff>
    </xdr:to>
    <xdr:sp macro="" textlink="">
      <xdr:nvSpPr>
        <xdr:cNvPr id="470" name="【一般廃棄物処理施設】&#10;一人当たり有形固定資産（償却資産）額グラフ枠">
          <a:extLst>
            <a:ext uri="{FF2B5EF4-FFF2-40B4-BE49-F238E27FC236}">
              <a16:creationId xmlns:a16="http://schemas.microsoft.com/office/drawing/2014/main" id="{BB9F6111-659D-4AD3-9D80-4E99F0B8AE0A}"/>
            </a:ext>
          </a:extLst>
        </xdr:cNvPr>
        <xdr:cNvSpPr/>
      </xdr:nvSpPr>
      <xdr:spPr>
        <a:xfrm>
          <a:off x="16459200" y="533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34</xdr:row>
      <xdr:rowOff>147491</xdr:rowOff>
    </xdr:from>
    <xdr:to>
      <xdr:col>116</xdr:col>
      <xdr:colOff>62864</xdr:colOff>
      <xdr:row>42</xdr:row>
      <xdr:rowOff>37919</xdr:rowOff>
    </xdr:to>
    <xdr:cxnSp macro="">
      <xdr:nvCxnSpPr>
        <xdr:cNvPr id="471" name="直線コネクタ 470">
          <a:extLst>
            <a:ext uri="{FF2B5EF4-FFF2-40B4-BE49-F238E27FC236}">
              <a16:creationId xmlns:a16="http://schemas.microsoft.com/office/drawing/2014/main" id="{409941C1-F022-4A6B-9A9E-40803454D6BB}"/>
            </a:ext>
          </a:extLst>
        </xdr:cNvPr>
        <xdr:cNvCxnSpPr/>
      </xdr:nvCxnSpPr>
      <xdr:spPr>
        <a:xfrm flipV="1">
          <a:off x="19947254" y="5974886"/>
          <a:ext cx="0" cy="12639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42</xdr:row>
      <xdr:rowOff>41746</xdr:rowOff>
    </xdr:from>
    <xdr:ext cx="313932" cy="259045"/>
    <xdr:sp macro="" textlink="">
      <xdr:nvSpPr>
        <xdr:cNvPr id="472" name="【一般廃棄物処理施設】&#10;一人当たり有形固定資産（償却資産）額最小値テキスト">
          <a:extLst>
            <a:ext uri="{FF2B5EF4-FFF2-40B4-BE49-F238E27FC236}">
              <a16:creationId xmlns:a16="http://schemas.microsoft.com/office/drawing/2014/main" id="{03A8E2EB-29F0-41F4-9E59-8EF2E596F772}"/>
            </a:ext>
          </a:extLst>
        </xdr:cNvPr>
        <xdr:cNvSpPr txBox="1"/>
      </xdr:nvSpPr>
      <xdr:spPr>
        <a:xfrm>
          <a:off x="19985990" y="724264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42</xdr:row>
      <xdr:rowOff>37919</xdr:rowOff>
    </xdr:from>
    <xdr:to>
      <xdr:col>116</xdr:col>
      <xdr:colOff>152400</xdr:colOff>
      <xdr:row>42</xdr:row>
      <xdr:rowOff>37919</xdr:rowOff>
    </xdr:to>
    <xdr:cxnSp macro="">
      <xdr:nvCxnSpPr>
        <xdr:cNvPr id="473" name="直線コネクタ 472">
          <a:extLst>
            <a:ext uri="{FF2B5EF4-FFF2-40B4-BE49-F238E27FC236}">
              <a16:creationId xmlns:a16="http://schemas.microsoft.com/office/drawing/2014/main" id="{1A9240EB-831A-4BE3-9460-C6604E393C14}"/>
            </a:ext>
          </a:extLst>
        </xdr:cNvPr>
        <xdr:cNvCxnSpPr/>
      </xdr:nvCxnSpPr>
      <xdr:spPr>
        <a:xfrm>
          <a:off x="19885660" y="723881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33</xdr:row>
      <xdr:rowOff>94168</xdr:rowOff>
    </xdr:from>
    <xdr:ext cx="599010" cy="259045"/>
    <xdr:sp macro="" textlink="">
      <xdr:nvSpPr>
        <xdr:cNvPr id="474" name="【一般廃棄物処理施設】&#10;一人当たり有形固定資産（償却資産）額最大値テキスト">
          <a:extLst>
            <a:ext uri="{FF2B5EF4-FFF2-40B4-BE49-F238E27FC236}">
              <a16:creationId xmlns:a16="http://schemas.microsoft.com/office/drawing/2014/main" id="{23EEBF8E-708F-49E5-820A-434764345579}"/>
            </a:ext>
          </a:extLst>
        </xdr:cNvPr>
        <xdr:cNvSpPr txBox="1"/>
      </xdr:nvSpPr>
      <xdr:spPr>
        <a:xfrm>
          <a:off x="19985990" y="57558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662,577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34</xdr:row>
      <xdr:rowOff>147491</xdr:rowOff>
    </xdr:from>
    <xdr:to>
      <xdr:col>116</xdr:col>
      <xdr:colOff>152400</xdr:colOff>
      <xdr:row>34</xdr:row>
      <xdr:rowOff>147491</xdr:rowOff>
    </xdr:to>
    <xdr:cxnSp macro="">
      <xdr:nvCxnSpPr>
        <xdr:cNvPr id="475" name="直線コネクタ 474">
          <a:extLst>
            <a:ext uri="{FF2B5EF4-FFF2-40B4-BE49-F238E27FC236}">
              <a16:creationId xmlns:a16="http://schemas.microsoft.com/office/drawing/2014/main" id="{7470847D-763C-4F2E-8842-1E2EA186C605}"/>
            </a:ext>
          </a:extLst>
        </xdr:cNvPr>
        <xdr:cNvCxnSpPr/>
      </xdr:nvCxnSpPr>
      <xdr:spPr>
        <a:xfrm>
          <a:off x="19885660" y="5974886"/>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40</xdr:row>
      <xdr:rowOff>19356</xdr:rowOff>
    </xdr:from>
    <xdr:ext cx="534377" cy="259045"/>
    <xdr:sp macro="" textlink="">
      <xdr:nvSpPr>
        <xdr:cNvPr id="476" name="【一般廃棄物処理施設】&#10;一人当たり有形固定資産（償却資産）額平均値テキスト">
          <a:extLst>
            <a:ext uri="{FF2B5EF4-FFF2-40B4-BE49-F238E27FC236}">
              <a16:creationId xmlns:a16="http://schemas.microsoft.com/office/drawing/2014/main" id="{D134B80B-70C8-4CB7-84A3-DADB0A8E9265}"/>
            </a:ext>
          </a:extLst>
        </xdr:cNvPr>
        <xdr:cNvSpPr txBox="1"/>
      </xdr:nvSpPr>
      <xdr:spPr>
        <a:xfrm>
          <a:off x="19985990" y="687354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40</xdr:row>
      <xdr:rowOff>167929</xdr:rowOff>
    </xdr:from>
    <xdr:to>
      <xdr:col>116</xdr:col>
      <xdr:colOff>114300</xdr:colOff>
      <xdr:row>41</xdr:row>
      <xdr:rowOff>98079</xdr:rowOff>
    </xdr:to>
    <xdr:sp macro="" textlink="">
      <xdr:nvSpPr>
        <xdr:cNvPr id="477" name="フローチャート: 判断 476">
          <a:extLst>
            <a:ext uri="{FF2B5EF4-FFF2-40B4-BE49-F238E27FC236}">
              <a16:creationId xmlns:a16="http://schemas.microsoft.com/office/drawing/2014/main" id="{A52DD5A8-E289-45A4-B5A9-C6CCA50CB455}"/>
            </a:ext>
          </a:extLst>
        </xdr:cNvPr>
        <xdr:cNvSpPr/>
      </xdr:nvSpPr>
      <xdr:spPr>
        <a:xfrm>
          <a:off x="19904710" y="7029739"/>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40</xdr:row>
      <xdr:rowOff>169778</xdr:rowOff>
    </xdr:from>
    <xdr:to>
      <xdr:col>112</xdr:col>
      <xdr:colOff>38100</xdr:colOff>
      <xdr:row>41</xdr:row>
      <xdr:rowOff>99928</xdr:rowOff>
    </xdr:to>
    <xdr:sp macro="" textlink="">
      <xdr:nvSpPr>
        <xdr:cNvPr id="478" name="フローチャート: 判断 477">
          <a:extLst>
            <a:ext uri="{FF2B5EF4-FFF2-40B4-BE49-F238E27FC236}">
              <a16:creationId xmlns:a16="http://schemas.microsoft.com/office/drawing/2014/main" id="{D9A30AF4-59FA-4F82-9CCA-7EA5E8357A31}"/>
            </a:ext>
          </a:extLst>
        </xdr:cNvPr>
        <xdr:cNvSpPr/>
      </xdr:nvSpPr>
      <xdr:spPr>
        <a:xfrm>
          <a:off x="19161760" y="7031588"/>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41</xdr:row>
      <xdr:rowOff>4948</xdr:rowOff>
    </xdr:from>
    <xdr:to>
      <xdr:col>107</xdr:col>
      <xdr:colOff>101600</xdr:colOff>
      <xdr:row>41</xdr:row>
      <xdr:rowOff>106548</xdr:rowOff>
    </xdr:to>
    <xdr:sp macro="" textlink="">
      <xdr:nvSpPr>
        <xdr:cNvPr id="479" name="フローチャート: 判断 478">
          <a:extLst>
            <a:ext uri="{FF2B5EF4-FFF2-40B4-BE49-F238E27FC236}">
              <a16:creationId xmlns:a16="http://schemas.microsoft.com/office/drawing/2014/main" id="{12D37CF4-A29B-40DA-886E-5113E1A031EC}"/>
            </a:ext>
          </a:extLst>
        </xdr:cNvPr>
        <xdr:cNvSpPr/>
      </xdr:nvSpPr>
      <xdr:spPr>
        <a:xfrm>
          <a:off x="18345150" y="7036303"/>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41</xdr:row>
      <xdr:rowOff>19056</xdr:rowOff>
    </xdr:from>
    <xdr:to>
      <xdr:col>102</xdr:col>
      <xdr:colOff>165100</xdr:colOff>
      <xdr:row>41</xdr:row>
      <xdr:rowOff>120656</xdr:rowOff>
    </xdr:to>
    <xdr:sp macro="" textlink="">
      <xdr:nvSpPr>
        <xdr:cNvPr id="480" name="フローチャート: 判断 479">
          <a:extLst>
            <a:ext uri="{FF2B5EF4-FFF2-40B4-BE49-F238E27FC236}">
              <a16:creationId xmlns:a16="http://schemas.microsoft.com/office/drawing/2014/main" id="{0A4AF92D-5AF3-4634-8FDB-4180E4F29D0B}"/>
            </a:ext>
          </a:extLst>
        </xdr:cNvPr>
        <xdr:cNvSpPr/>
      </xdr:nvSpPr>
      <xdr:spPr>
        <a:xfrm>
          <a:off x="17547590" y="7044696"/>
          <a:ext cx="10922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41</xdr:row>
      <xdr:rowOff>19984</xdr:rowOff>
    </xdr:from>
    <xdr:to>
      <xdr:col>98</xdr:col>
      <xdr:colOff>38100</xdr:colOff>
      <xdr:row>41</xdr:row>
      <xdr:rowOff>121584</xdr:rowOff>
    </xdr:to>
    <xdr:sp macro="" textlink="">
      <xdr:nvSpPr>
        <xdr:cNvPr id="481" name="フローチャート: 判断 480">
          <a:extLst>
            <a:ext uri="{FF2B5EF4-FFF2-40B4-BE49-F238E27FC236}">
              <a16:creationId xmlns:a16="http://schemas.microsoft.com/office/drawing/2014/main" id="{9F3D19C6-67A3-46B2-A96D-B3DF50916FDB}"/>
            </a:ext>
          </a:extLst>
        </xdr:cNvPr>
        <xdr:cNvSpPr/>
      </xdr:nvSpPr>
      <xdr:spPr>
        <a:xfrm>
          <a:off x="16761460" y="7045624"/>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44</xdr:row>
      <xdr:rowOff>73677</xdr:rowOff>
    </xdr:from>
    <xdr:ext cx="762000" cy="259045"/>
    <xdr:sp macro="" textlink="">
      <xdr:nvSpPr>
        <xdr:cNvPr id="482" name="テキスト ボックス 481">
          <a:extLst>
            <a:ext uri="{FF2B5EF4-FFF2-40B4-BE49-F238E27FC236}">
              <a16:creationId xmlns:a16="http://schemas.microsoft.com/office/drawing/2014/main" id="{6DA857B2-9DE3-444C-9F45-802F2F4BBDD3}"/>
            </a:ext>
          </a:extLst>
        </xdr:cNvPr>
        <xdr:cNvSpPr txBox="1"/>
      </xdr:nvSpPr>
      <xdr:spPr>
        <a:xfrm>
          <a:off x="1977644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44</xdr:row>
      <xdr:rowOff>73677</xdr:rowOff>
    </xdr:from>
    <xdr:ext cx="762000" cy="259045"/>
    <xdr:sp macro="" textlink="">
      <xdr:nvSpPr>
        <xdr:cNvPr id="483" name="テキスト ボックス 482">
          <a:extLst>
            <a:ext uri="{FF2B5EF4-FFF2-40B4-BE49-F238E27FC236}">
              <a16:creationId xmlns:a16="http://schemas.microsoft.com/office/drawing/2014/main" id="{88FCF928-B609-4A4D-AF10-394456B8755C}"/>
            </a:ext>
          </a:extLst>
        </xdr:cNvPr>
        <xdr:cNvSpPr txBox="1"/>
      </xdr:nvSpPr>
      <xdr:spPr>
        <a:xfrm>
          <a:off x="190334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44</xdr:row>
      <xdr:rowOff>73677</xdr:rowOff>
    </xdr:from>
    <xdr:ext cx="762000" cy="259045"/>
    <xdr:sp macro="" textlink="">
      <xdr:nvSpPr>
        <xdr:cNvPr id="484" name="テキスト ボックス 483">
          <a:extLst>
            <a:ext uri="{FF2B5EF4-FFF2-40B4-BE49-F238E27FC236}">
              <a16:creationId xmlns:a16="http://schemas.microsoft.com/office/drawing/2014/main" id="{6C20B0CD-D8E8-4B27-9935-6C55196FA1F1}"/>
            </a:ext>
          </a:extLst>
        </xdr:cNvPr>
        <xdr:cNvSpPr txBox="1"/>
      </xdr:nvSpPr>
      <xdr:spPr>
        <a:xfrm>
          <a:off x="1822831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44</xdr:row>
      <xdr:rowOff>73677</xdr:rowOff>
    </xdr:from>
    <xdr:ext cx="762000" cy="259045"/>
    <xdr:sp macro="" textlink="">
      <xdr:nvSpPr>
        <xdr:cNvPr id="485" name="テキスト ボックス 484">
          <a:extLst>
            <a:ext uri="{FF2B5EF4-FFF2-40B4-BE49-F238E27FC236}">
              <a16:creationId xmlns:a16="http://schemas.microsoft.com/office/drawing/2014/main" id="{30B559AE-5015-4B23-9CC5-4451F719F150}"/>
            </a:ext>
          </a:extLst>
        </xdr:cNvPr>
        <xdr:cNvSpPr txBox="1"/>
      </xdr:nvSpPr>
      <xdr:spPr>
        <a:xfrm>
          <a:off x="1743075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44</xdr:row>
      <xdr:rowOff>73677</xdr:rowOff>
    </xdr:from>
    <xdr:ext cx="762000" cy="259045"/>
    <xdr:sp macro="" textlink="">
      <xdr:nvSpPr>
        <xdr:cNvPr id="486" name="テキスト ボックス 485">
          <a:extLst>
            <a:ext uri="{FF2B5EF4-FFF2-40B4-BE49-F238E27FC236}">
              <a16:creationId xmlns:a16="http://schemas.microsoft.com/office/drawing/2014/main" id="{5B7A0747-7E59-41AB-BE12-4BE76397FFE6}"/>
            </a:ext>
          </a:extLst>
        </xdr:cNvPr>
        <xdr:cNvSpPr txBox="1"/>
      </xdr:nvSpPr>
      <xdr:spPr>
        <a:xfrm>
          <a:off x="16633190" y="761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41</xdr:row>
      <xdr:rowOff>55175</xdr:rowOff>
    </xdr:from>
    <xdr:to>
      <xdr:col>116</xdr:col>
      <xdr:colOff>114300</xdr:colOff>
      <xdr:row>41</xdr:row>
      <xdr:rowOff>156775</xdr:rowOff>
    </xdr:to>
    <xdr:sp macro="" textlink="">
      <xdr:nvSpPr>
        <xdr:cNvPr id="487" name="楕円 486">
          <a:extLst>
            <a:ext uri="{FF2B5EF4-FFF2-40B4-BE49-F238E27FC236}">
              <a16:creationId xmlns:a16="http://schemas.microsoft.com/office/drawing/2014/main" id="{A8EB3368-7EB7-4D2E-97FB-39216970E448}"/>
            </a:ext>
          </a:extLst>
        </xdr:cNvPr>
        <xdr:cNvSpPr/>
      </xdr:nvSpPr>
      <xdr:spPr>
        <a:xfrm>
          <a:off x="19904710" y="7088435"/>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40</xdr:row>
      <xdr:rowOff>146355</xdr:rowOff>
    </xdr:from>
    <xdr:ext cx="534377" cy="259045"/>
    <xdr:sp macro="" textlink="">
      <xdr:nvSpPr>
        <xdr:cNvPr id="488" name="【一般廃棄物処理施設】&#10;一人当たり有形固定資産（償却資産）額該当値テキスト">
          <a:extLst>
            <a:ext uri="{FF2B5EF4-FFF2-40B4-BE49-F238E27FC236}">
              <a16:creationId xmlns:a16="http://schemas.microsoft.com/office/drawing/2014/main" id="{FDC33226-659F-4481-B606-EBB7FC4E489C}"/>
            </a:ext>
          </a:extLst>
        </xdr:cNvPr>
        <xdr:cNvSpPr txBox="1"/>
      </xdr:nvSpPr>
      <xdr:spPr>
        <a:xfrm>
          <a:off x="19985990" y="70024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54,370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41</xdr:row>
      <xdr:rowOff>54180</xdr:rowOff>
    </xdr:from>
    <xdr:to>
      <xdr:col>112</xdr:col>
      <xdr:colOff>38100</xdr:colOff>
      <xdr:row>41</xdr:row>
      <xdr:rowOff>155780</xdr:rowOff>
    </xdr:to>
    <xdr:sp macro="" textlink="">
      <xdr:nvSpPr>
        <xdr:cNvPr id="489" name="楕円 488">
          <a:extLst>
            <a:ext uri="{FF2B5EF4-FFF2-40B4-BE49-F238E27FC236}">
              <a16:creationId xmlns:a16="http://schemas.microsoft.com/office/drawing/2014/main" id="{B1F6FC5E-BA1B-43C8-BD88-AE99845B2211}"/>
            </a:ext>
          </a:extLst>
        </xdr:cNvPr>
        <xdr:cNvSpPr/>
      </xdr:nvSpPr>
      <xdr:spPr>
        <a:xfrm>
          <a:off x="19161760" y="708744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41</xdr:row>
      <xdr:rowOff>104980</xdr:rowOff>
    </xdr:from>
    <xdr:to>
      <xdr:col>116</xdr:col>
      <xdr:colOff>63500</xdr:colOff>
      <xdr:row>41</xdr:row>
      <xdr:rowOff>105975</xdr:rowOff>
    </xdr:to>
    <xdr:cxnSp macro="">
      <xdr:nvCxnSpPr>
        <xdr:cNvPr id="490" name="直線コネクタ 489">
          <a:extLst>
            <a:ext uri="{FF2B5EF4-FFF2-40B4-BE49-F238E27FC236}">
              <a16:creationId xmlns:a16="http://schemas.microsoft.com/office/drawing/2014/main" id="{E9EDE43F-CBB5-461B-BA48-03D09BE86A8C}"/>
            </a:ext>
          </a:extLst>
        </xdr:cNvPr>
        <xdr:cNvCxnSpPr/>
      </xdr:nvCxnSpPr>
      <xdr:spPr>
        <a:xfrm>
          <a:off x="19204940" y="7132525"/>
          <a:ext cx="742950" cy="9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41</xdr:row>
      <xdr:rowOff>57208</xdr:rowOff>
    </xdr:from>
    <xdr:to>
      <xdr:col>107</xdr:col>
      <xdr:colOff>101600</xdr:colOff>
      <xdr:row>41</xdr:row>
      <xdr:rowOff>158808</xdr:rowOff>
    </xdr:to>
    <xdr:sp macro="" textlink="">
      <xdr:nvSpPr>
        <xdr:cNvPr id="491" name="楕円 490">
          <a:extLst>
            <a:ext uri="{FF2B5EF4-FFF2-40B4-BE49-F238E27FC236}">
              <a16:creationId xmlns:a16="http://schemas.microsoft.com/office/drawing/2014/main" id="{0B0D6157-B260-4CE5-8365-794488DAF568}"/>
            </a:ext>
          </a:extLst>
        </xdr:cNvPr>
        <xdr:cNvSpPr/>
      </xdr:nvSpPr>
      <xdr:spPr>
        <a:xfrm>
          <a:off x="18345150" y="7082848"/>
          <a:ext cx="9779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41</xdr:row>
      <xdr:rowOff>104980</xdr:rowOff>
    </xdr:from>
    <xdr:to>
      <xdr:col>111</xdr:col>
      <xdr:colOff>177800</xdr:colOff>
      <xdr:row>41</xdr:row>
      <xdr:rowOff>108008</xdr:rowOff>
    </xdr:to>
    <xdr:cxnSp macro="">
      <xdr:nvCxnSpPr>
        <xdr:cNvPr id="492" name="直線コネクタ 491">
          <a:extLst>
            <a:ext uri="{FF2B5EF4-FFF2-40B4-BE49-F238E27FC236}">
              <a16:creationId xmlns:a16="http://schemas.microsoft.com/office/drawing/2014/main" id="{7EA5A2DE-74FF-4B84-98ED-AD69F124F3F9}"/>
            </a:ext>
          </a:extLst>
        </xdr:cNvPr>
        <xdr:cNvCxnSpPr/>
      </xdr:nvCxnSpPr>
      <xdr:spPr>
        <a:xfrm flipV="1">
          <a:off x="18399760" y="7132525"/>
          <a:ext cx="805180" cy="30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41</xdr:row>
      <xdr:rowOff>58280</xdr:rowOff>
    </xdr:from>
    <xdr:to>
      <xdr:col>102</xdr:col>
      <xdr:colOff>165100</xdr:colOff>
      <xdr:row>41</xdr:row>
      <xdr:rowOff>159880</xdr:rowOff>
    </xdr:to>
    <xdr:sp macro="" textlink="">
      <xdr:nvSpPr>
        <xdr:cNvPr id="493" name="楕円 492">
          <a:extLst>
            <a:ext uri="{FF2B5EF4-FFF2-40B4-BE49-F238E27FC236}">
              <a16:creationId xmlns:a16="http://schemas.microsoft.com/office/drawing/2014/main" id="{564DEC9D-5BE4-416B-BD9B-E5517F0F67BE}"/>
            </a:ext>
          </a:extLst>
        </xdr:cNvPr>
        <xdr:cNvSpPr/>
      </xdr:nvSpPr>
      <xdr:spPr>
        <a:xfrm>
          <a:off x="17547590" y="7083920"/>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41</xdr:row>
      <xdr:rowOff>108008</xdr:rowOff>
    </xdr:from>
    <xdr:to>
      <xdr:col>107</xdr:col>
      <xdr:colOff>50800</xdr:colOff>
      <xdr:row>41</xdr:row>
      <xdr:rowOff>109080</xdr:rowOff>
    </xdr:to>
    <xdr:cxnSp macro="">
      <xdr:nvCxnSpPr>
        <xdr:cNvPr id="494" name="直線コネクタ 493">
          <a:extLst>
            <a:ext uri="{FF2B5EF4-FFF2-40B4-BE49-F238E27FC236}">
              <a16:creationId xmlns:a16="http://schemas.microsoft.com/office/drawing/2014/main" id="{B615ED91-ECB5-4930-AC48-9FB9C33037B9}"/>
            </a:ext>
          </a:extLst>
        </xdr:cNvPr>
        <xdr:cNvCxnSpPr/>
      </xdr:nvCxnSpPr>
      <xdr:spPr>
        <a:xfrm flipV="1">
          <a:off x="17602200" y="7135553"/>
          <a:ext cx="797560" cy="10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41</xdr:row>
      <xdr:rowOff>57922</xdr:rowOff>
    </xdr:from>
    <xdr:to>
      <xdr:col>98</xdr:col>
      <xdr:colOff>38100</xdr:colOff>
      <xdr:row>41</xdr:row>
      <xdr:rowOff>159522</xdr:rowOff>
    </xdr:to>
    <xdr:sp macro="" textlink="">
      <xdr:nvSpPr>
        <xdr:cNvPr id="495" name="楕円 494">
          <a:extLst>
            <a:ext uri="{FF2B5EF4-FFF2-40B4-BE49-F238E27FC236}">
              <a16:creationId xmlns:a16="http://schemas.microsoft.com/office/drawing/2014/main" id="{C9D23061-A543-47E6-B4A4-5A5FBC900632}"/>
            </a:ext>
          </a:extLst>
        </xdr:cNvPr>
        <xdr:cNvSpPr/>
      </xdr:nvSpPr>
      <xdr:spPr>
        <a:xfrm>
          <a:off x="16761460" y="708356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41</xdr:row>
      <xdr:rowOff>108722</xdr:rowOff>
    </xdr:from>
    <xdr:to>
      <xdr:col>102</xdr:col>
      <xdr:colOff>114300</xdr:colOff>
      <xdr:row>41</xdr:row>
      <xdr:rowOff>109080</xdr:rowOff>
    </xdr:to>
    <xdr:cxnSp macro="">
      <xdr:nvCxnSpPr>
        <xdr:cNvPr id="496" name="直線コネクタ 495">
          <a:extLst>
            <a:ext uri="{FF2B5EF4-FFF2-40B4-BE49-F238E27FC236}">
              <a16:creationId xmlns:a16="http://schemas.microsoft.com/office/drawing/2014/main" id="{53C9DAAE-0470-478D-8208-5CB2DD9195E9}"/>
            </a:ext>
          </a:extLst>
        </xdr:cNvPr>
        <xdr:cNvCxnSpPr/>
      </xdr:nvCxnSpPr>
      <xdr:spPr>
        <a:xfrm>
          <a:off x="16804640" y="7136267"/>
          <a:ext cx="797560" cy="3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88411</xdr:colOff>
      <xdr:row>39</xdr:row>
      <xdr:rowOff>116455</xdr:rowOff>
    </xdr:from>
    <xdr:ext cx="534377" cy="259045"/>
    <xdr:sp macro="" textlink="">
      <xdr:nvSpPr>
        <xdr:cNvPr id="497" name="n_1aveValue【一般廃棄物処理施設】&#10;一人当たり有形固定資産（償却資産）額">
          <a:extLst>
            <a:ext uri="{FF2B5EF4-FFF2-40B4-BE49-F238E27FC236}">
              <a16:creationId xmlns:a16="http://schemas.microsoft.com/office/drawing/2014/main" id="{48D228E0-A0F9-418C-AEB6-6BFE704095F8}"/>
            </a:ext>
          </a:extLst>
        </xdr:cNvPr>
        <xdr:cNvSpPr txBox="1"/>
      </xdr:nvSpPr>
      <xdr:spPr>
        <a:xfrm>
          <a:off x="18951721" y="68030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84,211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39</xdr:row>
      <xdr:rowOff>123075</xdr:rowOff>
    </xdr:from>
    <xdr:ext cx="534377" cy="259045"/>
    <xdr:sp macro="" textlink="">
      <xdr:nvSpPr>
        <xdr:cNvPr id="498" name="n_2aveValue【一般廃棄物処理施設】&#10;一人当たり有形固定資産（償却資産）額">
          <a:extLst>
            <a:ext uri="{FF2B5EF4-FFF2-40B4-BE49-F238E27FC236}">
              <a16:creationId xmlns:a16="http://schemas.microsoft.com/office/drawing/2014/main" id="{66F46F3C-CC2D-4E72-99B7-B068CCE1D61E}"/>
            </a:ext>
          </a:extLst>
        </xdr:cNvPr>
        <xdr:cNvSpPr txBox="1"/>
      </xdr:nvSpPr>
      <xdr:spPr>
        <a:xfrm>
          <a:off x="18170671" y="681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80,736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39</xdr:row>
      <xdr:rowOff>137183</xdr:rowOff>
    </xdr:from>
    <xdr:ext cx="534377" cy="259045"/>
    <xdr:sp macro="" textlink="">
      <xdr:nvSpPr>
        <xdr:cNvPr id="499" name="n_3aveValue【一般廃棄物処理施設】&#10;一人当たり有形固定資産（償却資産）額">
          <a:extLst>
            <a:ext uri="{FF2B5EF4-FFF2-40B4-BE49-F238E27FC236}">
              <a16:creationId xmlns:a16="http://schemas.microsoft.com/office/drawing/2014/main" id="{62E8D257-F6A4-41FD-A618-14945D11593F}"/>
            </a:ext>
          </a:extLst>
        </xdr:cNvPr>
        <xdr:cNvSpPr txBox="1"/>
      </xdr:nvSpPr>
      <xdr:spPr>
        <a:xfrm>
          <a:off x="17354061" y="68199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73,330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39</xdr:row>
      <xdr:rowOff>138111</xdr:rowOff>
    </xdr:from>
    <xdr:ext cx="534377" cy="259045"/>
    <xdr:sp macro="" textlink="">
      <xdr:nvSpPr>
        <xdr:cNvPr id="500" name="n_4aveValue【一般廃棄物処理施設】&#10;一人当たり有形固定資産（償却資産）額">
          <a:extLst>
            <a:ext uri="{FF2B5EF4-FFF2-40B4-BE49-F238E27FC236}">
              <a16:creationId xmlns:a16="http://schemas.microsoft.com/office/drawing/2014/main" id="{3B6278A0-A4E8-47A6-9A8D-35EE0ECFACE5}"/>
            </a:ext>
          </a:extLst>
        </xdr:cNvPr>
        <xdr:cNvSpPr txBox="1"/>
      </xdr:nvSpPr>
      <xdr:spPr>
        <a:xfrm>
          <a:off x="16556501" y="6820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72,843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88411</xdr:colOff>
      <xdr:row>41</xdr:row>
      <xdr:rowOff>146907</xdr:rowOff>
    </xdr:from>
    <xdr:ext cx="534377" cy="259045"/>
    <xdr:sp macro="" textlink="">
      <xdr:nvSpPr>
        <xdr:cNvPr id="501" name="n_1mainValue【一般廃棄物処理施設】&#10;一人当たり有形固定資産（償却資産）額">
          <a:extLst>
            <a:ext uri="{FF2B5EF4-FFF2-40B4-BE49-F238E27FC236}">
              <a16:creationId xmlns:a16="http://schemas.microsoft.com/office/drawing/2014/main" id="{188AAACD-1660-42C8-B077-C92A44BB3888}"/>
            </a:ext>
          </a:extLst>
        </xdr:cNvPr>
        <xdr:cNvSpPr txBox="1"/>
      </xdr:nvSpPr>
      <xdr:spPr>
        <a:xfrm>
          <a:off x="18951721" y="71744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105</xdr:col>
      <xdr:colOff>164611</xdr:colOff>
      <xdr:row>41</xdr:row>
      <xdr:rowOff>149935</xdr:rowOff>
    </xdr:from>
    <xdr:ext cx="534377" cy="259045"/>
    <xdr:sp macro="" textlink="">
      <xdr:nvSpPr>
        <xdr:cNvPr id="502" name="n_2mainValue【一般廃棄物処理施設】&#10;一人当たり有形固定資産（償却資産）額">
          <a:extLst>
            <a:ext uri="{FF2B5EF4-FFF2-40B4-BE49-F238E27FC236}">
              <a16:creationId xmlns:a16="http://schemas.microsoft.com/office/drawing/2014/main" id="{CEC5A48F-212C-4E23-B2F8-9CD2122C674E}"/>
            </a:ext>
          </a:extLst>
        </xdr:cNvPr>
        <xdr:cNvSpPr txBox="1"/>
      </xdr:nvSpPr>
      <xdr:spPr>
        <a:xfrm>
          <a:off x="18170671" y="71793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53,303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37611</xdr:colOff>
      <xdr:row>41</xdr:row>
      <xdr:rowOff>151007</xdr:rowOff>
    </xdr:from>
    <xdr:ext cx="534377" cy="259045"/>
    <xdr:sp macro="" textlink="">
      <xdr:nvSpPr>
        <xdr:cNvPr id="503" name="n_3mainValue【一般廃棄物処理施設】&#10;一人当たり有形固定資産（償却資産）額">
          <a:extLst>
            <a:ext uri="{FF2B5EF4-FFF2-40B4-BE49-F238E27FC236}">
              <a16:creationId xmlns:a16="http://schemas.microsoft.com/office/drawing/2014/main" id="{C00A067A-458D-4BBB-9665-09CD52A8EF13}"/>
            </a:ext>
          </a:extLst>
        </xdr:cNvPr>
        <xdr:cNvSpPr txBox="1"/>
      </xdr:nvSpPr>
      <xdr:spPr>
        <a:xfrm>
          <a:off x="17354061" y="71804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52,740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101111</xdr:colOff>
      <xdr:row>41</xdr:row>
      <xdr:rowOff>150649</xdr:rowOff>
    </xdr:from>
    <xdr:ext cx="534377" cy="259045"/>
    <xdr:sp macro="" textlink="">
      <xdr:nvSpPr>
        <xdr:cNvPr id="504" name="n_4mainValue【一般廃棄物処理施設】&#10;一人当たり有形固定資産（償却資産）額">
          <a:extLst>
            <a:ext uri="{FF2B5EF4-FFF2-40B4-BE49-F238E27FC236}">
              <a16:creationId xmlns:a16="http://schemas.microsoft.com/office/drawing/2014/main" id="{C8E54D54-460F-420E-89B3-A2C411CD5D03}"/>
            </a:ext>
          </a:extLst>
        </xdr:cNvPr>
        <xdr:cNvSpPr txBox="1"/>
      </xdr:nvSpPr>
      <xdr:spPr>
        <a:xfrm>
          <a:off x="16556501" y="71800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52,928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46</xdr:row>
      <xdr:rowOff>114300</xdr:rowOff>
    </xdr:from>
    <xdr:to>
      <xdr:col>90</xdr:col>
      <xdr:colOff>25400</xdr:colOff>
      <xdr:row>50</xdr:row>
      <xdr:rowOff>63500</xdr:rowOff>
    </xdr:to>
    <xdr:sp macro="" textlink="">
      <xdr:nvSpPr>
        <xdr:cNvPr id="505" name="正方形/長方形 504">
          <a:extLst>
            <a:ext uri="{FF2B5EF4-FFF2-40B4-BE49-F238E27FC236}">
              <a16:creationId xmlns:a16="http://schemas.microsoft.com/office/drawing/2014/main" id="{CDB3A71D-226B-4528-ABA1-B2DCD838C617}"/>
            </a:ext>
          </a:extLst>
        </xdr:cNvPr>
        <xdr:cNvSpPr/>
      </xdr:nvSpPr>
      <xdr:spPr>
        <a:xfrm>
          <a:off x="11203940" y="800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50</xdr:row>
      <xdr:rowOff>88900</xdr:rowOff>
    </xdr:from>
    <xdr:to>
      <xdr:col>74</xdr:col>
      <xdr:colOff>0</xdr:colOff>
      <xdr:row>52</xdr:row>
      <xdr:rowOff>0</xdr:rowOff>
    </xdr:to>
    <xdr:sp macro="" textlink="">
      <xdr:nvSpPr>
        <xdr:cNvPr id="506" name="正方形/長方形 505">
          <a:extLst>
            <a:ext uri="{FF2B5EF4-FFF2-40B4-BE49-F238E27FC236}">
              <a16:creationId xmlns:a16="http://schemas.microsoft.com/office/drawing/2014/main" id="{9771B312-323B-4014-A596-E9A5DC03403E}"/>
            </a:ext>
          </a:extLst>
        </xdr:cNvPr>
        <xdr:cNvSpPr/>
      </xdr:nvSpPr>
      <xdr:spPr>
        <a:xfrm>
          <a:off x="113157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51</xdr:row>
      <xdr:rowOff>120650</xdr:rowOff>
    </xdr:from>
    <xdr:to>
      <xdr:col>74</xdr:col>
      <xdr:colOff>0</xdr:colOff>
      <xdr:row>53</xdr:row>
      <xdr:rowOff>31750</xdr:rowOff>
    </xdr:to>
    <xdr:sp macro="" textlink="">
      <xdr:nvSpPr>
        <xdr:cNvPr id="507" name="正方形/長方形 506">
          <a:extLst>
            <a:ext uri="{FF2B5EF4-FFF2-40B4-BE49-F238E27FC236}">
              <a16:creationId xmlns:a16="http://schemas.microsoft.com/office/drawing/2014/main" id="{A8311BD1-FA6D-4771-AB6F-5F7EF4B9D37F}"/>
            </a:ext>
          </a:extLst>
        </xdr:cNvPr>
        <xdr:cNvSpPr/>
      </xdr:nvSpPr>
      <xdr:spPr>
        <a:xfrm>
          <a:off x="113157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84/88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50</xdr:row>
      <xdr:rowOff>88900</xdr:rowOff>
    </xdr:from>
    <xdr:to>
      <xdr:col>79</xdr:col>
      <xdr:colOff>63500</xdr:colOff>
      <xdr:row>52</xdr:row>
      <xdr:rowOff>0</xdr:rowOff>
    </xdr:to>
    <xdr:sp macro="" textlink="">
      <xdr:nvSpPr>
        <xdr:cNvPr id="508" name="正方形/長方形 507">
          <a:extLst>
            <a:ext uri="{FF2B5EF4-FFF2-40B4-BE49-F238E27FC236}">
              <a16:creationId xmlns:a16="http://schemas.microsoft.com/office/drawing/2014/main" id="{B971C31E-A4A3-4D96-9405-5FB929F64070}"/>
            </a:ext>
          </a:extLst>
        </xdr:cNvPr>
        <xdr:cNvSpPr/>
      </xdr:nvSpPr>
      <xdr:spPr>
        <a:xfrm>
          <a:off x="122326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51</xdr:row>
      <xdr:rowOff>120650</xdr:rowOff>
    </xdr:from>
    <xdr:to>
      <xdr:col>79</xdr:col>
      <xdr:colOff>63500</xdr:colOff>
      <xdr:row>53</xdr:row>
      <xdr:rowOff>31750</xdr:rowOff>
    </xdr:to>
    <xdr:sp macro="" textlink="">
      <xdr:nvSpPr>
        <xdr:cNvPr id="509" name="正方形/長方形 508">
          <a:extLst>
            <a:ext uri="{FF2B5EF4-FFF2-40B4-BE49-F238E27FC236}">
              <a16:creationId xmlns:a16="http://schemas.microsoft.com/office/drawing/2014/main" id="{D4ED8EFA-20C3-4E41-8962-B5DBA553BA53}"/>
            </a:ext>
          </a:extLst>
        </xdr:cNvPr>
        <xdr:cNvSpPr/>
      </xdr:nvSpPr>
      <xdr:spPr>
        <a:xfrm>
          <a:off x="122326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50</xdr:row>
      <xdr:rowOff>88900</xdr:rowOff>
    </xdr:from>
    <xdr:to>
      <xdr:col>85</xdr:col>
      <xdr:colOff>63500</xdr:colOff>
      <xdr:row>52</xdr:row>
      <xdr:rowOff>0</xdr:rowOff>
    </xdr:to>
    <xdr:sp macro="" textlink="">
      <xdr:nvSpPr>
        <xdr:cNvPr id="510" name="正方形/長方形 509">
          <a:extLst>
            <a:ext uri="{FF2B5EF4-FFF2-40B4-BE49-F238E27FC236}">
              <a16:creationId xmlns:a16="http://schemas.microsoft.com/office/drawing/2014/main" id="{28C36634-1FCB-440A-A704-5704C5DD776D}"/>
            </a:ext>
          </a:extLst>
        </xdr:cNvPr>
        <xdr:cNvSpPr/>
      </xdr:nvSpPr>
      <xdr:spPr>
        <a:xfrm>
          <a:off x="1326134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51</xdr:row>
      <xdr:rowOff>120650</xdr:rowOff>
    </xdr:from>
    <xdr:to>
      <xdr:col>85</xdr:col>
      <xdr:colOff>63500</xdr:colOff>
      <xdr:row>53</xdr:row>
      <xdr:rowOff>31750</xdr:rowOff>
    </xdr:to>
    <xdr:sp macro="" textlink="">
      <xdr:nvSpPr>
        <xdr:cNvPr id="511" name="正方形/長方形 510">
          <a:extLst>
            <a:ext uri="{FF2B5EF4-FFF2-40B4-BE49-F238E27FC236}">
              <a16:creationId xmlns:a16="http://schemas.microsoft.com/office/drawing/2014/main" id="{4EDB3BE7-8C3F-4723-96B7-86E9D49B185A}"/>
            </a:ext>
          </a:extLst>
        </xdr:cNvPr>
        <xdr:cNvSpPr/>
      </xdr:nvSpPr>
      <xdr:spPr>
        <a:xfrm>
          <a:off x="1326134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53</xdr:row>
      <xdr:rowOff>57150</xdr:rowOff>
    </xdr:from>
    <xdr:to>
      <xdr:col>90</xdr:col>
      <xdr:colOff>25400</xdr:colOff>
      <xdr:row>66</xdr:row>
      <xdr:rowOff>114300</xdr:rowOff>
    </xdr:to>
    <xdr:sp macro="" textlink="">
      <xdr:nvSpPr>
        <xdr:cNvPr id="512" name="正方形/長方形 511">
          <a:extLst>
            <a:ext uri="{FF2B5EF4-FFF2-40B4-BE49-F238E27FC236}">
              <a16:creationId xmlns:a16="http://schemas.microsoft.com/office/drawing/2014/main" id="{BE7EB0C5-4C42-4D7A-92F1-6E7E15971083}"/>
            </a:ext>
          </a:extLst>
        </xdr:cNvPr>
        <xdr:cNvSpPr/>
      </xdr:nvSpPr>
      <xdr:spPr>
        <a:xfrm>
          <a:off x="11203940" y="914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52</xdr:row>
      <xdr:rowOff>38100</xdr:rowOff>
    </xdr:from>
    <xdr:ext cx="298543" cy="225703"/>
    <xdr:sp macro="" textlink="">
      <xdr:nvSpPr>
        <xdr:cNvPr id="513" name="テキスト ボックス 512">
          <a:extLst>
            <a:ext uri="{FF2B5EF4-FFF2-40B4-BE49-F238E27FC236}">
              <a16:creationId xmlns:a16="http://schemas.microsoft.com/office/drawing/2014/main" id="{74F3D209-4467-4E48-A887-5E927383A17A}"/>
            </a:ext>
          </a:extLst>
        </xdr:cNvPr>
        <xdr:cNvSpPr txBox="1"/>
      </xdr:nvSpPr>
      <xdr:spPr>
        <a:xfrm>
          <a:off x="11165840" y="895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66</xdr:row>
      <xdr:rowOff>114300</xdr:rowOff>
    </xdr:from>
    <xdr:to>
      <xdr:col>89</xdr:col>
      <xdr:colOff>177800</xdr:colOff>
      <xdr:row>66</xdr:row>
      <xdr:rowOff>114300</xdr:rowOff>
    </xdr:to>
    <xdr:cxnSp macro="">
      <xdr:nvCxnSpPr>
        <xdr:cNvPr id="514" name="直線コネクタ 513">
          <a:extLst>
            <a:ext uri="{FF2B5EF4-FFF2-40B4-BE49-F238E27FC236}">
              <a16:creationId xmlns:a16="http://schemas.microsoft.com/office/drawing/2014/main" id="{4EF2AF1C-A361-48B6-8BD2-2DEA11A60FAB}"/>
            </a:ext>
          </a:extLst>
        </xdr:cNvPr>
        <xdr:cNvCxnSpPr/>
      </xdr:nvCxnSpPr>
      <xdr:spPr>
        <a:xfrm>
          <a:off x="1120394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65</xdr:row>
      <xdr:rowOff>143527</xdr:rowOff>
    </xdr:from>
    <xdr:ext cx="467179" cy="259045"/>
    <xdr:sp macro="" textlink="">
      <xdr:nvSpPr>
        <xdr:cNvPr id="515" name="テキスト ボックス 514">
          <a:extLst>
            <a:ext uri="{FF2B5EF4-FFF2-40B4-BE49-F238E27FC236}">
              <a16:creationId xmlns:a16="http://schemas.microsoft.com/office/drawing/2014/main" id="{E581584F-9257-488A-94BF-B701EA9A4FE1}"/>
            </a:ext>
          </a:extLst>
        </xdr:cNvPr>
        <xdr:cNvSpPr txBox="1"/>
      </xdr:nvSpPr>
      <xdr:spPr>
        <a:xfrm>
          <a:off x="10801531" y="112858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64</xdr:row>
      <xdr:rowOff>130628</xdr:rowOff>
    </xdr:from>
    <xdr:to>
      <xdr:col>89</xdr:col>
      <xdr:colOff>177800</xdr:colOff>
      <xdr:row>64</xdr:row>
      <xdr:rowOff>130628</xdr:rowOff>
    </xdr:to>
    <xdr:cxnSp macro="">
      <xdr:nvCxnSpPr>
        <xdr:cNvPr id="516" name="直線コネクタ 515">
          <a:extLst>
            <a:ext uri="{FF2B5EF4-FFF2-40B4-BE49-F238E27FC236}">
              <a16:creationId xmlns:a16="http://schemas.microsoft.com/office/drawing/2014/main" id="{D19DE6C0-48E7-4A0B-BADC-BD963DDA422A}"/>
            </a:ext>
          </a:extLst>
        </xdr:cNvPr>
        <xdr:cNvCxnSpPr/>
      </xdr:nvCxnSpPr>
      <xdr:spPr>
        <a:xfrm>
          <a:off x="11203940" y="11107238"/>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63</xdr:row>
      <xdr:rowOff>159855</xdr:rowOff>
    </xdr:from>
    <xdr:ext cx="467179" cy="259045"/>
    <xdr:sp macro="" textlink="">
      <xdr:nvSpPr>
        <xdr:cNvPr id="517" name="テキスト ボックス 516">
          <a:extLst>
            <a:ext uri="{FF2B5EF4-FFF2-40B4-BE49-F238E27FC236}">
              <a16:creationId xmlns:a16="http://schemas.microsoft.com/office/drawing/2014/main" id="{3B8EE91D-4438-4420-A267-7A5393C63C69}"/>
            </a:ext>
          </a:extLst>
        </xdr:cNvPr>
        <xdr:cNvSpPr txBox="1"/>
      </xdr:nvSpPr>
      <xdr:spPr>
        <a:xfrm>
          <a:off x="10801531" y="1096311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62</xdr:row>
      <xdr:rowOff>146957</xdr:rowOff>
    </xdr:from>
    <xdr:to>
      <xdr:col>89</xdr:col>
      <xdr:colOff>177800</xdr:colOff>
      <xdr:row>62</xdr:row>
      <xdr:rowOff>146957</xdr:rowOff>
    </xdr:to>
    <xdr:cxnSp macro="">
      <xdr:nvCxnSpPr>
        <xdr:cNvPr id="518" name="直線コネクタ 517">
          <a:extLst>
            <a:ext uri="{FF2B5EF4-FFF2-40B4-BE49-F238E27FC236}">
              <a16:creationId xmlns:a16="http://schemas.microsoft.com/office/drawing/2014/main" id="{D58D6429-282A-4868-A14F-4822AADB845D}"/>
            </a:ext>
          </a:extLst>
        </xdr:cNvPr>
        <xdr:cNvCxnSpPr/>
      </xdr:nvCxnSpPr>
      <xdr:spPr>
        <a:xfrm>
          <a:off x="11203940" y="1077495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62</xdr:row>
      <xdr:rowOff>4734</xdr:rowOff>
    </xdr:from>
    <xdr:ext cx="403059" cy="259045"/>
    <xdr:sp macro="" textlink="">
      <xdr:nvSpPr>
        <xdr:cNvPr id="519" name="テキスト ボックス 518">
          <a:extLst>
            <a:ext uri="{FF2B5EF4-FFF2-40B4-BE49-F238E27FC236}">
              <a16:creationId xmlns:a16="http://schemas.microsoft.com/office/drawing/2014/main" id="{42F725F4-9574-4071-AC09-C012E6A39023}"/>
            </a:ext>
          </a:extLst>
        </xdr:cNvPr>
        <xdr:cNvSpPr txBox="1"/>
      </xdr:nvSpPr>
      <xdr:spPr>
        <a:xfrm>
          <a:off x="10842791" y="1063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60</xdr:row>
      <xdr:rowOff>163285</xdr:rowOff>
    </xdr:from>
    <xdr:to>
      <xdr:col>89</xdr:col>
      <xdr:colOff>177800</xdr:colOff>
      <xdr:row>60</xdr:row>
      <xdr:rowOff>163285</xdr:rowOff>
    </xdr:to>
    <xdr:cxnSp macro="">
      <xdr:nvCxnSpPr>
        <xdr:cNvPr id="520" name="直線コネクタ 519">
          <a:extLst>
            <a:ext uri="{FF2B5EF4-FFF2-40B4-BE49-F238E27FC236}">
              <a16:creationId xmlns:a16="http://schemas.microsoft.com/office/drawing/2014/main" id="{A80B063D-5F72-4973-B068-7CBAC79E4C8A}"/>
            </a:ext>
          </a:extLst>
        </xdr:cNvPr>
        <xdr:cNvCxnSpPr/>
      </xdr:nvCxnSpPr>
      <xdr:spPr>
        <a:xfrm>
          <a:off x="11203940" y="10452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60</xdr:row>
      <xdr:rowOff>21062</xdr:rowOff>
    </xdr:from>
    <xdr:ext cx="403059" cy="259045"/>
    <xdr:sp macro="" textlink="">
      <xdr:nvSpPr>
        <xdr:cNvPr id="521" name="テキスト ボックス 520">
          <a:extLst>
            <a:ext uri="{FF2B5EF4-FFF2-40B4-BE49-F238E27FC236}">
              <a16:creationId xmlns:a16="http://schemas.microsoft.com/office/drawing/2014/main" id="{96EEFD24-4366-4C98-B3A7-ADA29CAFB381}"/>
            </a:ext>
          </a:extLst>
        </xdr:cNvPr>
        <xdr:cNvSpPr txBox="1"/>
      </xdr:nvSpPr>
      <xdr:spPr>
        <a:xfrm>
          <a:off x="10842791" y="1030425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8165</xdr:rowOff>
    </xdr:from>
    <xdr:to>
      <xdr:col>89</xdr:col>
      <xdr:colOff>177800</xdr:colOff>
      <xdr:row>59</xdr:row>
      <xdr:rowOff>8165</xdr:rowOff>
    </xdr:to>
    <xdr:cxnSp macro="">
      <xdr:nvCxnSpPr>
        <xdr:cNvPr id="522" name="直線コネクタ 521">
          <a:extLst>
            <a:ext uri="{FF2B5EF4-FFF2-40B4-BE49-F238E27FC236}">
              <a16:creationId xmlns:a16="http://schemas.microsoft.com/office/drawing/2014/main" id="{343421D4-02BB-45E4-848B-D1465D8C4055}"/>
            </a:ext>
          </a:extLst>
        </xdr:cNvPr>
        <xdr:cNvCxnSpPr/>
      </xdr:nvCxnSpPr>
      <xdr:spPr>
        <a:xfrm>
          <a:off x="11203940" y="1012562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58</xdr:row>
      <xdr:rowOff>37392</xdr:rowOff>
    </xdr:from>
    <xdr:ext cx="403059" cy="259045"/>
    <xdr:sp macro="" textlink="">
      <xdr:nvSpPr>
        <xdr:cNvPr id="523" name="テキスト ボックス 522">
          <a:extLst>
            <a:ext uri="{FF2B5EF4-FFF2-40B4-BE49-F238E27FC236}">
              <a16:creationId xmlns:a16="http://schemas.microsoft.com/office/drawing/2014/main" id="{6972B0B1-25E6-4AC3-B321-2E1CAB47DD82}"/>
            </a:ext>
          </a:extLst>
        </xdr:cNvPr>
        <xdr:cNvSpPr txBox="1"/>
      </xdr:nvSpPr>
      <xdr:spPr>
        <a:xfrm>
          <a:off x="10842791" y="9981492"/>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24493</xdr:rowOff>
    </xdr:from>
    <xdr:to>
      <xdr:col>89</xdr:col>
      <xdr:colOff>177800</xdr:colOff>
      <xdr:row>57</xdr:row>
      <xdr:rowOff>24493</xdr:rowOff>
    </xdr:to>
    <xdr:cxnSp macro="">
      <xdr:nvCxnSpPr>
        <xdr:cNvPr id="524" name="直線コネクタ 523">
          <a:extLst>
            <a:ext uri="{FF2B5EF4-FFF2-40B4-BE49-F238E27FC236}">
              <a16:creationId xmlns:a16="http://schemas.microsoft.com/office/drawing/2014/main" id="{CC77B96F-8746-4859-A8F4-9B116A5B7383}"/>
            </a:ext>
          </a:extLst>
        </xdr:cNvPr>
        <xdr:cNvCxnSpPr/>
      </xdr:nvCxnSpPr>
      <xdr:spPr>
        <a:xfrm>
          <a:off x="11203940" y="979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56</xdr:row>
      <xdr:rowOff>53720</xdr:rowOff>
    </xdr:from>
    <xdr:ext cx="403059" cy="259045"/>
    <xdr:sp macro="" textlink="">
      <xdr:nvSpPr>
        <xdr:cNvPr id="525" name="テキスト ボックス 524">
          <a:extLst>
            <a:ext uri="{FF2B5EF4-FFF2-40B4-BE49-F238E27FC236}">
              <a16:creationId xmlns:a16="http://schemas.microsoft.com/office/drawing/2014/main" id="{0B1B62BB-4F7E-4AC1-B1EB-09F8FCD0A680}"/>
            </a:ext>
          </a:extLst>
        </xdr:cNvPr>
        <xdr:cNvSpPr txBox="1"/>
      </xdr:nvSpPr>
      <xdr:spPr>
        <a:xfrm>
          <a:off x="10842791" y="965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40822</xdr:rowOff>
    </xdr:from>
    <xdr:to>
      <xdr:col>89</xdr:col>
      <xdr:colOff>177800</xdr:colOff>
      <xdr:row>55</xdr:row>
      <xdr:rowOff>40822</xdr:rowOff>
    </xdr:to>
    <xdr:cxnSp macro="">
      <xdr:nvCxnSpPr>
        <xdr:cNvPr id="526" name="直線コネクタ 525">
          <a:extLst>
            <a:ext uri="{FF2B5EF4-FFF2-40B4-BE49-F238E27FC236}">
              <a16:creationId xmlns:a16="http://schemas.microsoft.com/office/drawing/2014/main" id="{0E50B809-2334-4681-BAAA-E062C2F432AA}"/>
            </a:ext>
          </a:extLst>
        </xdr:cNvPr>
        <xdr:cNvCxnSpPr/>
      </xdr:nvCxnSpPr>
      <xdr:spPr>
        <a:xfrm>
          <a:off x="11203940" y="9470572"/>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54</xdr:row>
      <xdr:rowOff>70049</xdr:rowOff>
    </xdr:from>
    <xdr:ext cx="338939" cy="259045"/>
    <xdr:sp macro="" textlink="">
      <xdr:nvSpPr>
        <xdr:cNvPr id="527" name="テキスト ボックス 526">
          <a:extLst>
            <a:ext uri="{FF2B5EF4-FFF2-40B4-BE49-F238E27FC236}">
              <a16:creationId xmlns:a16="http://schemas.microsoft.com/office/drawing/2014/main" id="{54376998-6284-41F0-A940-FE2AD75350B0}"/>
            </a:ext>
          </a:extLst>
        </xdr:cNvPr>
        <xdr:cNvSpPr txBox="1"/>
      </xdr:nvSpPr>
      <xdr:spPr>
        <a:xfrm>
          <a:off x="10905006" y="9326444"/>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57150</xdr:rowOff>
    </xdr:from>
    <xdr:to>
      <xdr:col>89</xdr:col>
      <xdr:colOff>177800</xdr:colOff>
      <xdr:row>53</xdr:row>
      <xdr:rowOff>57150</xdr:rowOff>
    </xdr:to>
    <xdr:cxnSp macro="">
      <xdr:nvCxnSpPr>
        <xdr:cNvPr id="528" name="直線コネクタ 527">
          <a:extLst>
            <a:ext uri="{FF2B5EF4-FFF2-40B4-BE49-F238E27FC236}">
              <a16:creationId xmlns:a16="http://schemas.microsoft.com/office/drawing/2014/main" id="{CF0A95B3-347C-4777-8B6C-1466805FF570}"/>
            </a:ext>
          </a:extLst>
        </xdr:cNvPr>
        <xdr:cNvCxnSpPr/>
      </xdr:nvCxnSpPr>
      <xdr:spPr>
        <a:xfrm>
          <a:off x="1120394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53</xdr:row>
      <xdr:rowOff>57150</xdr:rowOff>
    </xdr:from>
    <xdr:to>
      <xdr:col>90</xdr:col>
      <xdr:colOff>25400</xdr:colOff>
      <xdr:row>66</xdr:row>
      <xdr:rowOff>114300</xdr:rowOff>
    </xdr:to>
    <xdr:sp macro="" textlink="">
      <xdr:nvSpPr>
        <xdr:cNvPr id="529" name="【保健センター・保健所】&#10;有形固定資産減価償却率グラフ枠">
          <a:extLst>
            <a:ext uri="{FF2B5EF4-FFF2-40B4-BE49-F238E27FC236}">
              <a16:creationId xmlns:a16="http://schemas.microsoft.com/office/drawing/2014/main" id="{5B38808A-D969-466C-821D-3C28EA2E1A74}"/>
            </a:ext>
          </a:extLst>
        </xdr:cNvPr>
        <xdr:cNvSpPr/>
      </xdr:nvSpPr>
      <xdr:spPr>
        <a:xfrm>
          <a:off x="11203940" y="914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56</xdr:row>
      <xdr:rowOff>65315</xdr:rowOff>
    </xdr:from>
    <xdr:to>
      <xdr:col>85</xdr:col>
      <xdr:colOff>126364</xdr:colOff>
      <xdr:row>64</xdr:row>
      <xdr:rowOff>130628</xdr:rowOff>
    </xdr:to>
    <xdr:cxnSp macro="">
      <xdr:nvCxnSpPr>
        <xdr:cNvPr id="530" name="直線コネクタ 529">
          <a:extLst>
            <a:ext uri="{FF2B5EF4-FFF2-40B4-BE49-F238E27FC236}">
              <a16:creationId xmlns:a16="http://schemas.microsoft.com/office/drawing/2014/main" id="{72C0435E-3545-4B32-99F5-A769AB6E7631}"/>
            </a:ext>
          </a:extLst>
        </xdr:cNvPr>
        <xdr:cNvCxnSpPr/>
      </xdr:nvCxnSpPr>
      <xdr:spPr>
        <a:xfrm flipV="1">
          <a:off x="14703424" y="9664610"/>
          <a:ext cx="0" cy="1442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64</xdr:row>
      <xdr:rowOff>134455</xdr:rowOff>
    </xdr:from>
    <xdr:ext cx="469744" cy="259045"/>
    <xdr:sp macro="" textlink="">
      <xdr:nvSpPr>
        <xdr:cNvPr id="531" name="【保健センター・保健所】&#10;有形固定資産減価償却率最小値テキスト">
          <a:extLst>
            <a:ext uri="{FF2B5EF4-FFF2-40B4-BE49-F238E27FC236}">
              <a16:creationId xmlns:a16="http://schemas.microsoft.com/office/drawing/2014/main" id="{ADE2CCA0-E41F-4744-A27D-68AD487820ED}"/>
            </a:ext>
          </a:extLst>
        </xdr:cNvPr>
        <xdr:cNvSpPr txBox="1"/>
      </xdr:nvSpPr>
      <xdr:spPr>
        <a:xfrm>
          <a:off x="14742160" y="111034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64</xdr:row>
      <xdr:rowOff>130628</xdr:rowOff>
    </xdr:from>
    <xdr:to>
      <xdr:col>86</xdr:col>
      <xdr:colOff>25400</xdr:colOff>
      <xdr:row>64</xdr:row>
      <xdr:rowOff>130628</xdr:rowOff>
    </xdr:to>
    <xdr:cxnSp macro="">
      <xdr:nvCxnSpPr>
        <xdr:cNvPr id="532" name="直線コネクタ 531">
          <a:extLst>
            <a:ext uri="{FF2B5EF4-FFF2-40B4-BE49-F238E27FC236}">
              <a16:creationId xmlns:a16="http://schemas.microsoft.com/office/drawing/2014/main" id="{F72E57F4-A0D5-4C2F-955F-EDBB4F82313A}"/>
            </a:ext>
          </a:extLst>
        </xdr:cNvPr>
        <xdr:cNvCxnSpPr/>
      </xdr:nvCxnSpPr>
      <xdr:spPr>
        <a:xfrm>
          <a:off x="14611350" y="1110723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55</xdr:row>
      <xdr:rowOff>11992</xdr:rowOff>
    </xdr:from>
    <xdr:ext cx="405111" cy="259045"/>
    <xdr:sp macro="" textlink="">
      <xdr:nvSpPr>
        <xdr:cNvPr id="533" name="【保健センター・保健所】&#10;有形固定資産減価償却率最大値テキスト">
          <a:extLst>
            <a:ext uri="{FF2B5EF4-FFF2-40B4-BE49-F238E27FC236}">
              <a16:creationId xmlns:a16="http://schemas.microsoft.com/office/drawing/2014/main" id="{C73E709C-4F51-4D8F-93E1-44B922DC0254}"/>
            </a:ext>
          </a:extLst>
        </xdr:cNvPr>
        <xdr:cNvSpPr txBox="1"/>
      </xdr:nvSpPr>
      <xdr:spPr>
        <a:xfrm>
          <a:off x="14742160" y="944555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56</xdr:row>
      <xdr:rowOff>65315</xdr:rowOff>
    </xdr:from>
    <xdr:to>
      <xdr:col>86</xdr:col>
      <xdr:colOff>25400</xdr:colOff>
      <xdr:row>56</xdr:row>
      <xdr:rowOff>65315</xdr:rowOff>
    </xdr:to>
    <xdr:cxnSp macro="">
      <xdr:nvCxnSpPr>
        <xdr:cNvPr id="534" name="直線コネクタ 533">
          <a:extLst>
            <a:ext uri="{FF2B5EF4-FFF2-40B4-BE49-F238E27FC236}">
              <a16:creationId xmlns:a16="http://schemas.microsoft.com/office/drawing/2014/main" id="{953D9E96-AC13-483F-8A57-522FDDFA869E}"/>
            </a:ext>
          </a:extLst>
        </xdr:cNvPr>
        <xdr:cNvCxnSpPr/>
      </xdr:nvCxnSpPr>
      <xdr:spPr>
        <a:xfrm>
          <a:off x="14611350" y="9664610"/>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58</xdr:row>
      <xdr:rowOff>119034</xdr:rowOff>
    </xdr:from>
    <xdr:ext cx="405111" cy="259045"/>
    <xdr:sp macro="" textlink="">
      <xdr:nvSpPr>
        <xdr:cNvPr id="535" name="【保健センター・保健所】&#10;有形固定資産減価償却率平均値テキスト">
          <a:extLst>
            <a:ext uri="{FF2B5EF4-FFF2-40B4-BE49-F238E27FC236}">
              <a16:creationId xmlns:a16="http://schemas.microsoft.com/office/drawing/2014/main" id="{F49729C2-B167-4769-BF8E-5B1C022F7A0A}"/>
            </a:ext>
          </a:extLst>
        </xdr:cNvPr>
        <xdr:cNvSpPr txBox="1"/>
      </xdr:nvSpPr>
      <xdr:spPr>
        <a:xfrm>
          <a:off x="14742160" y="1006503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59</xdr:row>
      <xdr:rowOff>96157</xdr:rowOff>
    </xdr:from>
    <xdr:to>
      <xdr:col>85</xdr:col>
      <xdr:colOff>177800</xdr:colOff>
      <xdr:row>60</xdr:row>
      <xdr:rowOff>26307</xdr:rowOff>
    </xdr:to>
    <xdr:sp macro="" textlink="">
      <xdr:nvSpPr>
        <xdr:cNvPr id="536" name="フローチャート: 判断 535">
          <a:extLst>
            <a:ext uri="{FF2B5EF4-FFF2-40B4-BE49-F238E27FC236}">
              <a16:creationId xmlns:a16="http://schemas.microsoft.com/office/drawing/2014/main" id="{7F40A6D7-307D-45E5-B1A8-083FCCA72F5D}"/>
            </a:ext>
          </a:extLst>
        </xdr:cNvPr>
        <xdr:cNvSpPr/>
      </xdr:nvSpPr>
      <xdr:spPr>
        <a:xfrm>
          <a:off x="14649450" y="102078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59</xdr:row>
      <xdr:rowOff>73297</xdr:rowOff>
    </xdr:from>
    <xdr:to>
      <xdr:col>81</xdr:col>
      <xdr:colOff>101600</xdr:colOff>
      <xdr:row>60</xdr:row>
      <xdr:rowOff>3447</xdr:rowOff>
    </xdr:to>
    <xdr:sp macro="" textlink="">
      <xdr:nvSpPr>
        <xdr:cNvPr id="537" name="フローチャート: 判断 536">
          <a:extLst>
            <a:ext uri="{FF2B5EF4-FFF2-40B4-BE49-F238E27FC236}">
              <a16:creationId xmlns:a16="http://schemas.microsoft.com/office/drawing/2014/main" id="{EBB469A6-FEBE-4F85-9EC3-E23E28D29CD3}"/>
            </a:ext>
          </a:extLst>
        </xdr:cNvPr>
        <xdr:cNvSpPr/>
      </xdr:nvSpPr>
      <xdr:spPr>
        <a:xfrm>
          <a:off x="13887450" y="1018884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59</xdr:row>
      <xdr:rowOff>42273</xdr:rowOff>
    </xdr:from>
    <xdr:to>
      <xdr:col>76</xdr:col>
      <xdr:colOff>165100</xdr:colOff>
      <xdr:row>59</xdr:row>
      <xdr:rowOff>143873</xdr:rowOff>
    </xdr:to>
    <xdr:sp macro="" textlink="">
      <xdr:nvSpPr>
        <xdr:cNvPr id="538" name="フローチャート: 判断 537">
          <a:extLst>
            <a:ext uri="{FF2B5EF4-FFF2-40B4-BE49-F238E27FC236}">
              <a16:creationId xmlns:a16="http://schemas.microsoft.com/office/drawing/2014/main" id="{47675ADC-FCF8-4188-917C-43ED8A130370}"/>
            </a:ext>
          </a:extLst>
        </xdr:cNvPr>
        <xdr:cNvSpPr/>
      </xdr:nvSpPr>
      <xdr:spPr>
        <a:xfrm>
          <a:off x="13089890" y="1015972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59</xdr:row>
      <xdr:rowOff>14515</xdr:rowOff>
    </xdr:from>
    <xdr:to>
      <xdr:col>72</xdr:col>
      <xdr:colOff>38100</xdr:colOff>
      <xdr:row>59</xdr:row>
      <xdr:rowOff>116115</xdr:rowOff>
    </xdr:to>
    <xdr:sp macro="" textlink="">
      <xdr:nvSpPr>
        <xdr:cNvPr id="539" name="フローチャート: 判断 538">
          <a:extLst>
            <a:ext uri="{FF2B5EF4-FFF2-40B4-BE49-F238E27FC236}">
              <a16:creationId xmlns:a16="http://schemas.microsoft.com/office/drawing/2014/main" id="{B60F1383-05B7-44D7-BE30-9F2ED2DDDBEB}"/>
            </a:ext>
          </a:extLst>
        </xdr:cNvPr>
        <xdr:cNvSpPr/>
      </xdr:nvSpPr>
      <xdr:spPr>
        <a:xfrm>
          <a:off x="12303760" y="10133875"/>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58</xdr:row>
      <xdr:rowOff>158206</xdr:rowOff>
    </xdr:from>
    <xdr:to>
      <xdr:col>67</xdr:col>
      <xdr:colOff>101600</xdr:colOff>
      <xdr:row>59</xdr:row>
      <xdr:rowOff>88356</xdr:rowOff>
    </xdr:to>
    <xdr:sp macro="" textlink="">
      <xdr:nvSpPr>
        <xdr:cNvPr id="540" name="フローチャート: 判断 539">
          <a:extLst>
            <a:ext uri="{FF2B5EF4-FFF2-40B4-BE49-F238E27FC236}">
              <a16:creationId xmlns:a16="http://schemas.microsoft.com/office/drawing/2014/main" id="{301C87AA-3603-48F7-85F3-054AA48A344D}"/>
            </a:ext>
          </a:extLst>
        </xdr:cNvPr>
        <xdr:cNvSpPr/>
      </xdr:nvSpPr>
      <xdr:spPr>
        <a:xfrm>
          <a:off x="11487150" y="10104211"/>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66</xdr:row>
      <xdr:rowOff>111777</xdr:rowOff>
    </xdr:from>
    <xdr:ext cx="762000" cy="259045"/>
    <xdr:sp macro="" textlink="">
      <xdr:nvSpPr>
        <xdr:cNvPr id="541" name="テキスト ボックス 540">
          <a:extLst>
            <a:ext uri="{FF2B5EF4-FFF2-40B4-BE49-F238E27FC236}">
              <a16:creationId xmlns:a16="http://schemas.microsoft.com/office/drawing/2014/main" id="{D948D1EA-3F6B-4C80-B71C-3D6B1019EE3C}"/>
            </a:ext>
          </a:extLst>
        </xdr:cNvPr>
        <xdr:cNvSpPr txBox="1"/>
      </xdr:nvSpPr>
      <xdr:spPr>
        <a:xfrm>
          <a:off x="14532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66</xdr:row>
      <xdr:rowOff>111777</xdr:rowOff>
    </xdr:from>
    <xdr:ext cx="762000" cy="259045"/>
    <xdr:sp macro="" textlink="">
      <xdr:nvSpPr>
        <xdr:cNvPr id="542" name="テキスト ボックス 541">
          <a:extLst>
            <a:ext uri="{FF2B5EF4-FFF2-40B4-BE49-F238E27FC236}">
              <a16:creationId xmlns:a16="http://schemas.microsoft.com/office/drawing/2014/main" id="{4AD9C3FA-6D2B-4B62-953E-7F68B94EC398}"/>
            </a:ext>
          </a:extLst>
        </xdr:cNvPr>
        <xdr:cNvSpPr txBox="1"/>
      </xdr:nvSpPr>
      <xdr:spPr>
        <a:xfrm>
          <a:off x="137706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66</xdr:row>
      <xdr:rowOff>111777</xdr:rowOff>
    </xdr:from>
    <xdr:ext cx="762000" cy="259045"/>
    <xdr:sp macro="" textlink="">
      <xdr:nvSpPr>
        <xdr:cNvPr id="543" name="テキスト ボックス 542">
          <a:extLst>
            <a:ext uri="{FF2B5EF4-FFF2-40B4-BE49-F238E27FC236}">
              <a16:creationId xmlns:a16="http://schemas.microsoft.com/office/drawing/2014/main" id="{BF2ED165-E2D6-4DBA-BE21-EDC01A6B1C1F}"/>
            </a:ext>
          </a:extLst>
        </xdr:cNvPr>
        <xdr:cNvSpPr txBox="1"/>
      </xdr:nvSpPr>
      <xdr:spPr>
        <a:xfrm>
          <a:off x="129730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66</xdr:row>
      <xdr:rowOff>111777</xdr:rowOff>
    </xdr:from>
    <xdr:ext cx="762000" cy="259045"/>
    <xdr:sp macro="" textlink="">
      <xdr:nvSpPr>
        <xdr:cNvPr id="544" name="テキスト ボックス 543">
          <a:extLst>
            <a:ext uri="{FF2B5EF4-FFF2-40B4-BE49-F238E27FC236}">
              <a16:creationId xmlns:a16="http://schemas.microsoft.com/office/drawing/2014/main" id="{8162F588-F38A-42E3-9252-5FE43AD0C716}"/>
            </a:ext>
          </a:extLst>
        </xdr:cNvPr>
        <xdr:cNvSpPr txBox="1"/>
      </xdr:nvSpPr>
      <xdr:spPr>
        <a:xfrm>
          <a:off x="12175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66</xdr:row>
      <xdr:rowOff>111777</xdr:rowOff>
    </xdr:from>
    <xdr:ext cx="762000" cy="259045"/>
    <xdr:sp macro="" textlink="">
      <xdr:nvSpPr>
        <xdr:cNvPr id="545" name="テキスト ボックス 544">
          <a:extLst>
            <a:ext uri="{FF2B5EF4-FFF2-40B4-BE49-F238E27FC236}">
              <a16:creationId xmlns:a16="http://schemas.microsoft.com/office/drawing/2014/main" id="{367B5D50-BA8E-4F9B-9B95-6AB8C13AA708}"/>
            </a:ext>
          </a:extLst>
        </xdr:cNvPr>
        <xdr:cNvSpPr txBox="1"/>
      </xdr:nvSpPr>
      <xdr:spPr>
        <a:xfrm>
          <a:off x="11370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63</xdr:row>
      <xdr:rowOff>78196</xdr:rowOff>
    </xdr:from>
    <xdr:to>
      <xdr:col>85</xdr:col>
      <xdr:colOff>177800</xdr:colOff>
      <xdr:row>64</xdr:row>
      <xdr:rowOff>8346</xdr:rowOff>
    </xdr:to>
    <xdr:sp macro="" textlink="">
      <xdr:nvSpPr>
        <xdr:cNvPr id="546" name="楕円 545">
          <a:extLst>
            <a:ext uri="{FF2B5EF4-FFF2-40B4-BE49-F238E27FC236}">
              <a16:creationId xmlns:a16="http://schemas.microsoft.com/office/drawing/2014/main" id="{444C6792-17B4-4DC3-A9F4-A824D3132C4F}"/>
            </a:ext>
          </a:extLst>
        </xdr:cNvPr>
        <xdr:cNvSpPr/>
      </xdr:nvSpPr>
      <xdr:spPr>
        <a:xfrm>
          <a:off x="14649450" y="10879546"/>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63</xdr:row>
      <xdr:rowOff>56623</xdr:rowOff>
    </xdr:from>
    <xdr:ext cx="405111" cy="259045"/>
    <xdr:sp macro="" textlink="">
      <xdr:nvSpPr>
        <xdr:cNvPr id="547" name="【保健センター・保健所】&#10;有形固定資産減価償却率該当値テキスト">
          <a:extLst>
            <a:ext uri="{FF2B5EF4-FFF2-40B4-BE49-F238E27FC236}">
              <a16:creationId xmlns:a16="http://schemas.microsoft.com/office/drawing/2014/main" id="{EC80C354-B8E4-440C-B85C-4E104B19AE98}"/>
            </a:ext>
          </a:extLst>
        </xdr:cNvPr>
        <xdr:cNvSpPr txBox="1"/>
      </xdr:nvSpPr>
      <xdr:spPr>
        <a:xfrm>
          <a:off x="14742160" y="1086178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63</xdr:row>
      <xdr:rowOff>45538</xdr:rowOff>
    </xdr:from>
    <xdr:to>
      <xdr:col>81</xdr:col>
      <xdr:colOff>101600</xdr:colOff>
      <xdr:row>63</xdr:row>
      <xdr:rowOff>147138</xdr:rowOff>
    </xdr:to>
    <xdr:sp macro="" textlink="">
      <xdr:nvSpPr>
        <xdr:cNvPr id="548" name="楕円 547">
          <a:extLst>
            <a:ext uri="{FF2B5EF4-FFF2-40B4-BE49-F238E27FC236}">
              <a16:creationId xmlns:a16="http://schemas.microsoft.com/office/drawing/2014/main" id="{F3EFA361-6231-4840-92A1-E2B68FF9FF6D}"/>
            </a:ext>
          </a:extLst>
        </xdr:cNvPr>
        <xdr:cNvSpPr/>
      </xdr:nvSpPr>
      <xdr:spPr>
        <a:xfrm>
          <a:off x="13887450" y="10848793"/>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63</xdr:row>
      <xdr:rowOff>96338</xdr:rowOff>
    </xdr:from>
    <xdr:to>
      <xdr:col>85</xdr:col>
      <xdr:colOff>127000</xdr:colOff>
      <xdr:row>63</xdr:row>
      <xdr:rowOff>128996</xdr:rowOff>
    </xdr:to>
    <xdr:cxnSp macro="">
      <xdr:nvCxnSpPr>
        <xdr:cNvPr id="549" name="直線コネクタ 548">
          <a:extLst>
            <a:ext uri="{FF2B5EF4-FFF2-40B4-BE49-F238E27FC236}">
              <a16:creationId xmlns:a16="http://schemas.microsoft.com/office/drawing/2014/main" id="{96FF32F4-EF97-4302-BD60-D7245773FF75}"/>
            </a:ext>
          </a:extLst>
        </xdr:cNvPr>
        <xdr:cNvCxnSpPr/>
      </xdr:nvCxnSpPr>
      <xdr:spPr>
        <a:xfrm>
          <a:off x="13942060" y="10893878"/>
          <a:ext cx="762000" cy="40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63</xdr:row>
      <xdr:rowOff>12881</xdr:rowOff>
    </xdr:from>
    <xdr:to>
      <xdr:col>76</xdr:col>
      <xdr:colOff>165100</xdr:colOff>
      <xdr:row>63</xdr:row>
      <xdr:rowOff>114481</xdr:rowOff>
    </xdr:to>
    <xdr:sp macro="" textlink="">
      <xdr:nvSpPr>
        <xdr:cNvPr id="550" name="楕円 549">
          <a:extLst>
            <a:ext uri="{FF2B5EF4-FFF2-40B4-BE49-F238E27FC236}">
              <a16:creationId xmlns:a16="http://schemas.microsoft.com/office/drawing/2014/main" id="{0F925798-878C-4CFA-B5D2-B6D71209BEDB}"/>
            </a:ext>
          </a:extLst>
        </xdr:cNvPr>
        <xdr:cNvSpPr/>
      </xdr:nvSpPr>
      <xdr:spPr>
        <a:xfrm>
          <a:off x="13089890" y="1081804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63</xdr:row>
      <xdr:rowOff>63681</xdr:rowOff>
    </xdr:from>
    <xdr:to>
      <xdr:col>81</xdr:col>
      <xdr:colOff>50800</xdr:colOff>
      <xdr:row>63</xdr:row>
      <xdr:rowOff>96338</xdr:rowOff>
    </xdr:to>
    <xdr:cxnSp macro="">
      <xdr:nvCxnSpPr>
        <xdr:cNvPr id="551" name="直線コネクタ 550">
          <a:extLst>
            <a:ext uri="{FF2B5EF4-FFF2-40B4-BE49-F238E27FC236}">
              <a16:creationId xmlns:a16="http://schemas.microsoft.com/office/drawing/2014/main" id="{B4303203-D5F2-43FB-B83D-A5875B9FB8E5}"/>
            </a:ext>
          </a:extLst>
        </xdr:cNvPr>
        <xdr:cNvCxnSpPr/>
      </xdr:nvCxnSpPr>
      <xdr:spPr>
        <a:xfrm>
          <a:off x="13144500" y="10861221"/>
          <a:ext cx="79756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62</xdr:row>
      <xdr:rowOff>151674</xdr:rowOff>
    </xdr:from>
    <xdr:to>
      <xdr:col>72</xdr:col>
      <xdr:colOff>38100</xdr:colOff>
      <xdr:row>63</xdr:row>
      <xdr:rowOff>81824</xdr:rowOff>
    </xdr:to>
    <xdr:sp macro="" textlink="">
      <xdr:nvSpPr>
        <xdr:cNvPr id="552" name="楕円 551">
          <a:extLst>
            <a:ext uri="{FF2B5EF4-FFF2-40B4-BE49-F238E27FC236}">
              <a16:creationId xmlns:a16="http://schemas.microsoft.com/office/drawing/2014/main" id="{D992250D-1609-4428-BDBF-315DC4DB115E}"/>
            </a:ext>
          </a:extLst>
        </xdr:cNvPr>
        <xdr:cNvSpPr/>
      </xdr:nvSpPr>
      <xdr:spPr>
        <a:xfrm>
          <a:off x="12303760" y="10781574"/>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63</xdr:row>
      <xdr:rowOff>31024</xdr:rowOff>
    </xdr:from>
    <xdr:to>
      <xdr:col>76</xdr:col>
      <xdr:colOff>114300</xdr:colOff>
      <xdr:row>63</xdr:row>
      <xdr:rowOff>63681</xdr:rowOff>
    </xdr:to>
    <xdr:cxnSp macro="">
      <xdr:nvCxnSpPr>
        <xdr:cNvPr id="553" name="直線コネクタ 552">
          <a:extLst>
            <a:ext uri="{FF2B5EF4-FFF2-40B4-BE49-F238E27FC236}">
              <a16:creationId xmlns:a16="http://schemas.microsoft.com/office/drawing/2014/main" id="{49D5E007-673A-4CF8-8905-20F595EAD614}"/>
            </a:ext>
          </a:extLst>
        </xdr:cNvPr>
        <xdr:cNvCxnSpPr/>
      </xdr:nvCxnSpPr>
      <xdr:spPr>
        <a:xfrm>
          <a:off x="12346940" y="10830469"/>
          <a:ext cx="797560" cy="307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62</xdr:row>
      <xdr:rowOff>119017</xdr:rowOff>
    </xdr:from>
    <xdr:to>
      <xdr:col>67</xdr:col>
      <xdr:colOff>101600</xdr:colOff>
      <xdr:row>63</xdr:row>
      <xdr:rowOff>49167</xdr:rowOff>
    </xdr:to>
    <xdr:sp macro="" textlink="">
      <xdr:nvSpPr>
        <xdr:cNvPr id="554" name="楕円 553">
          <a:extLst>
            <a:ext uri="{FF2B5EF4-FFF2-40B4-BE49-F238E27FC236}">
              <a16:creationId xmlns:a16="http://schemas.microsoft.com/office/drawing/2014/main" id="{B87A82EA-72E8-445F-8CE7-CEB0C3D18A72}"/>
            </a:ext>
          </a:extLst>
        </xdr:cNvPr>
        <xdr:cNvSpPr/>
      </xdr:nvSpPr>
      <xdr:spPr>
        <a:xfrm>
          <a:off x="11487150" y="10750822"/>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62</xdr:row>
      <xdr:rowOff>169817</xdr:rowOff>
    </xdr:from>
    <xdr:to>
      <xdr:col>71</xdr:col>
      <xdr:colOff>177800</xdr:colOff>
      <xdr:row>63</xdr:row>
      <xdr:rowOff>31024</xdr:rowOff>
    </xdr:to>
    <xdr:cxnSp macro="">
      <xdr:nvCxnSpPr>
        <xdr:cNvPr id="555" name="直線コネクタ 554">
          <a:extLst>
            <a:ext uri="{FF2B5EF4-FFF2-40B4-BE49-F238E27FC236}">
              <a16:creationId xmlns:a16="http://schemas.microsoft.com/office/drawing/2014/main" id="{235EB0A5-7E2D-4B3F-A595-097947BC4272}"/>
            </a:ext>
          </a:extLst>
        </xdr:cNvPr>
        <xdr:cNvCxnSpPr/>
      </xdr:nvCxnSpPr>
      <xdr:spPr>
        <a:xfrm>
          <a:off x="11541760" y="10803527"/>
          <a:ext cx="805180" cy="269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58</xdr:row>
      <xdr:rowOff>19974</xdr:rowOff>
    </xdr:from>
    <xdr:ext cx="405111" cy="259045"/>
    <xdr:sp macro="" textlink="">
      <xdr:nvSpPr>
        <xdr:cNvPr id="556" name="n_1aveValue【保健センター・保健所】&#10;有形固定資産減価償却率">
          <a:extLst>
            <a:ext uri="{FF2B5EF4-FFF2-40B4-BE49-F238E27FC236}">
              <a16:creationId xmlns:a16="http://schemas.microsoft.com/office/drawing/2014/main" id="{EFC355ED-6674-4816-B041-39A8C3A7B194}"/>
            </a:ext>
          </a:extLst>
        </xdr:cNvPr>
        <xdr:cNvSpPr txBox="1"/>
      </xdr:nvSpPr>
      <xdr:spPr>
        <a:xfrm>
          <a:off x="13738234" y="996026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57</xdr:row>
      <xdr:rowOff>160400</xdr:rowOff>
    </xdr:from>
    <xdr:ext cx="405111" cy="259045"/>
    <xdr:sp macro="" textlink="">
      <xdr:nvSpPr>
        <xdr:cNvPr id="557" name="n_2aveValue【保健センター・保健所】&#10;有形固定資産減価償却率">
          <a:extLst>
            <a:ext uri="{FF2B5EF4-FFF2-40B4-BE49-F238E27FC236}">
              <a16:creationId xmlns:a16="http://schemas.microsoft.com/office/drawing/2014/main" id="{AA8A8E9A-5889-4ED3-88D4-48294055C3A3}"/>
            </a:ext>
          </a:extLst>
        </xdr:cNvPr>
        <xdr:cNvSpPr txBox="1"/>
      </xdr:nvSpPr>
      <xdr:spPr>
        <a:xfrm>
          <a:off x="12957184" y="993495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57</xdr:row>
      <xdr:rowOff>132642</xdr:rowOff>
    </xdr:from>
    <xdr:ext cx="405111" cy="259045"/>
    <xdr:sp macro="" textlink="">
      <xdr:nvSpPr>
        <xdr:cNvPr id="558" name="n_3aveValue【保健センター・保健所】&#10;有形固定資産減価償却率">
          <a:extLst>
            <a:ext uri="{FF2B5EF4-FFF2-40B4-BE49-F238E27FC236}">
              <a16:creationId xmlns:a16="http://schemas.microsoft.com/office/drawing/2014/main" id="{68AE6472-4B09-41AF-AA3C-A165E4F54FEA}"/>
            </a:ext>
          </a:extLst>
        </xdr:cNvPr>
        <xdr:cNvSpPr txBox="1"/>
      </xdr:nvSpPr>
      <xdr:spPr>
        <a:xfrm>
          <a:off x="12171054" y="990910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57</xdr:row>
      <xdr:rowOff>104883</xdr:rowOff>
    </xdr:from>
    <xdr:ext cx="405111" cy="259045"/>
    <xdr:sp macro="" textlink="">
      <xdr:nvSpPr>
        <xdr:cNvPr id="559" name="n_4aveValue【保健センター・保健所】&#10;有形固定資産減価償却率">
          <a:extLst>
            <a:ext uri="{FF2B5EF4-FFF2-40B4-BE49-F238E27FC236}">
              <a16:creationId xmlns:a16="http://schemas.microsoft.com/office/drawing/2014/main" id="{2CFC93F4-75ED-497D-B5C8-B35498431FEC}"/>
            </a:ext>
          </a:extLst>
        </xdr:cNvPr>
        <xdr:cNvSpPr txBox="1"/>
      </xdr:nvSpPr>
      <xdr:spPr>
        <a:xfrm>
          <a:off x="11354444" y="98756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63</xdr:row>
      <xdr:rowOff>138265</xdr:rowOff>
    </xdr:from>
    <xdr:ext cx="405111" cy="259045"/>
    <xdr:sp macro="" textlink="">
      <xdr:nvSpPr>
        <xdr:cNvPr id="560" name="n_1mainValue【保健センター・保健所】&#10;有形固定資産減価償却率">
          <a:extLst>
            <a:ext uri="{FF2B5EF4-FFF2-40B4-BE49-F238E27FC236}">
              <a16:creationId xmlns:a16="http://schemas.microsoft.com/office/drawing/2014/main" id="{B8268E80-4574-47E2-9E20-4DBA5B19C5E7}"/>
            </a:ext>
          </a:extLst>
        </xdr:cNvPr>
        <xdr:cNvSpPr txBox="1"/>
      </xdr:nvSpPr>
      <xdr:spPr>
        <a:xfrm>
          <a:off x="13738234" y="1093580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63</xdr:row>
      <xdr:rowOff>105608</xdr:rowOff>
    </xdr:from>
    <xdr:ext cx="405111" cy="259045"/>
    <xdr:sp macro="" textlink="">
      <xdr:nvSpPr>
        <xdr:cNvPr id="561" name="n_2mainValue【保健センター・保健所】&#10;有形固定資産減価償却率">
          <a:extLst>
            <a:ext uri="{FF2B5EF4-FFF2-40B4-BE49-F238E27FC236}">
              <a16:creationId xmlns:a16="http://schemas.microsoft.com/office/drawing/2014/main" id="{1ED80EC9-4AA7-40E8-8A69-FFC4F121C804}"/>
            </a:ext>
          </a:extLst>
        </xdr:cNvPr>
        <xdr:cNvSpPr txBox="1"/>
      </xdr:nvSpPr>
      <xdr:spPr>
        <a:xfrm>
          <a:off x="12957184" y="1090505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63</xdr:row>
      <xdr:rowOff>72951</xdr:rowOff>
    </xdr:from>
    <xdr:ext cx="405111" cy="259045"/>
    <xdr:sp macro="" textlink="">
      <xdr:nvSpPr>
        <xdr:cNvPr id="562" name="n_3mainValue【保健センター・保健所】&#10;有形固定資産減価償却率">
          <a:extLst>
            <a:ext uri="{FF2B5EF4-FFF2-40B4-BE49-F238E27FC236}">
              <a16:creationId xmlns:a16="http://schemas.microsoft.com/office/drawing/2014/main" id="{10DDEBE8-C03B-403D-B35F-E1034DDF39F7}"/>
            </a:ext>
          </a:extLst>
        </xdr:cNvPr>
        <xdr:cNvSpPr txBox="1"/>
      </xdr:nvSpPr>
      <xdr:spPr>
        <a:xfrm>
          <a:off x="12171054" y="108743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63</xdr:row>
      <xdr:rowOff>40294</xdr:rowOff>
    </xdr:from>
    <xdr:ext cx="405111" cy="259045"/>
    <xdr:sp macro="" textlink="">
      <xdr:nvSpPr>
        <xdr:cNvPr id="563" name="n_4mainValue【保健センター・保健所】&#10;有形固定資産減価償却率">
          <a:extLst>
            <a:ext uri="{FF2B5EF4-FFF2-40B4-BE49-F238E27FC236}">
              <a16:creationId xmlns:a16="http://schemas.microsoft.com/office/drawing/2014/main" id="{502C564B-CC5C-46AA-AEE4-F26FE63874CD}"/>
            </a:ext>
          </a:extLst>
        </xdr:cNvPr>
        <xdr:cNvSpPr txBox="1"/>
      </xdr:nvSpPr>
      <xdr:spPr>
        <a:xfrm>
          <a:off x="11354444" y="1084164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46</xdr:row>
      <xdr:rowOff>114300</xdr:rowOff>
    </xdr:from>
    <xdr:to>
      <xdr:col>120</xdr:col>
      <xdr:colOff>152400</xdr:colOff>
      <xdr:row>50</xdr:row>
      <xdr:rowOff>63500</xdr:rowOff>
    </xdr:to>
    <xdr:sp macro="" textlink="">
      <xdr:nvSpPr>
        <xdr:cNvPr id="564" name="正方形/長方形 563">
          <a:extLst>
            <a:ext uri="{FF2B5EF4-FFF2-40B4-BE49-F238E27FC236}">
              <a16:creationId xmlns:a16="http://schemas.microsoft.com/office/drawing/2014/main" id="{55A0DDF8-3561-4F40-B6D1-8794AEA027B3}"/>
            </a:ext>
          </a:extLst>
        </xdr:cNvPr>
        <xdr:cNvSpPr/>
      </xdr:nvSpPr>
      <xdr:spPr>
        <a:xfrm>
          <a:off x="16459200" y="800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保健センター・保健所</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50</xdr:row>
      <xdr:rowOff>88900</xdr:rowOff>
    </xdr:from>
    <xdr:to>
      <xdr:col>104</xdr:col>
      <xdr:colOff>127000</xdr:colOff>
      <xdr:row>52</xdr:row>
      <xdr:rowOff>0</xdr:rowOff>
    </xdr:to>
    <xdr:sp macro="" textlink="">
      <xdr:nvSpPr>
        <xdr:cNvPr id="565" name="正方形/長方形 564">
          <a:extLst>
            <a:ext uri="{FF2B5EF4-FFF2-40B4-BE49-F238E27FC236}">
              <a16:creationId xmlns:a16="http://schemas.microsoft.com/office/drawing/2014/main" id="{4DA7B908-1E52-4071-B9E1-ECC38CB5DCA8}"/>
            </a:ext>
          </a:extLst>
        </xdr:cNvPr>
        <xdr:cNvSpPr/>
      </xdr:nvSpPr>
      <xdr:spPr>
        <a:xfrm>
          <a:off x="1659001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51</xdr:row>
      <xdr:rowOff>120650</xdr:rowOff>
    </xdr:from>
    <xdr:to>
      <xdr:col>104</xdr:col>
      <xdr:colOff>127000</xdr:colOff>
      <xdr:row>53</xdr:row>
      <xdr:rowOff>31750</xdr:rowOff>
    </xdr:to>
    <xdr:sp macro="" textlink="">
      <xdr:nvSpPr>
        <xdr:cNvPr id="566" name="正方形/長方形 565">
          <a:extLst>
            <a:ext uri="{FF2B5EF4-FFF2-40B4-BE49-F238E27FC236}">
              <a16:creationId xmlns:a16="http://schemas.microsoft.com/office/drawing/2014/main" id="{06C68614-DD09-40F1-95F5-6CCD19A6387F}"/>
            </a:ext>
          </a:extLst>
        </xdr:cNvPr>
        <xdr:cNvSpPr/>
      </xdr:nvSpPr>
      <xdr:spPr>
        <a:xfrm>
          <a:off x="1659001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50</xdr:row>
      <xdr:rowOff>88900</xdr:rowOff>
    </xdr:from>
    <xdr:to>
      <xdr:col>110</xdr:col>
      <xdr:colOff>0</xdr:colOff>
      <xdr:row>52</xdr:row>
      <xdr:rowOff>0</xdr:rowOff>
    </xdr:to>
    <xdr:sp macro="" textlink="">
      <xdr:nvSpPr>
        <xdr:cNvPr id="567" name="正方形/長方形 566">
          <a:extLst>
            <a:ext uri="{FF2B5EF4-FFF2-40B4-BE49-F238E27FC236}">
              <a16:creationId xmlns:a16="http://schemas.microsoft.com/office/drawing/2014/main" id="{A0457D14-C56E-4431-BF91-404ECA636CEC}"/>
            </a:ext>
          </a:extLst>
        </xdr:cNvPr>
        <xdr:cNvSpPr/>
      </xdr:nvSpPr>
      <xdr:spPr>
        <a:xfrm>
          <a:off x="174879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51</xdr:row>
      <xdr:rowOff>120650</xdr:rowOff>
    </xdr:from>
    <xdr:to>
      <xdr:col>110</xdr:col>
      <xdr:colOff>0</xdr:colOff>
      <xdr:row>53</xdr:row>
      <xdr:rowOff>31750</xdr:rowOff>
    </xdr:to>
    <xdr:sp macro="" textlink="">
      <xdr:nvSpPr>
        <xdr:cNvPr id="568" name="正方形/長方形 567">
          <a:extLst>
            <a:ext uri="{FF2B5EF4-FFF2-40B4-BE49-F238E27FC236}">
              <a16:creationId xmlns:a16="http://schemas.microsoft.com/office/drawing/2014/main" id="{5754A811-5105-4FA8-B603-43E33D89077A}"/>
            </a:ext>
          </a:extLst>
        </xdr:cNvPr>
        <xdr:cNvSpPr/>
      </xdr:nvSpPr>
      <xdr:spPr>
        <a:xfrm>
          <a:off x="174879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0.035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50</xdr:row>
      <xdr:rowOff>88900</xdr:rowOff>
    </xdr:from>
    <xdr:to>
      <xdr:col>116</xdr:col>
      <xdr:colOff>0</xdr:colOff>
      <xdr:row>52</xdr:row>
      <xdr:rowOff>0</xdr:rowOff>
    </xdr:to>
    <xdr:sp macro="" textlink="">
      <xdr:nvSpPr>
        <xdr:cNvPr id="569" name="正方形/長方形 568">
          <a:extLst>
            <a:ext uri="{FF2B5EF4-FFF2-40B4-BE49-F238E27FC236}">
              <a16:creationId xmlns:a16="http://schemas.microsoft.com/office/drawing/2014/main" id="{9C0F22B1-402E-4F1B-B519-214533E873FF}"/>
            </a:ext>
          </a:extLst>
        </xdr:cNvPr>
        <xdr:cNvSpPr/>
      </xdr:nvSpPr>
      <xdr:spPr>
        <a:xfrm>
          <a:off x="18516600" y="866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51</xdr:row>
      <xdr:rowOff>120650</xdr:rowOff>
    </xdr:from>
    <xdr:to>
      <xdr:col>116</xdr:col>
      <xdr:colOff>0</xdr:colOff>
      <xdr:row>53</xdr:row>
      <xdr:rowOff>31750</xdr:rowOff>
    </xdr:to>
    <xdr:sp macro="" textlink="">
      <xdr:nvSpPr>
        <xdr:cNvPr id="570" name="正方形/長方形 569">
          <a:extLst>
            <a:ext uri="{FF2B5EF4-FFF2-40B4-BE49-F238E27FC236}">
              <a16:creationId xmlns:a16="http://schemas.microsoft.com/office/drawing/2014/main" id="{14DA6478-56C0-4BFA-BB9D-DBA17FB7A160}"/>
            </a:ext>
          </a:extLst>
        </xdr:cNvPr>
        <xdr:cNvSpPr/>
      </xdr:nvSpPr>
      <xdr:spPr>
        <a:xfrm>
          <a:off x="18516600" y="886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53</xdr:row>
      <xdr:rowOff>57150</xdr:rowOff>
    </xdr:from>
    <xdr:to>
      <xdr:col>120</xdr:col>
      <xdr:colOff>152400</xdr:colOff>
      <xdr:row>66</xdr:row>
      <xdr:rowOff>114300</xdr:rowOff>
    </xdr:to>
    <xdr:sp macro="" textlink="">
      <xdr:nvSpPr>
        <xdr:cNvPr id="571" name="正方形/長方形 570">
          <a:extLst>
            <a:ext uri="{FF2B5EF4-FFF2-40B4-BE49-F238E27FC236}">
              <a16:creationId xmlns:a16="http://schemas.microsoft.com/office/drawing/2014/main" id="{E2CF136D-3734-48D8-869E-54FB3230A396}"/>
            </a:ext>
          </a:extLst>
        </xdr:cNvPr>
        <xdr:cNvSpPr/>
      </xdr:nvSpPr>
      <xdr:spPr>
        <a:xfrm>
          <a:off x="16459200" y="914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52</xdr:row>
      <xdr:rowOff>38100</xdr:rowOff>
    </xdr:from>
    <xdr:ext cx="349839" cy="225703"/>
    <xdr:sp macro="" textlink="">
      <xdr:nvSpPr>
        <xdr:cNvPr id="572" name="テキスト ボックス 571">
          <a:extLst>
            <a:ext uri="{FF2B5EF4-FFF2-40B4-BE49-F238E27FC236}">
              <a16:creationId xmlns:a16="http://schemas.microsoft.com/office/drawing/2014/main" id="{B73EA999-51D1-4C6B-8956-3BFBC4A8A0CC}"/>
            </a:ext>
          </a:extLst>
        </xdr:cNvPr>
        <xdr:cNvSpPr txBox="1"/>
      </xdr:nvSpPr>
      <xdr:spPr>
        <a:xfrm>
          <a:off x="16440150" y="895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66</xdr:row>
      <xdr:rowOff>114300</xdr:rowOff>
    </xdr:from>
    <xdr:to>
      <xdr:col>120</xdr:col>
      <xdr:colOff>114300</xdr:colOff>
      <xdr:row>66</xdr:row>
      <xdr:rowOff>114300</xdr:rowOff>
    </xdr:to>
    <xdr:cxnSp macro="">
      <xdr:nvCxnSpPr>
        <xdr:cNvPr id="573" name="直線コネクタ 572">
          <a:extLst>
            <a:ext uri="{FF2B5EF4-FFF2-40B4-BE49-F238E27FC236}">
              <a16:creationId xmlns:a16="http://schemas.microsoft.com/office/drawing/2014/main" id="{CC36A09E-94C5-4370-AF06-5252F100D5E0}"/>
            </a:ext>
          </a:extLst>
        </xdr:cNvPr>
        <xdr:cNvCxnSpPr/>
      </xdr:nvCxnSpPr>
      <xdr:spPr>
        <a:xfrm>
          <a:off x="16459200" y="1143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64</xdr:row>
      <xdr:rowOff>0</xdr:rowOff>
    </xdr:from>
    <xdr:to>
      <xdr:col>120</xdr:col>
      <xdr:colOff>114300</xdr:colOff>
      <xdr:row>64</xdr:row>
      <xdr:rowOff>0</xdr:rowOff>
    </xdr:to>
    <xdr:cxnSp macro="">
      <xdr:nvCxnSpPr>
        <xdr:cNvPr id="574" name="直線コネクタ 573">
          <a:extLst>
            <a:ext uri="{FF2B5EF4-FFF2-40B4-BE49-F238E27FC236}">
              <a16:creationId xmlns:a16="http://schemas.microsoft.com/office/drawing/2014/main" id="{13A6B204-BC8E-49D7-91D9-F071D628E646}"/>
            </a:ext>
          </a:extLst>
        </xdr:cNvPr>
        <xdr:cNvCxnSpPr/>
      </xdr:nvCxnSpPr>
      <xdr:spPr>
        <a:xfrm>
          <a:off x="16459200" y="1097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63</xdr:row>
      <xdr:rowOff>29227</xdr:rowOff>
    </xdr:from>
    <xdr:ext cx="467179" cy="259045"/>
    <xdr:sp macro="" textlink="">
      <xdr:nvSpPr>
        <xdr:cNvPr id="575" name="テキスト ボックス 574">
          <a:extLst>
            <a:ext uri="{FF2B5EF4-FFF2-40B4-BE49-F238E27FC236}">
              <a16:creationId xmlns:a16="http://schemas.microsoft.com/office/drawing/2014/main" id="{04E1C721-0310-45C4-B7C4-BF25D1CD78B6}"/>
            </a:ext>
          </a:extLst>
        </xdr:cNvPr>
        <xdr:cNvSpPr txBox="1"/>
      </xdr:nvSpPr>
      <xdr:spPr>
        <a:xfrm>
          <a:off x="16047266" y="1082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57150</xdr:rowOff>
    </xdr:from>
    <xdr:to>
      <xdr:col>120</xdr:col>
      <xdr:colOff>114300</xdr:colOff>
      <xdr:row>61</xdr:row>
      <xdr:rowOff>57150</xdr:rowOff>
    </xdr:to>
    <xdr:cxnSp macro="">
      <xdr:nvCxnSpPr>
        <xdr:cNvPr id="576" name="直線コネクタ 575">
          <a:extLst>
            <a:ext uri="{FF2B5EF4-FFF2-40B4-BE49-F238E27FC236}">
              <a16:creationId xmlns:a16="http://schemas.microsoft.com/office/drawing/2014/main" id="{8DCF1123-FDD3-4E5E-9364-A7E9B9A91067}"/>
            </a:ext>
          </a:extLst>
        </xdr:cNvPr>
        <xdr:cNvCxnSpPr/>
      </xdr:nvCxnSpPr>
      <xdr:spPr>
        <a:xfrm>
          <a:off x="16459200" y="1051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60</xdr:row>
      <xdr:rowOff>86377</xdr:rowOff>
    </xdr:from>
    <xdr:ext cx="467179" cy="259045"/>
    <xdr:sp macro="" textlink="">
      <xdr:nvSpPr>
        <xdr:cNvPr id="577" name="テキスト ボックス 576">
          <a:extLst>
            <a:ext uri="{FF2B5EF4-FFF2-40B4-BE49-F238E27FC236}">
              <a16:creationId xmlns:a16="http://schemas.microsoft.com/office/drawing/2014/main" id="{D9DED782-B279-400E-8C3E-809F7A03E429}"/>
            </a:ext>
          </a:extLst>
        </xdr:cNvPr>
        <xdr:cNvSpPr txBox="1"/>
      </xdr:nvSpPr>
      <xdr:spPr>
        <a:xfrm>
          <a:off x="16047266" y="1037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58</xdr:row>
      <xdr:rowOff>114300</xdr:rowOff>
    </xdr:from>
    <xdr:to>
      <xdr:col>120</xdr:col>
      <xdr:colOff>114300</xdr:colOff>
      <xdr:row>58</xdr:row>
      <xdr:rowOff>114300</xdr:rowOff>
    </xdr:to>
    <xdr:cxnSp macro="">
      <xdr:nvCxnSpPr>
        <xdr:cNvPr id="578" name="直線コネクタ 577">
          <a:extLst>
            <a:ext uri="{FF2B5EF4-FFF2-40B4-BE49-F238E27FC236}">
              <a16:creationId xmlns:a16="http://schemas.microsoft.com/office/drawing/2014/main" id="{791C1C6F-4D0D-4366-BF98-24BB56E3289F}"/>
            </a:ext>
          </a:extLst>
        </xdr:cNvPr>
        <xdr:cNvCxnSpPr/>
      </xdr:nvCxnSpPr>
      <xdr:spPr>
        <a:xfrm>
          <a:off x="16459200" y="1005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57</xdr:row>
      <xdr:rowOff>143527</xdr:rowOff>
    </xdr:from>
    <xdr:ext cx="467179" cy="259045"/>
    <xdr:sp macro="" textlink="">
      <xdr:nvSpPr>
        <xdr:cNvPr id="579" name="テキスト ボックス 578">
          <a:extLst>
            <a:ext uri="{FF2B5EF4-FFF2-40B4-BE49-F238E27FC236}">
              <a16:creationId xmlns:a16="http://schemas.microsoft.com/office/drawing/2014/main" id="{9FFAC7DE-BCF6-4F6D-8DEF-73F7F22F3B4C}"/>
            </a:ext>
          </a:extLst>
        </xdr:cNvPr>
        <xdr:cNvSpPr txBox="1"/>
      </xdr:nvSpPr>
      <xdr:spPr>
        <a:xfrm>
          <a:off x="16047266" y="99142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56</xdr:row>
      <xdr:rowOff>0</xdr:rowOff>
    </xdr:from>
    <xdr:to>
      <xdr:col>120</xdr:col>
      <xdr:colOff>114300</xdr:colOff>
      <xdr:row>56</xdr:row>
      <xdr:rowOff>0</xdr:rowOff>
    </xdr:to>
    <xdr:cxnSp macro="">
      <xdr:nvCxnSpPr>
        <xdr:cNvPr id="580" name="直線コネクタ 579">
          <a:extLst>
            <a:ext uri="{FF2B5EF4-FFF2-40B4-BE49-F238E27FC236}">
              <a16:creationId xmlns:a16="http://schemas.microsoft.com/office/drawing/2014/main" id="{6C9E98B4-2D35-47FD-A6F9-39B0B9470210}"/>
            </a:ext>
          </a:extLst>
        </xdr:cNvPr>
        <xdr:cNvCxnSpPr/>
      </xdr:nvCxnSpPr>
      <xdr:spPr>
        <a:xfrm>
          <a:off x="16459200" y="960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55</xdr:row>
      <xdr:rowOff>29227</xdr:rowOff>
    </xdr:from>
    <xdr:ext cx="467179" cy="259045"/>
    <xdr:sp macro="" textlink="">
      <xdr:nvSpPr>
        <xdr:cNvPr id="581" name="テキスト ボックス 580">
          <a:extLst>
            <a:ext uri="{FF2B5EF4-FFF2-40B4-BE49-F238E27FC236}">
              <a16:creationId xmlns:a16="http://schemas.microsoft.com/office/drawing/2014/main" id="{FDBF3511-0520-4CE5-B4B5-F6F2E8A2122F}"/>
            </a:ext>
          </a:extLst>
        </xdr:cNvPr>
        <xdr:cNvSpPr txBox="1"/>
      </xdr:nvSpPr>
      <xdr:spPr>
        <a:xfrm>
          <a:off x="16047266" y="945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114300</xdr:colOff>
      <xdr:row>53</xdr:row>
      <xdr:rowOff>57150</xdr:rowOff>
    </xdr:to>
    <xdr:cxnSp macro="">
      <xdr:nvCxnSpPr>
        <xdr:cNvPr id="582" name="直線コネクタ 581">
          <a:extLst>
            <a:ext uri="{FF2B5EF4-FFF2-40B4-BE49-F238E27FC236}">
              <a16:creationId xmlns:a16="http://schemas.microsoft.com/office/drawing/2014/main" id="{1F7BE82E-AE73-4D8F-984B-9B0112304DA0}"/>
            </a:ext>
          </a:extLst>
        </xdr:cNvPr>
        <xdr:cNvCxnSpPr/>
      </xdr:nvCxnSpPr>
      <xdr:spPr>
        <a:xfrm>
          <a:off x="16459200" y="914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52</xdr:row>
      <xdr:rowOff>86377</xdr:rowOff>
    </xdr:from>
    <xdr:ext cx="467179" cy="259045"/>
    <xdr:sp macro="" textlink="">
      <xdr:nvSpPr>
        <xdr:cNvPr id="583" name="テキスト ボックス 582">
          <a:extLst>
            <a:ext uri="{FF2B5EF4-FFF2-40B4-BE49-F238E27FC236}">
              <a16:creationId xmlns:a16="http://schemas.microsoft.com/office/drawing/2014/main" id="{1A86771D-3B40-427E-8F47-544B271DEE93}"/>
            </a:ext>
          </a:extLst>
        </xdr:cNvPr>
        <xdr:cNvSpPr txBox="1"/>
      </xdr:nvSpPr>
      <xdr:spPr>
        <a:xfrm>
          <a:off x="16047266" y="900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53</xdr:row>
      <xdr:rowOff>57150</xdr:rowOff>
    </xdr:from>
    <xdr:to>
      <xdr:col>120</xdr:col>
      <xdr:colOff>152400</xdr:colOff>
      <xdr:row>66</xdr:row>
      <xdr:rowOff>114300</xdr:rowOff>
    </xdr:to>
    <xdr:sp macro="" textlink="">
      <xdr:nvSpPr>
        <xdr:cNvPr id="584" name="【保健センター・保健所】&#10;一人当たり面積グラフ枠">
          <a:extLst>
            <a:ext uri="{FF2B5EF4-FFF2-40B4-BE49-F238E27FC236}">
              <a16:creationId xmlns:a16="http://schemas.microsoft.com/office/drawing/2014/main" id="{D29BE57E-6AE2-482A-BB88-FA653E12E5E8}"/>
            </a:ext>
          </a:extLst>
        </xdr:cNvPr>
        <xdr:cNvSpPr/>
      </xdr:nvSpPr>
      <xdr:spPr>
        <a:xfrm>
          <a:off x="16459200" y="914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55</xdr:row>
      <xdr:rowOff>121158</xdr:rowOff>
    </xdr:from>
    <xdr:to>
      <xdr:col>116</xdr:col>
      <xdr:colOff>62864</xdr:colOff>
      <xdr:row>63</xdr:row>
      <xdr:rowOff>153162</xdr:rowOff>
    </xdr:to>
    <xdr:cxnSp macro="">
      <xdr:nvCxnSpPr>
        <xdr:cNvPr id="585" name="直線コネクタ 584">
          <a:extLst>
            <a:ext uri="{FF2B5EF4-FFF2-40B4-BE49-F238E27FC236}">
              <a16:creationId xmlns:a16="http://schemas.microsoft.com/office/drawing/2014/main" id="{7B09B81C-816D-40C3-9CB6-4C79000FF953}"/>
            </a:ext>
          </a:extLst>
        </xdr:cNvPr>
        <xdr:cNvCxnSpPr/>
      </xdr:nvCxnSpPr>
      <xdr:spPr>
        <a:xfrm flipV="1">
          <a:off x="19947254" y="9552813"/>
          <a:ext cx="0" cy="140169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63</xdr:row>
      <xdr:rowOff>156989</xdr:rowOff>
    </xdr:from>
    <xdr:ext cx="469744" cy="259045"/>
    <xdr:sp macro="" textlink="">
      <xdr:nvSpPr>
        <xdr:cNvPr id="586" name="【保健センター・保健所】&#10;一人当たり面積最小値テキスト">
          <a:extLst>
            <a:ext uri="{FF2B5EF4-FFF2-40B4-BE49-F238E27FC236}">
              <a16:creationId xmlns:a16="http://schemas.microsoft.com/office/drawing/2014/main" id="{04DAC726-3728-4186-B8B2-AA1EF3D1E3D4}"/>
            </a:ext>
          </a:extLst>
        </xdr:cNvPr>
        <xdr:cNvSpPr txBox="1"/>
      </xdr:nvSpPr>
      <xdr:spPr>
        <a:xfrm>
          <a:off x="19985990" y="109602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63</xdr:row>
      <xdr:rowOff>153162</xdr:rowOff>
    </xdr:from>
    <xdr:to>
      <xdr:col>116</xdr:col>
      <xdr:colOff>152400</xdr:colOff>
      <xdr:row>63</xdr:row>
      <xdr:rowOff>153162</xdr:rowOff>
    </xdr:to>
    <xdr:cxnSp macro="">
      <xdr:nvCxnSpPr>
        <xdr:cNvPr id="587" name="直線コネクタ 586">
          <a:extLst>
            <a:ext uri="{FF2B5EF4-FFF2-40B4-BE49-F238E27FC236}">
              <a16:creationId xmlns:a16="http://schemas.microsoft.com/office/drawing/2014/main" id="{BEA67A32-2DC9-4D01-9F2C-860C34D6173E}"/>
            </a:ext>
          </a:extLst>
        </xdr:cNvPr>
        <xdr:cNvCxnSpPr/>
      </xdr:nvCxnSpPr>
      <xdr:spPr>
        <a:xfrm>
          <a:off x="19885660" y="10954512"/>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54</xdr:row>
      <xdr:rowOff>67835</xdr:rowOff>
    </xdr:from>
    <xdr:ext cx="469744" cy="259045"/>
    <xdr:sp macro="" textlink="">
      <xdr:nvSpPr>
        <xdr:cNvPr id="588" name="【保健センター・保健所】&#10;一人当たり面積最大値テキスト">
          <a:extLst>
            <a:ext uri="{FF2B5EF4-FFF2-40B4-BE49-F238E27FC236}">
              <a16:creationId xmlns:a16="http://schemas.microsoft.com/office/drawing/2014/main" id="{E47F5167-41E8-46F8-A245-D62139E7AB21}"/>
            </a:ext>
          </a:extLst>
        </xdr:cNvPr>
        <xdr:cNvSpPr txBox="1"/>
      </xdr:nvSpPr>
      <xdr:spPr>
        <a:xfrm>
          <a:off x="19985990" y="9324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55</xdr:row>
      <xdr:rowOff>121158</xdr:rowOff>
    </xdr:from>
    <xdr:to>
      <xdr:col>116</xdr:col>
      <xdr:colOff>152400</xdr:colOff>
      <xdr:row>55</xdr:row>
      <xdr:rowOff>121158</xdr:rowOff>
    </xdr:to>
    <xdr:cxnSp macro="">
      <xdr:nvCxnSpPr>
        <xdr:cNvPr id="589" name="直線コネクタ 588">
          <a:extLst>
            <a:ext uri="{FF2B5EF4-FFF2-40B4-BE49-F238E27FC236}">
              <a16:creationId xmlns:a16="http://schemas.microsoft.com/office/drawing/2014/main" id="{F5FDC841-1446-41C6-98E0-5EE92D745217}"/>
            </a:ext>
          </a:extLst>
        </xdr:cNvPr>
        <xdr:cNvCxnSpPr/>
      </xdr:nvCxnSpPr>
      <xdr:spPr>
        <a:xfrm>
          <a:off x="19885660" y="955281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61</xdr:row>
      <xdr:rowOff>154957</xdr:rowOff>
    </xdr:from>
    <xdr:ext cx="469744" cy="259045"/>
    <xdr:sp macro="" textlink="">
      <xdr:nvSpPr>
        <xdr:cNvPr id="590" name="【保健センター・保健所】&#10;一人当たり面積平均値テキスト">
          <a:extLst>
            <a:ext uri="{FF2B5EF4-FFF2-40B4-BE49-F238E27FC236}">
              <a16:creationId xmlns:a16="http://schemas.microsoft.com/office/drawing/2014/main" id="{9E150F43-801A-4E3A-83AE-6C8E6CFEE815}"/>
            </a:ext>
          </a:extLst>
        </xdr:cNvPr>
        <xdr:cNvSpPr txBox="1"/>
      </xdr:nvSpPr>
      <xdr:spPr>
        <a:xfrm>
          <a:off x="19985990" y="1061340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62</xdr:row>
      <xdr:rowOff>132080</xdr:rowOff>
    </xdr:from>
    <xdr:to>
      <xdr:col>116</xdr:col>
      <xdr:colOff>114300</xdr:colOff>
      <xdr:row>63</xdr:row>
      <xdr:rowOff>62230</xdr:rowOff>
    </xdr:to>
    <xdr:sp macro="" textlink="">
      <xdr:nvSpPr>
        <xdr:cNvPr id="591" name="フローチャート: 判断 590">
          <a:extLst>
            <a:ext uri="{FF2B5EF4-FFF2-40B4-BE49-F238E27FC236}">
              <a16:creationId xmlns:a16="http://schemas.microsoft.com/office/drawing/2014/main" id="{795FE537-82ED-4BE0-8B95-7686A399B4EF}"/>
            </a:ext>
          </a:extLst>
        </xdr:cNvPr>
        <xdr:cNvSpPr/>
      </xdr:nvSpPr>
      <xdr:spPr>
        <a:xfrm>
          <a:off x="19904710" y="10765790"/>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62</xdr:row>
      <xdr:rowOff>132080</xdr:rowOff>
    </xdr:from>
    <xdr:to>
      <xdr:col>112</xdr:col>
      <xdr:colOff>38100</xdr:colOff>
      <xdr:row>63</xdr:row>
      <xdr:rowOff>62230</xdr:rowOff>
    </xdr:to>
    <xdr:sp macro="" textlink="">
      <xdr:nvSpPr>
        <xdr:cNvPr id="592" name="フローチャート: 判断 591">
          <a:extLst>
            <a:ext uri="{FF2B5EF4-FFF2-40B4-BE49-F238E27FC236}">
              <a16:creationId xmlns:a16="http://schemas.microsoft.com/office/drawing/2014/main" id="{CC165263-B2C0-4C27-8B35-A466EBC69BA3}"/>
            </a:ext>
          </a:extLst>
        </xdr:cNvPr>
        <xdr:cNvSpPr/>
      </xdr:nvSpPr>
      <xdr:spPr>
        <a:xfrm>
          <a:off x="191617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62</xdr:row>
      <xdr:rowOff>127508</xdr:rowOff>
    </xdr:from>
    <xdr:to>
      <xdr:col>107</xdr:col>
      <xdr:colOff>101600</xdr:colOff>
      <xdr:row>63</xdr:row>
      <xdr:rowOff>57658</xdr:rowOff>
    </xdr:to>
    <xdr:sp macro="" textlink="">
      <xdr:nvSpPr>
        <xdr:cNvPr id="593" name="フローチャート: 判断 592">
          <a:extLst>
            <a:ext uri="{FF2B5EF4-FFF2-40B4-BE49-F238E27FC236}">
              <a16:creationId xmlns:a16="http://schemas.microsoft.com/office/drawing/2014/main" id="{E8AF4F7D-5FEA-43CE-A204-C45288BFE2C1}"/>
            </a:ext>
          </a:extLst>
        </xdr:cNvPr>
        <xdr:cNvSpPr/>
      </xdr:nvSpPr>
      <xdr:spPr>
        <a:xfrm>
          <a:off x="18345150" y="107612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62</xdr:row>
      <xdr:rowOff>127508</xdr:rowOff>
    </xdr:from>
    <xdr:to>
      <xdr:col>102</xdr:col>
      <xdr:colOff>165100</xdr:colOff>
      <xdr:row>63</xdr:row>
      <xdr:rowOff>57658</xdr:rowOff>
    </xdr:to>
    <xdr:sp macro="" textlink="">
      <xdr:nvSpPr>
        <xdr:cNvPr id="594" name="フローチャート: 判断 593">
          <a:extLst>
            <a:ext uri="{FF2B5EF4-FFF2-40B4-BE49-F238E27FC236}">
              <a16:creationId xmlns:a16="http://schemas.microsoft.com/office/drawing/2014/main" id="{A64A38A0-1841-482C-87CA-1A1A7A42BD9C}"/>
            </a:ext>
          </a:extLst>
        </xdr:cNvPr>
        <xdr:cNvSpPr/>
      </xdr:nvSpPr>
      <xdr:spPr>
        <a:xfrm>
          <a:off x="17547590" y="1076121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62</xdr:row>
      <xdr:rowOff>132080</xdr:rowOff>
    </xdr:from>
    <xdr:to>
      <xdr:col>98</xdr:col>
      <xdr:colOff>38100</xdr:colOff>
      <xdr:row>63</xdr:row>
      <xdr:rowOff>62230</xdr:rowOff>
    </xdr:to>
    <xdr:sp macro="" textlink="">
      <xdr:nvSpPr>
        <xdr:cNvPr id="595" name="フローチャート: 判断 594">
          <a:extLst>
            <a:ext uri="{FF2B5EF4-FFF2-40B4-BE49-F238E27FC236}">
              <a16:creationId xmlns:a16="http://schemas.microsoft.com/office/drawing/2014/main" id="{CADC8007-95EB-4EC6-BB4E-52759D34854C}"/>
            </a:ext>
          </a:extLst>
        </xdr:cNvPr>
        <xdr:cNvSpPr/>
      </xdr:nvSpPr>
      <xdr:spPr>
        <a:xfrm>
          <a:off x="16761460" y="10765790"/>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66</xdr:row>
      <xdr:rowOff>111777</xdr:rowOff>
    </xdr:from>
    <xdr:ext cx="762000" cy="259045"/>
    <xdr:sp macro="" textlink="">
      <xdr:nvSpPr>
        <xdr:cNvPr id="596" name="テキスト ボックス 595">
          <a:extLst>
            <a:ext uri="{FF2B5EF4-FFF2-40B4-BE49-F238E27FC236}">
              <a16:creationId xmlns:a16="http://schemas.microsoft.com/office/drawing/2014/main" id="{D1FCDCDA-E02D-4BF3-9D2D-1C7CDF697014}"/>
            </a:ext>
          </a:extLst>
        </xdr:cNvPr>
        <xdr:cNvSpPr txBox="1"/>
      </xdr:nvSpPr>
      <xdr:spPr>
        <a:xfrm>
          <a:off x="1977644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66</xdr:row>
      <xdr:rowOff>111777</xdr:rowOff>
    </xdr:from>
    <xdr:ext cx="762000" cy="259045"/>
    <xdr:sp macro="" textlink="">
      <xdr:nvSpPr>
        <xdr:cNvPr id="597" name="テキスト ボックス 596">
          <a:extLst>
            <a:ext uri="{FF2B5EF4-FFF2-40B4-BE49-F238E27FC236}">
              <a16:creationId xmlns:a16="http://schemas.microsoft.com/office/drawing/2014/main" id="{D5DA76D6-459F-4D65-9FFA-45A6D34B502A}"/>
            </a:ext>
          </a:extLst>
        </xdr:cNvPr>
        <xdr:cNvSpPr txBox="1"/>
      </xdr:nvSpPr>
      <xdr:spPr>
        <a:xfrm>
          <a:off x="190334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66</xdr:row>
      <xdr:rowOff>111777</xdr:rowOff>
    </xdr:from>
    <xdr:ext cx="762000" cy="259045"/>
    <xdr:sp macro="" textlink="">
      <xdr:nvSpPr>
        <xdr:cNvPr id="598" name="テキスト ボックス 597">
          <a:extLst>
            <a:ext uri="{FF2B5EF4-FFF2-40B4-BE49-F238E27FC236}">
              <a16:creationId xmlns:a16="http://schemas.microsoft.com/office/drawing/2014/main" id="{3E72043D-9CA6-4783-9842-0282A816FA26}"/>
            </a:ext>
          </a:extLst>
        </xdr:cNvPr>
        <xdr:cNvSpPr txBox="1"/>
      </xdr:nvSpPr>
      <xdr:spPr>
        <a:xfrm>
          <a:off x="1822831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66</xdr:row>
      <xdr:rowOff>111777</xdr:rowOff>
    </xdr:from>
    <xdr:ext cx="762000" cy="259045"/>
    <xdr:sp macro="" textlink="">
      <xdr:nvSpPr>
        <xdr:cNvPr id="599" name="テキスト ボックス 598">
          <a:extLst>
            <a:ext uri="{FF2B5EF4-FFF2-40B4-BE49-F238E27FC236}">
              <a16:creationId xmlns:a16="http://schemas.microsoft.com/office/drawing/2014/main" id="{251BB2B2-AC62-4E31-B381-7E55827C5235}"/>
            </a:ext>
          </a:extLst>
        </xdr:cNvPr>
        <xdr:cNvSpPr txBox="1"/>
      </xdr:nvSpPr>
      <xdr:spPr>
        <a:xfrm>
          <a:off x="1743075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66</xdr:row>
      <xdr:rowOff>111777</xdr:rowOff>
    </xdr:from>
    <xdr:ext cx="762000" cy="259045"/>
    <xdr:sp macro="" textlink="">
      <xdr:nvSpPr>
        <xdr:cNvPr id="600" name="テキスト ボックス 599">
          <a:extLst>
            <a:ext uri="{FF2B5EF4-FFF2-40B4-BE49-F238E27FC236}">
              <a16:creationId xmlns:a16="http://schemas.microsoft.com/office/drawing/2014/main" id="{E626DC3A-7E1B-4545-B921-3CBF75D65914}"/>
            </a:ext>
          </a:extLst>
        </xdr:cNvPr>
        <xdr:cNvSpPr txBox="1"/>
      </xdr:nvSpPr>
      <xdr:spPr>
        <a:xfrm>
          <a:off x="16633190" y="1142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63</xdr:row>
      <xdr:rowOff>52070</xdr:rowOff>
    </xdr:from>
    <xdr:to>
      <xdr:col>116</xdr:col>
      <xdr:colOff>114300</xdr:colOff>
      <xdr:row>63</xdr:row>
      <xdr:rowOff>153670</xdr:rowOff>
    </xdr:to>
    <xdr:sp macro="" textlink="">
      <xdr:nvSpPr>
        <xdr:cNvPr id="601" name="楕円 600">
          <a:extLst>
            <a:ext uri="{FF2B5EF4-FFF2-40B4-BE49-F238E27FC236}">
              <a16:creationId xmlns:a16="http://schemas.microsoft.com/office/drawing/2014/main" id="{13A0ED81-21B2-4716-A0A4-6CBC02A4DF42}"/>
            </a:ext>
          </a:extLst>
        </xdr:cNvPr>
        <xdr:cNvSpPr/>
      </xdr:nvSpPr>
      <xdr:spPr>
        <a:xfrm>
          <a:off x="19904710" y="108572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62</xdr:row>
      <xdr:rowOff>138447</xdr:rowOff>
    </xdr:from>
    <xdr:ext cx="469744" cy="259045"/>
    <xdr:sp macro="" textlink="">
      <xdr:nvSpPr>
        <xdr:cNvPr id="602" name="【保健センター・保健所】&#10;一人当たり面積該当値テキスト">
          <a:extLst>
            <a:ext uri="{FF2B5EF4-FFF2-40B4-BE49-F238E27FC236}">
              <a16:creationId xmlns:a16="http://schemas.microsoft.com/office/drawing/2014/main" id="{63D5C376-D8F8-4F6D-AEF3-D6ACC5464D75}"/>
            </a:ext>
          </a:extLst>
        </xdr:cNvPr>
        <xdr:cNvSpPr txBox="1"/>
      </xdr:nvSpPr>
      <xdr:spPr>
        <a:xfrm>
          <a:off x="19985990" y="107645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63</xdr:row>
      <xdr:rowOff>52070</xdr:rowOff>
    </xdr:from>
    <xdr:to>
      <xdr:col>112</xdr:col>
      <xdr:colOff>38100</xdr:colOff>
      <xdr:row>63</xdr:row>
      <xdr:rowOff>153670</xdr:rowOff>
    </xdr:to>
    <xdr:sp macro="" textlink="">
      <xdr:nvSpPr>
        <xdr:cNvPr id="603" name="楕円 602">
          <a:extLst>
            <a:ext uri="{FF2B5EF4-FFF2-40B4-BE49-F238E27FC236}">
              <a16:creationId xmlns:a16="http://schemas.microsoft.com/office/drawing/2014/main" id="{F097C3E0-F34F-455A-9A04-247E25B60A76}"/>
            </a:ext>
          </a:extLst>
        </xdr:cNvPr>
        <xdr:cNvSpPr/>
      </xdr:nvSpPr>
      <xdr:spPr>
        <a:xfrm>
          <a:off x="19161760" y="10857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63</xdr:row>
      <xdr:rowOff>102870</xdr:rowOff>
    </xdr:from>
    <xdr:to>
      <xdr:col>116</xdr:col>
      <xdr:colOff>63500</xdr:colOff>
      <xdr:row>63</xdr:row>
      <xdr:rowOff>102870</xdr:rowOff>
    </xdr:to>
    <xdr:cxnSp macro="">
      <xdr:nvCxnSpPr>
        <xdr:cNvPr id="604" name="直線コネクタ 603">
          <a:extLst>
            <a:ext uri="{FF2B5EF4-FFF2-40B4-BE49-F238E27FC236}">
              <a16:creationId xmlns:a16="http://schemas.microsoft.com/office/drawing/2014/main" id="{D471F583-8828-41BD-99B6-7D5E8E796268}"/>
            </a:ext>
          </a:extLst>
        </xdr:cNvPr>
        <xdr:cNvCxnSpPr/>
      </xdr:nvCxnSpPr>
      <xdr:spPr>
        <a:xfrm>
          <a:off x="19204940" y="10902315"/>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63</xdr:row>
      <xdr:rowOff>52070</xdr:rowOff>
    </xdr:from>
    <xdr:to>
      <xdr:col>107</xdr:col>
      <xdr:colOff>101600</xdr:colOff>
      <xdr:row>63</xdr:row>
      <xdr:rowOff>153670</xdr:rowOff>
    </xdr:to>
    <xdr:sp macro="" textlink="">
      <xdr:nvSpPr>
        <xdr:cNvPr id="605" name="楕円 604">
          <a:extLst>
            <a:ext uri="{FF2B5EF4-FFF2-40B4-BE49-F238E27FC236}">
              <a16:creationId xmlns:a16="http://schemas.microsoft.com/office/drawing/2014/main" id="{7A2C644D-4F81-4231-AB05-A0F5D57CFFC1}"/>
            </a:ext>
          </a:extLst>
        </xdr:cNvPr>
        <xdr:cNvSpPr/>
      </xdr:nvSpPr>
      <xdr:spPr>
        <a:xfrm>
          <a:off x="18345150" y="10857230"/>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63</xdr:row>
      <xdr:rowOff>102870</xdr:rowOff>
    </xdr:from>
    <xdr:to>
      <xdr:col>111</xdr:col>
      <xdr:colOff>177800</xdr:colOff>
      <xdr:row>63</xdr:row>
      <xdr:rowOff>102870</xdr:rowOff>
    </xdr:to>
    <xdr:cxnSp macro="">
      <xdr:nvCxnSpPr>
        <xdr:cNvPr id="606" name="直線コネクタ 605">
          <a:extLst>
            <a:ext uri="{FF2B5EF4-FFF2-40B4-BE49-F238E27FC236}">
              <a16:creationId xmlns:a16="http://schemas.microsoft.com/office/drawing/2014/main" id="{280FCED6-528E-49C2-A338-6FCD7B3FBBC3}"/>
            </a:ext>
          </a:extLst>
        </xdr:cNvPr>
        <xdr:cNvCxnSpPr/>
      </xdr:nvCxnSpPr>
      <xdr:spPr>
        <a:xfrm>
          <a:off x="18399760" y="10902315"/>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63</xdr:row>
      <xdr:rowOff>52070</xdr:rowOff>
    </xdr:from>
    <xdr:to>
      <xdr:col>102</xdr:col>
      <xdr:colOff>165100</xdr:colOff>
      <xdr:row>63</xdr:row>
      <xdr:rowOff>153670</xdr:rowOff>
    </xdr:to>
    <xdr:sp macro="" textlink="">
      <xdr:nvSpPr>
        <xdr:cNvPr id="607" name="楕円 606">
          <a:extLst>
            <a:ext uri="{FF2B5EF4-FFF2-40B4-BE49-F238E27FC236}">
              <a16:creationId xmlns:a16="http://schemas.microsoft.com/office/drawing/2014/main" id="{E3DBCF0C-4072-414E-822C-3EDF49C98B08}"/>
            </a:ext>
          </a:extLst>
        </xdr:cNvPr>
        <xdr:cNvSpPr/>
      </xdr:nvSpPr>
      <xdr:spPr>
        <a:xfrm>
          <a:off x="17547590" y="10857230"/>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63</xdr:row>
      <xdr:rowOff>102870</xdr:rowOff>
    </xdr:from>
    <xdr:to>
      <xdr:col>107</xdr:col>
      <xdr:colOff>50800</xdr:colOff>
      <xdr:row>63</xdr:row>
      <xdr:rowOff>102870</xdr:rowOff>
    </xdr:to>
    <xdr:cxnSp macro="">
      <xdr:nvCxnSpPr>
        <xdr:cNvPr id="608" name="直線コネクタ 607">
          <a:extLst>
            <a:ext uri="{FF2B5EF4-FFF2-40B4-BE49-F238E27FC236}">
              <a16:creationId xmlns:a16="http://schemas.microsoft.com/office/drawing/2014/main" id="{181D61DA-1971-444B-AAA0-1B0628E3D8C7}"/>
            </a:ext>
          </a:extLst>
        </xdr:cNvPr>
        <xdr:cNvCxnSpPr/>
      </xdr:nvCxnSpPr>
      <xdr:spPr>
        <a:xfrm>
          <a:off x="17602200" y="109023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63</xdr:row>
      <xdr:rowOff>52070</xdr:rowOff>
    </xdr:from>
    <xdr:to>
      <xdr:col>98</xdr:col>
      <xdr:colOff>38100</xdr:colOff>
      <xdr:row>63</xdr:row>
      <xdr:rowOff>153670</xdr:rowOff>
    </xdr:to>
    <xdr:sp macro="" textlink="">
      <xdr:nvSpPr>
        <xdr:cNvPr id="609" name="楕円 608">
          <a:extLst>
            <a:ext uri="{FF2B5EF4-FFF2-40B4-BE49-F238E27FC236}">
              <a16:creationId xmlns:a16="http://schemas.microsoft.com/office/drawing/2014/main" id="{E8D7FECD-7FA4-4A72-9256-429EA91797E9}"/>
            </a:ext>
          </a:extLst>
        </xdr:cNvPr>
        <xdr:cNvSpPr/>
      </xdr:nvSpPr>
      <xdr:spPr>
        <a:xfrm>
          <a:off x="16761460" y="10857230"/>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63</xdr:row>
      <xdr:rowOff>102870</xdr:rowOff>
    </xdr:from>
    <xdr:to>
      <xdr:col>102</xdr:col>
      <xdr:colOff>114300</xdr:colOff>
      <xdr:row>63</xdr:row>
      <xdr:rowOff>102870</xdr:rowOff>
    </xdr:to>
    <xdr:cxnSp macro="">
      <xdr:nvCxnSpPr>
        <xdr:cNvPr id="610" name="直線コネクタ 609">
          <a:extLst>
            <a:ext uri="{FF2B5EF4-FFF2-40B4-BE49-F238E27FC236}">
              <a16:creationId xmlns:a16="http://schemas.microsoft.com/office/drawing/2014/main" id="{8F2B6335-076D-4CDB-8BEA-E3ED62CB0A70}"/>
            </a:ext>
          </a:extLst>
        </xdr:cNvPr>
        <xdr:cNvCxnSpPr/>
      </xdr:nvCxnSpPr>
      <xdr:spPr>
        <a:xfrm>
          <a:off x="16804640" y="10902315"/>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61</xdr:row>
      <xdr:rowOff>78757</xdr:rowOff>
    </xdr:from>
    <xdr:ext cx="469744" cy="259045"/>
    <xdr:sp macro="" textlink="">
      <xdr:nvSpPr>
        <xdr:cNvPr id="611" name="n_1aveValue【保健センター・保健所】&#10;一人当たり面積">
          <a:extLst>
            <a:ext uri="{FF2B5EF4-FFF2-40B4-BE49-F238E27FC236}">
              <a16:creationId xmlns:a16="http://schemas.microsoft.com/office/drawing/2014/main" id="{D2350F95-A802-465C-BEAE-0628B885BBC3}"/>
            </a:ext>
          </a:extLst>
        </xdr:cNvPr>
        <xdr:cNvSpPr txBox="1"/>
      </xdr:nvSpPr>
      <xdr:spPr>
        <a:xfrm>
          <a:off x="18982132"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61</xdr:row>
      <xdr:rowOff>74185</xdr:rowOff>
    </xdr:from>
    <xdr:ext cx="469744" cy="259045"/>
    <xdr:sp macro="" textlink="">
      <xdr:nvSpPr>
        <xdr:cNvPr id="612" name="n_2aveValue【保健センター・保健所】&#10;一人当たり面積">
          <a:extLst>
            <a:ext uri="{FF2B5EF4-FFF2-40B4-BE49-F238E27FC236}">
              <a16:creationId xmlns:a16="http://schemas.microsoft.com/office/drawing/2014/main" id="{32B750C5-5FE8-433F-964E-22AB5FAE0E52}"/>
            </a:ext>
          </a:extLst>
        </xdr:cNvPr>
        <xdr:cNvSpPr txBox="1"/>
      </xdr:nvSpPr>
      <xdr:spPr>
        <a:xfrm>
          <a:off x="1818203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61</xdr:row>
      <xdr:rowOff>74185</xdr:rowOff>
    </xdr:from>
    <xdr:ext cx="469744" cy="259045"/>
    <xdr:sp macro="" textlink="">
      <xdr:nvSpPr>
        <xdr:cNvPr id="613" name="n_3aveValue【保健センター・保健所】&#10;一人当たり面積">
          <a:extLst>
            <a:ext uri="{FF2B5EF4-FFF2-40B4-BE49-F238E27FC236}">
              <a16:creationId xmlns:a16="http://schemas.microsoft.com/office/drawing/2014/main" id="{0F7C08B5-CC5C-4DD2-883D-3FC69F75E295}"/>
            </a:ext>
          </a:extLst>
        </xdr:cNvPr>
        <xdr:cNvSpPr txBox="1"/>
      </xdr:nvSpPr>
      <xdr:spPr>
        <a:xfrm>
          <a:off x="17384472" y="105326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61</xdr:row>
      <xdr:rowOff>78757</xdr:rowOff>
    </xdr:from>
    <xdr:ext cx="469744" cy="259045"/>
    <xdr:sp macro="" textlink="">
      <xdr:nvSpPr>
        <xdr:cNvPr id="614" name="n_4aveValue【保健センター・保健所】&#10;一人当たり面積">
          <a:extLst>
            <a:ext uri="{FF2B5EF4-FFF2-40B4-BE49-F238E27FC236}">
              <a16:creationId xmlns:a16="http://schemas.microsoft.com/office/drawing/2014/main" id="{FF9683DA-7735-422E-9A3C-F834F01B5646}"/>
            </a:ext>
          </a:extLst>
        </xdr:cNvPr>
        <xdr:cNvSpPr txBox="1"/>
      </xdr:nvSpPr>
      <xdr:spPr>
        <a:xfrm>
          <a:off x="16588817" y="105372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63</xdr:row>
      <xdr:rowOff>144797</xdr:rowOff>
    </xdr:from>
    <xdr:ext cx="469744" cy="259045"/>
    <xdr:sp macro="" textlink="">
      <xdr:nvSpPr>
        <xdr:cNvPr id="615" name="n_1mainValue【保健センター・保健所】&#10;一人当たり面積">
          <a:extLst>
            <a:ext uri="{FF2B5EF4-FFF2-40B4-BE49-F238E27FC236}">
              <a16:creationId xmlns:a16="http://schemas.microsoft.com/office/drawing/2014/main" id="{3C5D6F8B-85AB-4C5F-BB30-CE1DBCC2EB28}"/>
            </a:ext>
          </a:extLst>
        </xdr:cNvPr>
        <xdr:cNvSpPr txBox="1"/>
      </xdr:nvSpPr>
      <xdr:spPr>
        <a:xfrm>
          <a:off x="18982132"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63</xdr:row>
      <xdr:rowOff>144797</xdr:rowOff>
    </xdr:from>
    <xdr:ext cx="469744" cy="259045"/>
    <xdr:sp macro="" textlink="">
      <xdr:nvSpPr>
        <xdr:cNvPr id="616" name="n_2mainValue【保健センター・保健所】&#10;一人当たり面積">
          <a:extLst>
            <a:ext uri="{FF2B5EF4-FFF2-40B4-BE49-F238E27FC236}">
              <a16:creationId xmlns:a16="http://schemas.microsoft.com/office/drawing/2014/main" id="{17B0F4CF-A96D-4195-AB51-8AD1C83A9D76}"/>
            </a:ext>
          </a:extLst>
        </xdr:cNvPr>
        <xdr:cNvSpPr txBox="1"/>
      </xdr:nvSpPr>
      <xdr:spPr>
        <a:xfrm>
          <a:off x="18182032"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63</xdr:row>
      <xdr:rowOff>144797</xdr:rowOff>
    </xdr:from>
    <xdr:ext cx="469744" cy="259045"/>
    <xdr:sp macro="" textlink="">
      <xdr:nvSpPr>
        <xdr:cNvPr id="617" name="n_3mainValue【保健センター・保健所】&#10;一人当たり面積">
          <a:extLst>
            <a:ext uri="{FF2B5EF4-FFF2-40B4-BE49-F238E27FC236}">
              <a16:creationId xmlns:a16="http://schemas.microsoft.com/office/drawing/2014/main" id="{2250EAEC-0169-43F7-A266-79CAD76F3611}"/>
            </a:ext>
          </a:extLst>
        </xdr:cNvPr>
        <xdr:cNvSpPr txBox="1"/>
      </xdr:nvSpPr>
      <xdr:spPr>
        <a:xfrm>
          <a:off x="17384472"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63</xdr:row>
      <xdr:rowOff>144797</xdr:rowOff>
    </xdr:from>
    <xdr:ext cx="469744" cy="259045"/>
    <xdr:sp macro="" textlink="">
      <xdr:nvSpPr>
        <xdr:cNvPr id="618" name="n_4mainValue【保健センター・保健所】&#10;一人当たり面積">
          <a:extLst>
            <a:ext uri="{FF2B5EF4-FFF2-40B4-BE49-F238E27FC236}">
              <a16:creationId xmlns:a16="http://schemas.microsoft.com/office/drawing/2014/main" id="{9C185A69-F98C-4D71-8947-53C2A1EA2DC5}"/>
            </a:ext>
          </a:extLst>
        </xdr:cNvPr>
        <xdr:cNvSpPr txBox="1"/>
      </xdr:nvSpPr>
      <xdr:spPr>
        <a:xfrm>
          <a:off x="16588817" y="109442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152400</xdr:rowOff>
    </xdr:from>
    <xdr:to>
      <xdr:col>90</xdr:col>
      <xdr:colOff>25400</xdr:colOff>
      <xdr:row>72</xdr:row>
      <xdr:rowOff>101600</xdr:rowOff>
    </xdr:to>
    <xdr:sp macro="" textlink="">
      <xdr:nvSpPr>
        <xdr:cNvPr id="619" name="正方形/長方形 618">
          <a:extLst>
            <a:ext uri="{FF2B5EF4-FFF2-40B4-BE49-F238E27FC236}">
              <a16:creationId xmlns:a16="http://schemas.microsoft.com/office/drawing/2014/main" id="{BF55D974-577E-4F0C-A64A-EAF9C1A123CD}"/>
            </a:ext>
          </a:extLst>
        </xdr:cNvPr>
        <xdr:cNvSpPr/>
      </xdr:nvSpPr>
      <xdr:spPr>
        <a:xfrm>
          <a:off x="11203940" y="11811000"/>
          <a:ext cx="424815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72</xdr:row>
      <xdr:rowOff>127000</xdr:rowOff>
    </xdr:from>
    <xdr:to>
      <xdr:col>74</xdr:col>
      <xdr:colOff>0</xdr:colOff>
      <xdr:row>74</xdr:row>
      <xdr:rowOff>38100</xdr:rowOff>
    </xdr:to>
    <xdr:sp macro="" textlink="">
      <xdr:nvSpPr>
        <xdr:cNvPr id="620" name="正方形/長方形 619">
          <a:extLst>
            <a:ext uri="{FF2B5EF4-FFF2-40B4-BE49-F238E27FC236}">
              <a16:creationId xmlns:a16="http://schemas.microsoft.com/office/drawing/2014/main" id="{15645968-411F-4149-B8B6-78D43BA030A8}"/>
            </a:ext>
          </a:extLst>
        </xdr:cNvPr>
        <xdr:cNvSpPr/>
      </xdr:nvSpPr>
      <xdr:spPr>
        <a:xfrm>
          <a:off x="113157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73</xdr:row>
      <xdr:rowOff>158750</xdr:rowOff>
    </xdr:from>
    <xdr:to>
      <xdr:col>74</xdr:col>
      <xdr:colOff>0</xdr:colOff>
      <xdr:row>75</xdr:row>
      <xdr:rowOff>69850</xdr:rowOff>
    </xdr:to>
    <xdr:sp macro="" textlink="">
      <xdr:nvSpPr>
        <xdr:cNvPr id="621" name="正方形/長方形 620">
          <a:extLst>
            <a:ext uri="{FF2B5EF4-FFF2-40B4-BE49-F238E27FC236}">
              <a16:creationId xmlns:a16="http://schemas.microsoft.com/office/drawing/2014/main" id="{F613DF9E-5492-463B-9585-17CEBF55FE43}"/>
            </a:ext>
          </a:extLst>
        </xdr:cNvPr>
        <xdr:cNvSpPr/>
      </xdr:nvSpPr>
      <xdr:spPr>
        <a:xfrm>
          <a:off x="113157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72</xdr:row>
      <xdr:rowOff>127000</xdr:rowOff>
    </xdr:from>
    <xdr:to>
      <xdr:col>79</xdr:col>
      <xdr:colOff>63500</xdr:colOff>
      <xdr:row>74</xdr:row>
      <xdr:rowOff>38100</xdr:rowOff>
    </xdr:to>
    <xdr:sp macro="" textlink="">
      <xdr:nvSpPr>
        <xdr:cNvPr id="622" name="正方形/長方形 621">
          <a:extLst>
            <a:ext uri="{FF2B5EF4-FFF2-40B4-BE49-F238E27FC236}">
              <a16:creationId xmlns:a16="http://schemas.microsoft.com/office/drawing/2014/main" id="{38BD1076-7D7C-4C1D-9869-272793857B53}"/>
            </a:ext>
          </a:extLst>
        </xdr:cNvPr>
        <xdr:cNvSpPr/>
      </xdr:nvSpPr>
      <xdr:spPr>
        <a:xfrm>
          <a:off x="122326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73</xdr:row>
      <xdr:rowOff>158750</xdr:rowOff>
    </xdr:from>
    <xdr:to>
      <xdr:col>79</xdr:col>
      <xdr:colOff>63500</xdr:colOff>
      <xdr:row>75</xdr:row>
      <xdr:rowOff>69850</xdr:rowOff>
    </xdr:to>
    <xdr:sp macro="" textlink="">
      <xdr:nvSpPr>
        <xdr:cNvPr id="623" name="正方形/長方形 622">
          <a:extLst>
            <a:ext uri="{FF2B5EF4-FFF2-40B4-BE49-F238E27FC236}">
              <a16:creationId xmlns:a16="http://schemas.microsoft.com/office/drawing/2014/main" id="{AFC97A2A-48C7-4247-A87D-969F984766D5}"/>
            </a:ext>
          </a:extLst>
        </xdr:cNvPr>
        <xdr:cNvSpPr/>
      </xdr:nvSpPr>
      <xdr:spPr>
        <a:xfrm>
          <a:off x="122326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72</xdr:row>
      <xdr:rowOff>127000</xdr:rowOff>
    </xdr:from>
    <xdr:to>
      <xdr:col>85</xdr:col>
      <xdr:colOff>63500</xdr:colOff>
      <xdr:row>74</xdr:row>
      <xdr:rowOff>38100</xdr:rowOff>
    </xdr:to>
    <xdr:sp macro="" textlink="">
      <xdr:nvSpPr>
        <xdr:cNvPr id="624" name="正方形/長方形 623">
          <a:extLst>
            <a:ext uri="{FF2B5EF4-FFF2-40B4-BE49-F238E27FC236}">
              <a16:creationId xmlns:a16="http://schemas.microsoft.com/office/drawing/2014/main" id="{4C2D211C-29C6-4A19-9025-FB4C8F069029}"/>
            </a:ext>
          </a:extLst>
        </xdr:cNvPr>
        <xdr:cNvSpPr/>
      </xdr:nvSpPr>
      <xdr:spPr>
        <a:xfrm>
          <a:off x="1326134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73</xdr:row>
      <xdr:rowOff>158750</xdr:rowOff>
    </xdr:from>
    <xdr:to>
      <xdr:col>85</xdr:col>
      <xdr:colOff>63500</xdr:colOff>
      <xdr:row>75</xdr:row>
      <xdr:rowOff>69850</xdr:rowOff>
    </xdr:to>
    <xdr:sp macro="" textlink="">
      <xdr:nvSpPr>
        <xdr:cNvPr id="625" name="正方形/長方形 624">
          <a:extLst>
            <a:ext uri="{FF2B5EF4-FFF2-40B4-BE49-F238E27FC236}">
              <a16:creationId xmlns:a16="http://schemas.microsoft.com/office/drawing/2014/main" id="{A79AD5D4-337A-4FF2-B99D-E9F757AA85FE}"/>
            </a:ext>
          </a:extLst>
        </xdr:cNvPr>
        <xdr:cNvSpPr/>
      </xdr:nvSpPr>
      <xdr:spPr>
        <a:xfrm>
          <a:off x="1326134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75</xdr:row>
      <xdr:rowOff>95250</xdr:rowOff>
    </xdr:from>
    <xdr:to>
      <xdr:col>90</xdr:col>
      <xdr:colOff>25400</xdr:colOff>
      <xdr:row>88</xdr:row>
      <xdr:rowOff>152400</xdr:rowOff>
    </xdr:to>
    <xdr:sp macro="" textlink="">
      <xdr:nvSpPr>
        <xdr:cNvPr id="626" name="正方形/長方形 625">
          <a:extLst>
            <a:ext uri="{FF2B5EF4-FFF2-40B4-BE49-F238E27FC236}">
              <a16:creationId xmlns:a16="http://schemas.microsoft.com/office/drawing/2014/main" id="{D3C009D7-1780-4566-80FC-37EEBB0DC4A8}"/>
            </a:ext>
          </a:extLst>
        </xdr:cNvPr>
        <xdr:cNvSpPr/>
      </xdr:nvSpPr>
      <xdr:spPr>
        <a:xfrm>
          <a:off x="11203940" y="12950190"/>
          <a:ext cx="424815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74</xdr:row>
      <xdr:rowOff>76200</xdr:rowOff>
    </xdr:from>
    <xdr:ext cx="298543" cy="225703"/>
    <xdr:sp macro="" textlink="">
      <xdr:nvSpPr>
        <xdr:cNvPr id="627" name="テキスト ボックス 626">
          <a:extLst>
            <a:ext uri="{FF2B5EF4-FFF2-40B4-BE49-F238E27FC236}">
              <a16:creationId xmlns:a16="http://schemas.microsoft.com/office/drawing/2014/main" id="{09453C35-FAA8-4A80-8314-418EA1C34D32}"/>
            </a:ext>
          </a:extLst>
        </xdr:cNvPr>
        <xdr:cNvSpPr txBox="1"/>
      </xdr:nvSpPr>
      <xdr:spPr>
        <a:xfrm>
          <a:off x="11165840" y="1276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152400</xdr:rowOff>
    </xdr:from>
    <xdr:to>
      <xdr:col>89</xdr:col>
      <xdr:colOff>177800</xdr:colOff>
      <xdr:row>88</xdr:row>
      <xdr:rowOff>152400</xdr:rowOff>
    </xdr:to>
    <xdr:cxnSp macro="">
      <xdr:nvCxnSpPr>
        <xdr:cNvPr id="628" name="直線コネクタ 627">
          <a:extLst>
            <a:ext uri="{FF2B5EF4-FFF2-40B4-BE49-F238E27FC236}">
              <a16:creationId xmlns:a16="http://schemas.microsoft.com/office/drawing/2014/main" id="{77023077-307E-4CDC-A65C-40F52604A883}"/>
            </a:ext>
          </a:extLst>
        </xdr:cNvPr>
        <xdr:cNvCxnSpPr/>
      </xdr:nvCxnSpPr>
      <xdr:spPr>
        <a:xfrm>
          <a:off x="1120394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88</xdr:row>
      <xdr:rowOff>10177</xdr:rowOff>
    </xdr:from>
    <xdr:ext cx="467179" cy="259045"/>
    <xdr:sp macro="" textlink="">
      <xdr:nvSpPr>
        <xdr:cNvPr id="629" name="テキスト ボックス 628">
          <a:extLst>
            <a:ext uri="{FF2B5EF4-FFF2-40B4-BE49-F238E27FC236}">
              <a16:creationId xmlns:a16="http://schemas.microsoft.com/office/drawing/2014/main" id="{EF2C5E95-CC73-49FD-AA5B-95EBE490C58A}"/>
            </a:ext>
          </a:extLst>
        </xdr:cNvPr>
        <xdr:cNvSpPr txBox="1"/>
      </xdr:nvSpPr>
      <xdr:spPr>
        <a:xfrm>
          <a:off x="10801531" y="1509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86</xdr:row>
      <xdr:rowOff>168729</xdr:rowOff>
    </xdr:from>
    <xdr:to>
      <xdr:col>89</xdr:col>
      <xdr:colOff>177800</xdr:colOff>
      <xdr:row>86</xdr:row>
      <xdr:rowOff>168729</xdr:rowOff>
    </xdr:to>
    <xdr:cxnSp macro="">
      <xdr:nvCxnSpPr>
        <xdr:cNvPr id="630" name="直線コネクタ 629">
          <a:extLst>
            <a:ext uri="{FF2B5EF4-FFF2-40B4-BE49-F238E27FC236}">
              <a16:creationId xmlns:a16="http://schemas.microsoft.com/office/drawing/2014/main" id="{716EB787-2893-47E2-BA3D-E40E32D9C7B2}"/>
            </a:ext>
          </a:extLst>
        </xdr:cNvPr>
        <xdr:cNvCxnSpPr/>
      </xdr:nvCxnSpPr>
      <xdr:spPr>
        <a:xfrm>
          <a:off x="11203940" y="1491723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86</xdr:row>
      <xdr:rowOff>26506</xdr:rowOff>
    </xdr:from>
    <xdr:ext cx="467179" cy="259045"/>
    <xdr:sp macro="" textlink="">
      <xdr:nvSpPr>
        <xdr:cNvPr id="631" name="テキスト ボックス 630">
          <a:extLst>
            <a:ext uri="{FF2B5EF4-FFF2-40B4-BE49-F238E27FC236}">
              <a16:creationId xmlns:a16="http://schemas.microsoft.com/office/drawing/2014/main" id="{B0BDD47D-C403-4DD6-9082-0154ECE49C3C}"/>
            </a:ext>
          </a:extLst>
        </xdr:cNvPr>
        <xdr:cNvSpPr txBox="1"/>
      </xdr:nvSpPr>
      <xdr:spPr>
        <a:xfrm>
          <a:off x="10801531" y="1476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85</xdr:row>
      <xdr:rowOff>13607</xdr:rowOff>
    </xdr:from>
    <xdr:to>
      <xdr:col>89</xdr:col>
      <xdr:colOff>177800</xdr:colOff>
      <xdr:row>85</xdr:row>
      <xdr:rowOff>13607</xdr:rowOff>
    </xdr:to>
    <xdr:cxnSp macro="">
      <xdr:nvCxnSpPr>
        <xdr:cNvPr id="632" name="直線コネクタ 631">
          <a:extLst>
            <a:ext uri="{FF2B5EF4-FFF2-40B4-BE49-F238E27FC236}">
              <a16:creationId xmlns:a16="http://schemas.microsoft.com/office/drawing/2014/main" id="{2FB6D838-C66C-49AD-8584-8C88591DF4D5}"/>
            </a:ext>
          </a:extLst>
        </xdr:cNvPr>
        <xdr:cNvCxnSpPr/>
      </xdr:nvCxnSpPr>
      <xdr:spPr>
        <a:xfrm>
          <a:off x="11203940" y="1459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84</xdr:row>
      <xdr:rowOff>42834</xdr:rowOff>
    </xdr:from>
    <xdr:ext cx="403059" cy="259045"/>
    <xdr:sp macro="" textlink="">
      <xdr:nvSpPr>
        <xdr:cNvPr id="633" name="テキスト ボックス 632">
          <a:extLst>
            <a:ext uri="{FF2B5EF4-FFF2-40B4-BE49-F238E27FC236}">
              <a16:creationId xmlns:a16="http://schemas.microsoft.com/office/drawing/2014/main" id="{96019178-CCCC-40D8-A37E-24A27B321138}"/>
            </a:ext>
          </a:extLst>
        </xdr:cNvPr>
        <xdr:cNvSpPr txBox="1"/>
      </xdr:nvSpPr>
      <xdr:spPr>
        <a:xfrm>
          <a:off x="10842791" y="1444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29936</xdr:rowOff>
    </xdr:from>
    <xdr:to>
      <xdr:col>89</xdr:col>
      <xdr:colOff>177800</xdr:colOff>
      <xdr:row>83</xdr:row>
      <xdr:rowOff>29936</xdr:rowOff>
    </xdr:to>
    <xdr:cxnSp macro="">
      <xdr:nvCxnSpPr>
        <xdr:cNvPr id="634" name="直線コネクタ 633">
          <a:extLst>
            <a:ext uri="{FF2B5EF4-FFF2-40B4-BE49-F238E27FC236}">
              <a16:creationId xmlns:a16="http://schemas.microsoft.com/office/drawing/2014/main" id="{795DA83B-43E1-405A-8752-F57150B05CD5}"/>
            </a:ext>
          </a:extLst>
        </xdr:cNvPr>
        <xdr:cNvCxnSpPr/>
      </xdr:nvCxnSpPr>
      <xdr:spPr>
        <a:xfrm>
          <a:off x="11203940" y="1425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82</xdr:row>
      <xdr:rowOff>59163</xdr:rowOff>
    </xdr:from>
    <xdr:ext cx="403059" cy="259045"/>
    <xdr:sp macro="" textlink="">
      <xdr:nvSpPr>
        <xdr:cNvPr id="635" name="テキスト ボックス 634">
          <a:extLst>
            <a:ext uri="{FF2B5EF4-FFF2-40B4-BE49-F238E27FC236}">
              <a16:creationId xmlns:a16="http://schemas.microsoft.com/office/drawing/2014/main" id="{6285A4D6-3148-47BF-837B-7050B5A5A89D}"/>
            </a:ext>
          </a:extLst>
        </xdr:cNvPr>
        <xdr:cNvSpPr txBox="1"/>
      </xdr:nvSpPr>
      <xdr:spPr>
        <a:xfrm>
          <a:off x="10842791" y="1411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46264</xdr:rowOff>
    </xdr:from>
    <xdr:to>
      <xdr:col>89</xdr:col>
      <xdr:colOff>177800</xdr:colOff>
      <xdr:row>81</xdr:row>
      <xdr:rowOff>46264</xdr:rowOff>
    </xdr:to>
    <xdr:cxnSp macro="">
      <xdr:nvCxnSpPr>
        <xdr:cNvPr id="636" name="直線コネクタ 635">
          <a:extLst>
            <a:ext uri="{FF2B5EF4-FFF2-40B4-BE49-F238E27FC236}">
              <a16:creationId xmlns:a16="http://schemas.microsoft.com/office/drawing/2014/main" id="{4E129F6B-CB0B-4726-A994-147BB01C2268}"/>
            </a:ext>
          </a:extLst>
        </xdr:cNvPr>
        <xdr:cNvCxnSpPr/>
      </xdr:nvCxnSpPr>
      <xdr:spPr>
        <a:xfrm>
          <a:off x="11203940" y="1393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80</xdr:row>
      <xdr:rowOff>75491</xdr:rowOff>
    </xdr:from>
    <xdr:ext cx="403059" cy="259045"/>
    <xdr:sp macro="" textlink="">
      <xdr:nvSpPr>
        <xdr:cNvPr id="637" name="テキスト ボックス 636">
          <a:extLst>
            <a:ext uri="{FF2B5EF4-FFF2-40B4-BE49-F238E27FC236}">
              <a16:creationId xmlns:a16="http://schemas.microsoft.com/office/drawing/2014/main" id="{FEFC366E-1183-44C4-95F9-883D958B2CC2}"/>
            </a:ext>
          </a:extLst>
        </xdr:cNvPr>
        <xdr:cNvSpPr txBox="1"/>
      </xdr:nvSpPr>
      <xdr:spPr>
        <a:xfrm>
          <a:off x="10842791" y="1379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79</xdr:row>
      <xdr:rowOff>62593</xdr:rowOff>
    </xdr:from>
    <xdr:to>
      <xdr:col>89</xdr:col>
      <xdr:colOff>177800</xdr:colOff>
      <xdr:row>79</xdr:row>
      <xdr:rowOff>62593</xdr:rowOff>
    </xdr:to>
    <xdr:cxnSp macro="">
      <xdr:nvCxnSpPr>
        <xdr:cNvPr id="638" name="直線コネクタ 637">
          <a:extLst>
            <a:ext uri="{FF2B5EF4-FFF2-40B4-BE49-F238E27FC236}">
              <a16:creationId xmlns:a16="http://schemas.microsoft.com/office/drawing/2014/main" id="{A424616F-009A-4184-8DC9-08D1EF3D57EE}"/>
            </a:ext>
          </a:extLst>
        </xdr:cNvPr>
        <xdr:cNvCxnSpPr/>
      </xdr:nvCxnSpPr>
      <xdr:spPr>
        <a:xfrm>
          <a:off x="11203940" y="1360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78</xdr:row>
      <xdr:rowOff>91820</xdr:rowOff>
    </xdr:from>
    <xdr:ext cx="403059" cy="259045"/>
    <xdr:sp macro="" textlink="">
      <xdr:nvSpPr>
        <xdr:cNvPr id="639" name="テキスト ボックス 638">
          <a:extLst>
            <a:ext uri="{FF2B5EF4-FFF2-40B4-BE49-F238E27FC236}">
              <a16:creationId xmlns:a16="http://schemas.microsoft.com/office/drawing/2014/main" id="{2AC26747-0C9E-43A9-8446-0166F37A1F1E}"/>
            </a:ext>
          </a:extLst>
        </xdr:cNvPr>
        <xdr:cNvSpPr txBox="1"/>
      </xdr:nvSpPr>
      <xdr:spPr>
        <a:xfrm>
          <a:off x="10842791" y="1346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78921</xdr:rowOff>
    </xdr:from>
    <xdr:to>
      <xdr:col>89</xdr:col>
      <xdr:colOff>177800</xdr:colOff>
      <xdr:row>77</xdr:row>
      <xdr:rowOff>78921</xdr:rowOff>
    </xdr:to>
    <xdr:cxnSp macro="">
      <xdr:nvCxnSpPr>
        <xdr:cNvPr id="640" name="直線コネクタ 639">
          <a:extLst>
            <a:ext uri="{FF2B5EF4-FFF2-40B4-BE49-F238E27FC236}">
              <a16:creationId xmlns:a16="http://schemas.microsoft.com/office/drawing/2014/main" id="{D26509C2-12A3-466B-A247-5511268C0F91}"/>
            </a:ext>
          </a:extLst>
        </xdr:cNvPr>
        <xdr:cNvCxnSpPr/>
      </xdr:nvCxnSpPr>
      <xdr:spPr>
        <a:xfrm>
          <a:off x="11203940" y="1328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76</xdr:row>
      <xdr:rowOff>108148</xdr:rowOff>
    </xdr:from>
    <xdr:ext cx="338939" cy="259045"/>
    <xdr:sp macro="" textlink="">
      <xdr:nvSpPr>
        <xdr:cNvPr id="641" name="テキスト ボックス 640">
          <a:extLst>
            <a:ext uri="{FF2B5EF4-FFF2-40B4-BE49-F238E27FC236}">
              <a16:creationId xmlns:a16="http://schemas.microsoft.com/office/drawing/2014/main" id="{22285D78-19E2-4742-98C7-500FB6DD50E4}"/>
            </a:ext>
          </a:extLst>
        </xdr:cNvPr>
        <xdr:cNvSpPr txBox="1"/>
      </xdr:nvSpPr>
      <xdr:spPr>
        <a:xfrm>
          <a:off x="10905006" y="1313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75</xdr:row>
      <xdr:rowOff>95250</xdr:rowOff>
    </xdr:from>
    <xdr:to>
      <xdr:col>89</xdr:col>
      <xdr:colOff>177800</xdr:colOff>
      <xdr:row>75</xdr:row>
      <xdr:rowOff>95250</xdr:rowOff>
    </xdr:to>
    <xdr:cxnSp macro="">
      <xdr:nvCxnSpPr>
        <xdr:cNvPr id="642" name="直線コネクタ 641">
          <a:extLst>
            <a:ext uri="{FF2B5EF4-FFF2-40B4-BE49-F238E27FC236}">
              <a16:creationId xmlns:a16="http://schemas.microsoft.com/office/drawing/2014/main" id="{06407DA6-3D3B-4AFB-9E08-8E7A76B80B19}"/>
            </a:ext>
          </a:extLst>
        </xdr:cNvPr>
        <xdr:cNvCxnSpPr/>
      </xdr:nvCxnSpPr>
      <xdr:spPr>
        <a:xfrm>
          <a:off x="1120394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75</xdr:row>
      <xdr:rowOff>95250</xdr:rowOff>
    </xdr:from>
    <xdr:to>
      <xdr:col>90</xdr:col>
      <xdr:colOff>25400</xdr:colOff>
      <xdr:row>88</xdr:row>
      <xdr:rowOff>152400</xdr:rowOff>
    </xdr:to>
    <xdr:sp macro="" textlink="">
      <xdr:nvSpPr>
        <xdr:cNvPr id="643" name="【消防施設】&#10;有形固定資産減価償却率グラフ枠">
          <a:extLst>
            <a:ext uri="{FF2B5EF4-FFF2-40B4-BE49-F238E27FC236}">
              <a16:creationId xmlns:a16="http://schemas.microsoft.com/office/drawing/2014/main" id="{742308E2-2654-4522-BD82-0EDEE2607B37}"/>
            </a:ext>
          </a:extLst>
        </xdr:cNvPr>
        <xdr:cNvSpPr/>
      </xdr:nvSpPr>
      <xdr:spPr>
        <a:xfrm>
          <a:off x="11203940" y="12950190"/>
          <a:ext cx="424815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78</xdr:row>
      <xdr:rowOff>127907</xdr:rowOff>
    </xdr:from>
    <xdr:to>
      <xdr:col>85</xdr:col>
      <xdr:colOff>126364</xdr:colOff>
      <xdr:row>86</xdr:row>
      <xdr:rowOff>168729</xdr:rowOff>
    </xdr:to>
    <xdr:cxnSp macro="">
      <xdr:nvCxnSpPr>
        <xdr:cNvPr id="644" name="直線コネクタ 643">
          <a:extLst>
            <a:ext uri="{FF2B5EF4-FFF2-40B4-BE49-F238E27FC236}">
              <a16:creationId xmlns:a16="http://schemas.microsoft.com/office/drawing/2014/main" id="{B725713B-7438-4E6A-A554-DDAB9AF1E8CB}"/>
            </a:ext>
          </a:extLst>
        </xdr:cNvPr>
        <xdr:cNvCxnSpPr/>
      </xdr:nvCxnSpPr>
      <xdr:spPr>
        <a:xfrm flipV="1">
          <a:off x="14703424" y="13504817"/>
          <a:ext cx="0" cy="1412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87</xdr:row>
      <xdr:rowOff>1106</xdr:rowOff>
    </xdr:from>
    <xdr:ext cx="469744" cy="259045"/>
    <xdr:sp macro="" textlink="">
      <xdr:nvSpPr>
        <xdr:cNvPr id="645" name="【消防施設】&#10;有形固定資産減価償却率最小値テキスト">
          <a:extLst>
            <a:ext uri="{FF2B5EF4-FFF2-40B4-BE49-F238E27FC236}">
              <a16:creationId xmlns:a16="http://schemas.microsoft.com/office/drawing/2014/main" id="{75E13FF5-DCD6-4371-B733-ED0DD0474953}"/>
            </a:ext>
          </a:extLst>
        </xdr:cNvPr>
        <xdr:cNvSpPr txBox="1"/>
      </xdr:nvSpPr>
      <xdr:spPr>
        <a:xfrm>
          <a:off x="14742160" y="149172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86</xdr:row>
      <xdr:rowOff>168729</xdr:rowOff>
    </xdr:from>
    <xdr:to>
      <xdr:col>86</xdr:col>
      <xdr:colOff>25400</xdr:colOff>
      <xdr:row>86</xdr:row>
      <xdr:rowOff>168729</xdr:rowOff>
    </xdr:to>
    <xdr:cxnSp macro="">
      <xdr:nvCxnSpPr>
        <xdr:cNvPr id="646" name="直線コネクタ 645">
          <a:extLst>
            <a:ext uri="{FF2B5EF4-FFF2-40B4-BE49-F238E27FC236}">
              <a16:creationId xmlns:a16="http://schemas.microsoft.com/office/drawing/2014/main" id="{6B7460DB-6EC8-4CE8-98C4-68BB6362F2DE}"/>
            </a:ext>
          </a:extLst>
        </xdr:cNvPr>
        <xdr:cNvCxnSpPr/>
      </xdr:nvCxnSpPr>
      <xdr:spPr>
        <a:xfrm>
          <a:off x="14611350" y="14917239"/>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77</xdr:row>
      <xdr:rowOff>74584</xdr:rowOff>
    </xdr:from>
    <xdr:ext cx="405111" cy="259045"/>
    <xdr:sp macro="" textlink="">
      <xdr:nvSpPr>
        <xdr:cNvPr id="647" name="【消防施設】&#10;有形固定資産減価償却率最大値テキスト">
          <a:extLst>
            <a:ext uri="{FF2B5EF4-FFF2-40B4-BE49-F238E27FC236}">
              <a16:creationId xmlns:a16="http://schemas.microsoft.com/office/drawing/2014/main" id="{71A61CA0-12F4-447D-B825-A6EB0EF60065}"/>
            </a:ext>
          </a:extLst>
        </xdr:cNvPr>
        <xdr:cNvSpPr txBox="1"/>
      </xdr:nvSpPr>
      <xdr:spPr>
        <a:xfrm>
          <a:off x="14742160" y="1327623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127907</xdr:rowOff>
    </xdr:from>
    <xdr:to>
      <xdr:col>86</xdr:col>
      <xdr:colOff>25400</xdr:colOff>
      <xdr:row>78</xdr:row>
      <xdr:rowOff>127907</xdr:rowOff>
    </xdr:to>
    <xdr:cxnSp macro="">
      <xdr:nvCxnSpPr>
        <xdr:cNvPr id="648" name="直線コネクタ 647">
          <a:extLst>
            <a:ext uri="{FF2B5EF4-FFF2-40B4-BE49-F238E27FC236}">
              <a16:creationId xmlns:a16="http://schemas.microsoft.com/office/drawing/2014/main" id="{D0E2BFF9-DC9C-4775-BB01-16934C60B94B}"/>
            </a:ext>
          </a:extLst>
        </xdr:cNvPr>
        <xdr:cNvCxnSpPr/>
      </xdr:nvCxnSpPr>
      <xdr:spPr>
        <a:xfrm>
          <a:off x="14611350" y="1350481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83</xdr:row>
      <xdr:rowOff>66964</xdr:rowOff>
    </xdr:from>
    <xdr:ext cx="405111" cy="259045"/>
    <xdr:sp macro="" textlink="">
      <xdr:nvSpPr>
        <xdr:cNvPr id="649" name="【消防施設】&#10;有形固定資産減価償却率平均値テキスト">
          <a:extLst>
            <a:ext uri="{FF2B5EF4-FFF2-40B4-BE49-F238E27FC236}">
              <a16:creationId xmlns:a16="http://schemas.microsoft.com/office/drawing/2014/main" id="{2A450A60-92AE-49AE-9C1F-80324C3BF441}"/>
            </a:ext>
          </a:extLst>
        </xdr:cNvPr>
        <xdr:cNvSpPr txBox="1"/>
      </xdr:nvSpPr>
      <xdr:spPr>
        <a:xfrm>
          <a:off x="14742160" y="14295409"/>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83</xdr:row>
      <xdr:rowOff>88537</xdr:rowOff>
    </xdr:from>
    <xdr:to>
      <xdr:col>85</xdr:col>
      <xdr:colOff>177800</xdr:colOff>
      <xdr:row>84</xdr:row>
      <xdr:rowOff>18687</xdr:rowOff>
    </xdr:to>
    <xdr:sp macro="" textlink="">
      <xdr:nvSpPr>
        <xdr:cNvPr id="650" name="フローチャート: 判断 649">
          <a:extLst>
            <a:ext uri="{FF2B5EF4-FFF2-40B4-BE49-F238E27FC236}">
              <a16:creationId xmlns:a16="http://schemas.microsoft.com/office/drawing/2014/main" id="{D802D268-CD43-4AFB-9DEA-36E07DB83E3A}"/>
            </a:ext>
          </a:extLst>
        </xdr:cNvPr>
        <xdr:cNvSpPr/>
      </xdr:nvSpPr>
      <xdr:spPr>
        <a:xfrm>
          <a:off x="14649450" y="14322697"/>
          <a:ext cx="9779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83</xdr:row>
      <xdr:rowOff>72208</xdr:rowOff>
    </xdr:from>
    <xdr:to>
      <xdr:col>81</xdr:col>
      <xdr:colOff>101600</xdr:colOff>
      <xdr:row>84</xdr:row>
      <xdr:rowOff>2358</xdr:rowOff>
    </xdr:to>
    <xdr:sp macro="" textlink="">
      <xdr:nvSpPr>
        <xdr:cNvPr id="651" name="フローチャート: 判断 650">
          <a:extLst>
            <a:ext uri="{FF2B5EF4-FFF2-40B4-BE49-F238E27FC236}">
              <a16:creationId xmlns:a16="http://schemas.microsoft.com/office/drawing/2014/main" id="{CDE33822-4A71-43C0-94E4-664EBA18A201}"/>
            </a:ext>
          </a:extLst>
        </xdr:cNvPr>
        <xdr:cNvSpPr/>
      </xdr:nvSpPr>
      <xdr:spPr>
        <a:xfrm>
          <a:off x="13887450" y="1430065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83</xdr:row>
      <xdr:rowOff>54248</xdr:rowOff>
    </xdr:from>
    <xdr:to>
      <xdr:col>76</xdr:col>
      <xdr:colOff>165100</xdr:colOff>
      <xdr:row>83</xdr:row>
      <xdr:rowOff>155848</xdr:rowOff>
    </xdr:to>
    <xdr:sp macro="" textlink="">
      <xdr:nvSpPr>
        <xdr:cNvPr id="652" name="フローチャート: 判断 651">
          <a:extLst>
            <a:ext uri="{FF2B5EF4-FFF2-40B4-BE49-F238E27FC236}">
              <a16:creationId xmlns:a16="http://schemas.microsoft.com/office/drawing/2014/main" id="{1D1A9B9D-53D0-44FE-9493-7AC9EE79938D}"/>
            </a:ext>
          </a:extLst>
        </xdr:cNvPr>
        <xdr:cNvSpPr/>
      </xdr:nvSpPr>
      <xdr:spPr>
        <a:xfrm>
          <a:off x="13089890" y="1428840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83</xdr:row>
      <xdr:rowOff>93436</xdr:rowOff>
    </xdr:from>
    <xdr:to>
      <xdr:col>72</xdr:col>
      <xdr:colOff>38100</xdr:colOff>
      <xdr:row>84</xdr:row>
      <xdr:rowOff>23586</xdr:rowOff>
    </xdr:to>
    <xdr:sp macro="" textlink="">
      <xdr:nvSpPr>
        <xdr:cNvPr id="653" name="フローチャート: 判断 652">
          <a:extLst>
            <a:ext uri="{FF2B5EF4-FFF2-40B4-BE49-F238E27FC236}">
              <a16:creationId xmlns:a16="http://schemas.microsoft.com/office/drawing/2014/main" id="{867A8545-331E-49EB-A6C4-7B4CCD94B77C}"/>
            </a:ext>
          </a:extLst>
        </xdr:cNvPr>
        <xdr:cNvSpPr/>
      </xdr:nvSpPr>
      <xdr:spPr>
        <a:xfrm>
          <a:off x="12303760" y="14327596"/>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83</xdr:row>
      <xdr:rowOff>83638</xdr:rowOff>
    </xdr:from>
    <xdr:to>
      <xdr:col>67</xdr:col>
      <xdr:colOff>101600</xdr:colOff>
      <xdr:row>84</xdr:row>
      <xdr:rowOff>13788</xdr:rowOff>
    </xdr:to>
    <xdr:sp macro="" textlink="">
      <xdr:nvSpPr>
        <xdr:cNvPr id="654" name="フローチャート: 判断 653">
          <a:extLst>
            <a:ext uri="{FF2B5EF4-FFF2-40B4-BE49-F238E27FC236}">
              <a16:creationId xmlns:a16="http://schemas.microsoft.com/office/drawing/2014/main" id="{9BE443C8-A14B-413F-BFFE-853E376358DE}"/>
            </a:ext>
          </a:extLst>
        </xdr:cNvPr>
        <xdr:cNvSpPr/>
      </xdr:nvSpPr>
      <xdr:spPr>
        <a:xfrm>
          <a:off x="11487150" y="14315893"/>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88</xdr:row>
      <xdr:rowOff>149877</xdr:rowOff>
    </xdr:from>
    <xdr:ext cx="762000" cy="259045"/>
    <xdr:sp macro="" textlink="">
      <xdr:nvSpPr>
        <xdr:cNvPr id="655" name="テキスト ボックス 654">
          <a:extLst>
            <a:ext uri="{FF2B5EF4-FFF2-40B4-BE49-F238E27FC236}">
              <a16:creationId xmlns:a16="http://schemas.microsoft.com/office/drawing/2014/main" id="{800CCD2A-397A-4216-A902-A3404AF7FBB9}"/>
            </a:ext>
          </a:extLst>
        </xdr:cNvPr>
        <xdr:cNvSpPr txBox="1"/>
      </xdr:nvSpPr>
      <xdr:spPr>
        <a:xfrm>
          <a:off x="14532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88</xdr:row>
      <xdr:rowOff>149877</xdr:rowOff>
    </xdr:from>
    <xdr:ext cx="762000" cy="259045"/>
    <xdr:sp macro="" textlink="">
      <xdr:nvSpPr>
        <xdr:cNvPr id="656" name="テキスト ボックス 655">
          <a:extLst>
            <a:ext uri="{FF2B5EF4-FFF2-40B4-BE49-F238E27FC236}">
              <a16:creationId xmlns:a16="http://schemas.microsoft.com/office/drawing/2014/main" id="{0DE70A90-B74D-47C0-AC4C-535867144298}"/>
            </a:ext>
          </a:extLst>
        </xdr:cNvPr>
        <xdr:cNvSpPr txBox="1"/>
      </xdr:nvSpPr>
      <xdr:spPr>
        <a:xfrm>
          <a:off x="137706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88</xdr:row>
      <xdr:rowOff>149877</xdr:rowOff>
    </xdr:from>
    <xdr:ext cx="762000" cy="259045"/>
    <xdr:sp macro="" textlink="">
      <xdr:nvSpPr>
        <xdr:cNvPr id="657" name="テキスト ボックス 656">
          <a:extLst>
            <a:ext uri="{FF2B5EF4-FFF2-40B4-BE49-F238E27FC236}">
              <a16:creationId xmlns:a16="http://schemas.microsoft.com/office/drawing/2014/main" id="{65DFFEE5-C806-4B89-B104-7A1F50D3EA52}"/>
            </a:ext>
          </a:extLst>
        </xdr:cNvPr>
        <xdr:cNvSpPr txBox="1"/>
      </xdr:nvSpPr>
      <xdr:spPr>
        <a:xfrm>
          <a:off x="129730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88</xdr:row>
      <xdr:rowOff>149877</xdr:rowOff>
    </xdr:from>
    <xdr:ext cx="762000" cy="259045"/>
    <xdr:sp macro="" textlink="">
      <xdr:nvSpPr>
        <xdr:cNvPr id="658" name="テキスト ボックス 657">
          <a:extLst>
            <a:ext uri="{FF2B5EF4-FFF2-40B4-BE49-F238E27FC236}">
              <a16:creationId xmlns:a16="http://schemas.microsoft.com/office/drawing/2014/main" id="{DB19F7BF-FD00-41DD-9C0E-E74387F58F44}"/>
            </a:ext>
          </a:extLst>
        </xdr:cNvPr>
        <xdr:cNvSpPr txBox="1"/>
      </xdr:nvSpPr>
      <xdr:spPr>
        <a:xfrm>
          <a:off x="12175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88</xdr:row>
      <xdr:rowOff>149877</xdr:rowOff>
    </xdr:from>
    <xdr:ext cx="762000" cy="259045"/>
    <xdr:sp macro="" textlink="">
      <xdr:nvSpPr>
        <xdr:cNvPr id="659" name="テキスト ボックス 658">
          <a:extLst>
            <a:ext uri="{FF2B5EF4-FFF2-40B4-BE49-F238E27FC236}">
              <a16:creationId xmlns:a16="http://schemas.microsoft.com/office/drawing/2014/main" id="{56960885-5A62-466B-876D-0CC533E3678D}"/>
            </a:ext>
          </a:extLst>
        </xdr:cNvPr>
        <xdr:cNvSpPr txBox="1"/>
      </xdr:nvSpPr>
      <xdr:spPr>
        <a:xfrm>
          <a:off x="11370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82</xdr:row>
      <xdr:rowOff>6894</xdr:rowOff>
    </xdr:from>
    <xdr:to>
      <xdr:col>85</xdr:col>
      <xdr:colOff>177800</xdr:colOff>
      <xdr:row>82</xdr:row>
      <xdr:rowOff>108494</xdr:rowOff>
    </xdr:to>
    <xdr:sp macro="" textlink="">
      <xdr:nvSpPr>
        <xdr:cNvPr id="660" name="楕円 659">
          <a:extLst>
            <a:ext uri="{FF2B5EF4-FFF2-40B4-BE49-F238E27FC236}">
              <a16:creationId xmlns:a16="http://schemas.microsoft.com/office/drawing/2014/main" id="{9AF7C355-64ED-4717-8B7A-86EA7C4A686A}"/>
            </a:ext>
          </a:extLst>
        </xdr:cNvPr>
        <xdr:cNvSpPr/>
      </xdr:nvSpPr>
      <xdr:spPr>
        <a:xfrm>
          <a:off x="14649450" y="14067699"/>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81</xdr:row>
      <xdr:rowOff>29771</xdr:rowOff>
    </xdr:from>
    <xdr:ext cx="405111" cy="259045"/>
    <xdr:sp macro="" textlink="">
      <xdr:nvSpPr>
        <xdr:cNvPr id="661" name="【消防施設】&#10;有形固定資産減価償却率該当値テキスト">
          <a:extLst>
            <a:ext uri="{FF2B5EF4-FFF2-40B4-BE49-F238E27FC236}">
              <a16:creationId xmlns:a16="http://schemas.microsoft.com/office/drawing/2014/main" id="{58C26F88-6BF1-4D44-BF0A-561F4167A2C7}"/>
            </a:ext>
          </a:extLst>
        </xdr:cNvPr>
        <xdr:cNvSpPr txBox="1"/>
      </xdr:nvSpPr>
      <xdr:spPr>
        <a:xfrm>
          <a:off x="14742160" y="139153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81</xdr:row>
      <xdr:rowOff>129358</xdr:rowOff>
    </xdr:from>
    <xdr:to>
      <xdr:col>81</xdr:col>
      <xdr:colOff>101600</xdr:colOff>
      <xdr:row>82</xdr:row>
      <xdr:rowOff>59508</xdr:rowOff>
    </xdr:to>
    <xdr:sp macro="" textlink="">
      <xdr:nvSpPr>
        <xdr:cNvPr id="662" name="楕円 661">
          <a:extLst>
            <a:ext uri="{FF2B5EF4-FFF2-40B4-BE49-F238E27FC236}">
              <a16:creationId xmlns:a16="http://schemas.microsoft.com/office/drawing/2014/main" id="{69A9CE7C-B60A-4B7A-8CDA-6C723E8B570C}"/>
            </a:ext>
          </a:extLst>
        </xdr:cNvPr>
        <xdr:cNvSpPr/>
      </xdr:nvSpPr>
      <xdr:spPr>
        <a:xfrm>
          <a:off x="13887450" y="14020618"/>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82</xdr:row>
      <xdr:rowOff>8708</xdr:rowOff>
    </xdr:from>
    <xdr:to>
      <xdr:col>85</xdr:col>
      <xdr:colOff>127000</xdr:colOff>
      <xdr:row>82</xdr:row>
      <xdr:rowOff>57694</xdr:rowOff>
    </xdr:to>
    <xdr:cxnSp macro="">
      <xdr:nvCxnSpPr>
        <xdr:cNvPr id="663" name="直線コネクタ 662">
          <a:extLst>
            <a:ext uri="{FF2B5EF4-FFF2-40B4-BE49-F238E27FC236}">
              <a16:creationId xmlns:a16="http://schemas.microsoft.com/office/drawing/2014/main" id="{3255760F-F502-4630-9A46-58A8A11C8B0E}"/>
            </a:ext>
          </a:extLst>
        </xdr:cNvPr>
        <xdr:cNvCxnSpPr/>
      </xdr:nvCxnSpPr>
      <xdr:spPr>
        <a:xfrm>
          <a:off x="13942060" y="14069513"/>
          <a:ext cx="762000" cy="432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81</xdr:row>
      <xdr:rowOff>73842</xdr:rowOff>
    </xdr:from>
    <xdr:to>
      <xdr:col>76</xdr:col>
      <xdr:colOff>165100</xdr:colOff>
      <xdr:row>82</xdr:row>
      <xdr:rowOff>3992</xdr:rowOff>
    </xdr:to>
    <xdr:sp macro="" textlink="">
      <xdr:nvSpPr>
        <xdr:cNvPr id="664" name="楕円 663">
          <a:extLst>
            <a:ext uri="{FF2B5EF4-FFF2-40B4-BE49-F238E27FC236}">
              <a16:creationId xmlns:a16="http://schemas.microsoft.com/office/drawing/2014/main" id="{9876C5EA-F858-4A47-BEC2-7EDE6769161D}"/>
            </a:ext>
          </a:extLst>
        </xdr:cNvPr>
        <xdr:cNvSpPr/>
      </xdr:nvSpPr>
      <xdr:spPr>
        <a:xfrm>
          <a:off x="13089890" y="13961292"/>
          <a:ext cx="10922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81</xdr:row>
      <xdr:rowOff>124642</xdr:rowOff>
    </xdr:from>
    <xdr:to>
      <xdr:col>81</xdr:col>
      <xdr:colOff>50800</xdr:colOff>
      <xdr:row>82</xdr:row>
      <xdr:rowOff>8708</xdr:rowOff>
    </xdr:to>
    <xdr:cxnSp macro="">
      <xdr:nvCxnSpPr>
        <xdr:cNvPr id="665" name="直線コネクタ 664">
          <a:extLst>
            <a:ext uri="{FF2B5EF4-FFF2-40B4-BE49-F238E27FC236}">
              <a16:creationId xmlns:a16="http://schemas.microsoft.com/office/drawing/2014/main" id="{53B32EFD-20D9-4E61-8396-7AFFFAEFC2FC}"/>
            </a:ext>
          </a:extLst>
        </xdr:cNvPr>
        <xdr:cNvCxnSpPr/>
      </xdr:nvCxnSpPr>
      <xdr:spPr>
        <a:xfrm>
          <a:off x="13144500" y="14013997"/>
          <a:ext cx="797560" cy="555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81</xdr:row>
      <xdr:rowOff>72208</xdr:rowOff>
    </xdr:from>
    <xdr:to>
      <xdr:col>72</xdr:col>
      <xdr:colOff>38100</xdr:colOff>
      <xdr:row>82</xdr:row>
      <xdr:rowOff>2358</xdr:rowOff>
    </xdr:to>
    <xdr:sp macro="" textlink="">
      <xdr:nvSpPr>
        <xdr:cNvPr id="666" name="楕円 665">
          <a:extLst>
            <a:ext uri="{FF2B5EF4-FFF2-40B4-BE49-F238E27FC236}">
              <a16:creationId xmlns:a16="http://schemas.microsoft.com/office/drawing/2014/main" id="{22EB4F25-BB28-439A-B0C6-80A096B6B2C9}"/>
            </a:ext>
          </a:extLst>
        </xdr:cNvPr>
        <xdr:cNvSpPr/>
      </xdr:nvSpPr>
      <xdr:spPr>
        <a:xfrm>
          <a:off x="12303760" y="13957753"/>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81</xdr:row>
      <xdr:rowOff>123008</xdr:rowOff>
    </xdr:from>
    <xdr:to>
      <xdr:col>76</xdr:col>
      <xdr:colOff>114300</xdr:colOff>
      <xdr:row>81</xdr:row>
      <xdr:rowOff>124642</xdr:rowOff>
    </xdr:to>
    <xdr:cxnSp macro="">
      <xdr:nvCxnSpPr>
        <xdr:cNvPr id="667" name="直線コネクタ 666">
          <a:extLst>
            <a:ext uri="{FF2B5EF4-FFF2-40B4-BE49-F238E27FC236}">
              <a16:creationId xmlns:a16="http://schemas.microsoft.com/office/drawing/2014/main" id="{159D4B39-81D4-410F-A4B2-504678D224EB}"/>
            </a:ext>
          </a:extLst>
        </xdr:cNvPr>
        <xdr:cNvCxnSpPr/>
      </xdr:nvCxnSpPr>
      <xdr:spPr>
        <a:xfrm>
          <a:off x="12346940" y="14012363"/>
          <a:ext cx="797560" cy="16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81</xdr:row>
      <xdr:rowOff>88537</xdr:rowOff>
    </xdr:from>
    <xdr:to>
      <xdr:col>67</xdr:col>
      <xdr:colOff>101600</xdr:colOff>
      <xdr:row>82</xdr:row>
      <xdr:rowOff>18687</xdr:rowOff>
    </xdr:to>
    <xdr:sp macro="" textlink="">
      <xdr:nvSpPr>
        <xdr:cNvPr id="668" name="楕円 667">
          <a:extLst>
            <a:ext uri="{FF2B5EF4-FFF2-40B4-BE49-F238E27FC236}">
              <a16:creationId xmlns:a16="http://schemas.microsoft.com/office/drawing/2014/main" id="{BF08A6CB-852D-4EB0-A813-20D282082049}"/>
            </a:ext>
          </a:extLst>
        </xdr:cNvPr>
        <xdr:cNvSpPr/>
      </xdr:nvSpPr>
      <xdr:spPr>
        <a:xfrm>
          <a:off x="11487150" y="13979797"/>
          <a:ext cx="9779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81</xdr:row>
      <xdr:rowOff>123008</xdr:rowOff>
    </xdr:from>
    <xdr:to>
      <xdr:col>71</xdr:col>
      <xdr:colOff>177800</xdr:colOff>
      <xdr:row>81</xdr:row>
      <xdr:rowOff>139337</xdr:rowOff>
    </xdr:to>
    <xdr:cxnSp macro="">
      <xdr:nvCxnSpPr>
        <xdr:cNvPr id="669" name="直線コネクタ 668">
          <a:extLst>
            <a:ext uri="{FF2B5EF4-FFF2-40B4-BE49-F238E27FC236}">
              <a16:creationId xmlns:a16="http://schemas.microsoft.com/office/drawing/2014/main" id="{02C604ED-5EE9-48C0-B348-A918E6B6BC6E}"/>
            </a:ext>
          </a:extLst>
        </xdr:cNvPr>
        <xdr:cNvCxnSpPr/>
      </xdr:nvCxnSpPr>
      <xdr:spPr>
        <a:xfrm flipV="1">
          <a:off x="11541760" y="14012363"/>
          <a:ext cx="805180" cy="106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83</xdr:row>
      <xdr:rowOff>164935</xdr:rowOff>
    </xdr:from>
    <xdr:ext cx="405111" cy="259045"/>
    <xdr:sp macro="" textlink="">
      <xdr:nvSpPr>
        <xdr:cNvPr id="670" name="n_1aveValue【消防施設】&#10;有形固定資産減価償却率">
          <a:extLst>
            <a:ext uri="{FF2B5EF4-FFF2-40B4-BE49-F238E27FC236}">
              <a16:creationId xmlns:a16="http://schemas.microsoft.com/office/drawing/2014/main" id="{98C38914-497C-4063-A62F-0CCBDE41C293}"/>
            </a:ext>
          </a:extLst>
        </xdr:cNvPr>
        <xdr:cNvSpPr txBox="1"/>
      </xdr:nvSpPr>
      <xdr:spPr>
        <a:xfrm>
          <a:off x="13738234" y="143990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83</xdr:row>
      <xdr:rowOff>146975</xdr:rowOff>
    </xdr:from>
    <xdr:ext cx="405111" cy="259045"/>
    <xdr:sp macro="" textlink="">
      <xdr:nvSpPr>
        <xdr:cNvPr id="671" name="n_2aveValue【消防施設】&#10;有形固定資産減価償却率">
          <a:extLst>
            <a:ext uri="{FF2B5EF4-FFF2-40B4-BE49-F238E27FC236}">
              <a16:creationId xmlns:a16="http://schemas.microsoft.com/office/drawing/2014/main" id="{2863E312-85C4-4420-A48D-8B23B5438658}"/>
            </a:ext>
          </a:extLst>
        </xdr:cNvPr>
        <xdr:cNvSpPr txBox="1"/>
      </xdr:nvSpPr>
      <xdr:spPr>
        <a:xfrm>
          <a:off x="12957184" y="143754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84</xdr:row>
      <xdr:rowOff>14713</xdr:rowOff>
    </xdr:from>
    <xdr:ext cx="405111" cy="259045"/>
    <xdr:sp macro="" textlink="">
      <xdr:nvSpPr>
        <xdr:cNvPr id="672" name="n_3aveValue【消防施設】&#10;有形固定資産減価償却率">
          <a:extLst>
            <a:ext uri="{FF2B5EF4-FFF2-40B4-BE49-F238E27FC236}">
              <a16:creationId xmlns:a16="http://schemas.microsoft.com/office/drawing/2014/main" id="{2C03F2D2-9F01-41FA-9705-00F3BFC3888A}"/>
            </a:ext>
          </a:extLst>
        </xdr:cNvPr>
        <xdr:cNvSpPr txBox="1"/>
      </xdr:nvSpPr>
      <xdr:spPr>
        <a:xfrm>
          <a:off x="12171054" y="1442032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84</xdr:row>
      <xdr:rowOff>4915</xdr:rowOff>
    </xdr:from>
    <xdr:ext cx="405111" cy="259045"/>
    <xdr:sp macro="" textlink="">
      <xdr:nvSpPr>
        <xdr:cNvPr id="673" name="n_4aveValue【消防施設】&#10;有形固定資産減価償却率">
          <a:extLst>
            <a:ext uri="{FF2B5EF4-FFF2-40B4-BE49-F238E27FC236}">
              <a16:creationId xmlns:a16="http://schemas.microsoft.com/office/drawing/2014/main" id="{3AB9D831-06A2-416F-88D5-FE02C25BBB8D}"/>
            </a:ext>
          </a:extLst>
        </xdr:cNvPr>
        <xdr:cNvSpPr txBox="1"/>
      </xdr:nvSpPr>
      <xdr:spPr>
        <a:xfrm>
          <a:off x="11354444" y="1440862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80</xdr:row>
      <xdr:rowOff>76035</xdr:rowOff>
    </xdr:from>
    <xdr:ext cx="405111" cy="259045"/>
    <xdr:sp macro="" textlink="">
      <xdr:nvSpPr>
        <xdr:cNvPr id="674" name="n_1mainValue【消防施設】&#10;有形固定資産減価償却率">
          <a:extLst>
            <a:ext uri="{FF2B5EF4-FFF2-40B4-BE49-F238E27FC236}">
              <a16:creationId xmlns:a16="http://schemas.microsoft.com/office/drawing/2014/main" id="{6AF5A789-2966-48B6-8EB2-9689186BE583}"/>
            </a:ext>
          </a:extLst>
        </xdr:cNvPr>
        <xdr:cNvSpPr txBox="1"/>
      </xdr:nvSpPr>
      <xdr:spPr>
        <a:xfrm>
          <a:off x="13738234" y="1379203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80</xdr:row>
      <xdr:rowOff>20519</xdr:rowOff>
    </xdr:from>
    <xdr:ext cx="405111" cy="259045"/>
    <xdr:sp macro="" textlink="">
      <xdr:nvSpPr>
        <xdr:cNvPr id="675" name="n_2mainValue【消防施設】&#10;有形固定資産減価償却率">
          <a:extLst>
            <a:ext uri="{FF2B5EF4-FFF2-40B4-BE49-F238E27FC236}">
              <a16:creationId xmlns:a16="http://schemas.microsoft.com/office/drawing/2014/main" id="{EF5581B2-7B19-43FF-AEC8-44954FCF964F}"/>
            </a:ext>
          </a:extLst>
        </xdr:cNvPr>
        <xdr:cNvSpPr txBox="1"/>
      </xdr:nvSpPr>
      <xdr:spPr>
        <a:xfrm>
          <a:off x="12957184" y="13732709"/>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80</xdr:row>
      <xdr:rowOff>18885</xdr:rowOff>
    </xdr:from>
    <xdr:ext cx="405111" cy="259045"/>
    <xdr:sp macro="" textlink="">
      <xdr:nvSpPr>
        <xdr:cNvPr id="676" name="n_3mainValue【消防施設】&#10;有形固定資産減価償却率">
          <a:extLst>
            <a:ext uri="{FF2B5EF4-FFF2-40B4-BE49-F238E27FC236}">
              <a16:creationId xmlns:a16="http://schemas.microsoft.com/office/drawing/2014/main" id="{359D82B9-80BE-495F-A0C6-9712BCBE00B7}"/>
            </a:ext>
          </a:extLst>
        </xdr:cNvPr>
        <xdr:cNvSpPr txBox="1"/>
      </xdr:nvSpPr>
      <xdr:spPr>
        <a:xfrm>
          <a:off x="12171054" y="1373869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80</xdr:row>
      <xdr:rowOff>35214</xdr:rowOff>
    </xdr:from>
    <xdr:ext cx="405111" cy="259045"/>
    <xdr:sp macro="" textlink="">
      <xdr:nvSpPr>
        <xdr:cNvPr id="677" name="n_4mainValue【消防施設】&#10;有形固定資産減価償却率">
          <a:extLst>
            <a:ext uri="{FF2B5EF4-FFF2-40B4-BE49-F238E27FC236}">
              <a16:creationId xmlns:a16="http://schemas.microsoft.com/office/drawing/2014/main" id="{BF7AD8C7-39F8-4156-BD33-7117A07CF0C9}"/>
            </a:ext>
          </a:extLst>
        </xdr:cNvPr>
        <xdr:cNvSpPr txBox="1"/>
      </xdr:nvSpPr>
      <xdr:spPr>
        <a:xfrm>
          <a:off x="11354444" y="1375121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152400</xdr:rowOff>
    </xdr:from>
    <xdr:to>
      <xdr:col>120</xdr:col>
      <xdr:colOff>152400</xdr:colOff>
      <xdr:row>72</xdr:row>
      <xdr:rowOff>101600</xdr:rowOff>
    </xdr:to>
    <xdr:sp macro="" textlink="">
      <xdr:nvSpPr>
        <xdr:cNvPr id="678" name="正方形/長方形 677">
          <a:extLst>
            <a:ext uri="{FF2B5EF4-FFF2-40B4-BE49-F238E27FC236}">
              <a16:creationId xmlns:a16="http://schemas.microsoft.com/office/drawing/2014/main" id="{437FB87E-A253-4EBC-A1AA-A0925BB88205}"/>
            </a:ext>
          </a:extLst>
        </xdr:cNvPr>
        <xdr:cNvSpPr/>
      </xdr:nvSpPr>
      <xdr:spPr>
        <a:xfrm>
          <a:off x="16459200" y="11811000"/>
          <a:ext cx="4267200" cy="63119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消防施設</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72</xdr:row>
      <xdr:rowOff>127000</xdr:rowOff>
    </xdr:from>
    <xdr:to>
      <xdr:col>104</xdr:col>
      <xdr:colOff>127000</xdr:colOff>
      <xdr:row>74</xdr:row>
      <xdr:rowOff>38100</xdr:rowOff>
    </xdr:to>
    <xdr:sp macro="" textlink="">
      <xdr:nvSpPr>
        <xdr:cNvPr id="679" name="正方形/長方形 678">
          <a:extLst>
            <a:ext uri="{FF2B5EF4-FFF2-40B4-BE49-F238E27FC236}">
              <a16:creationId xmlns:a16="http://schemas.microsoft.com/office/drawing/2014/main" id="{3BFAE05E-6DA3-46F4-B1BD-97CBAD294A8D}"/>
            </a:ext>
          </a:extLst>
        </xdr:cNvPr>
        <xdr:cNvSpPr/>
      </xdr:nvSpPr>
      <xdr:spPr>
        <a:xfrm>
          <a:off x="1659001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73</xdr:row>
      <xdr:rowOff>158750</xdr:rowOff>
    </xdr:from>
    <xdr:to>
      <xdr:col>104</xdr:col>
      <xdr:colOff>127000</xdr:colOff>
      <xdr:row>75</xdr:row>
      <xdr:rowOff>69850</xdr:rowOff>
    </xdr:to>
    <xdr:sp macro="" textlink="">
      <xdr:nvSpPr>
        <xdr:cNvPr id="680" name="正方形/長方形 679">
          <a:extLst>
            <a:ext uri="{FF2B5EF4-FFF2-40B4-BE49-F238E27FC236}">
              <a16:creationId xmlns:a16="http://schemas.microsoft.com/office/drawing/2014/main" id="{1F59DD1A-5186-48C6-93DE-E128E15B4D53}"/>
            </a:ext>
          </a:extLst>
        </xdr:cNvPr>
        <xdr:cNvSpPr/>
      </xdr:nvSpPr>
      <xdr:spPr>
        <a:xfrm>
          <a:off x="1659001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72</xdr:row>
      <xdr:rowOff>127000</xdr:rowOff>
    </xdr:from>
    <xdr:to>
      <xdr:col>110</xdr:col>
      <xdr:colOff>0</xdr:colOff>
      <xdr:row>74</xdr:row>
      <xdr:rowOff>38100</xdr:rowOff>
    </xdr:to>
    <xdr:sp macro="" textlink="">
      <xdr:nvSpPr>
        <xdr:cNvPr id="681" name="正方形/長方形 680">
          <a:extLst>
            <a:ext uri="{FF2B5EF4-FFF2-40B4-BE49-F238E27FC236}">
              <a16:creationId xmlns:a16="http://schemas.microsoft.com/office/drawing/2014/main" id="{B79228F8-D633-4D9A-895B-72BE68D95BEA}"/>
            </a:ext>
          </a:extLst>
        </xdr:cNvPr>
        <xdr:cNvSpPr/>
      </xdr:nvSpPr>
      <xdr:spPr>
        <a:xfrm>
          <a:off x="174879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73</xdr:row>
      <xdr:rowOff>158750</xdr:rowOff>
    </xdr:from>
    <xdr:to>
      <xdr:col>110</xdr:col>
      <xdr:colOff>0</xdr:colOff>
      <xdr:row>75</xdr:row>
      <xdr:rowOff>69850</xdr:rowOff>
    </xdr:to>
    <xdr:sp macro="" textlink="">
      <xdr:nvSpPr>
        <xdr:cNvPr id="682" name="正方形/長方形 681">
          <a:extLst>
            <a:ext uri="{FF2B5EF4-FFF2-40B4-BE49-F238E27FC236}">
              <a16:creationId xmlns:a16="http://schemas.microsoft.com/office/drawing/2014/main" id="{6182A872-FDF2-4E0A-96AE-B49F05969E09}"/>
            </a:ext>
          </a:extLst>
        </xdr:cNvPr>
        <xdr:cNvSpPr/>
      </xdr:nvSpPr>
      <xdr:spPr>
        <a:xfrm>
          <a:off x="174879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72</xdr:row>
      <xdr:rowOff>127000</xdr:rowOff>
    </xdr:from>
    <xdr:to>
      <xdr:col>116</xdr:col>
      <xdr:colOff>0</xdr:colOff>
      <xdr:row>74</xdr:row>
      <xdr:rowOff>38100</xdr:rowOff>
    </xdr:to>
    <xdr:sp macro="" textlink="">
      <xdr:nvSpPr>
        <xdr:cNvPr id="683" name="正方形/長方形 682">
          <a:extLst>
            <a:ext uri="{FF2B5EF4-FFF2-40B4-BE49-F238E27FC236}">
              <a16:creationId xmlns:a16="http://schemas.microsoft.com/office/drawing/2014/main" id="{89C328CC-D6EB-4111-A7BD-0CF1DE271EFA}"/>
            </a:ext>
          </a:extLst>
        </xdr:cNvPr>
        <xdr:cNvSpPr/>
      </xdr:nvSpPr>
      <xdr:spPr>
        <a:xfrm>
          <a:off x="18516600" y="1247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73</xdr:row>
      <xdr:rowOff>158750</xdr:rowOff>
    </xdr:from>
    <xdr:to>
      <xdr:col>116</xdr:col>
      <xdr:colOff>0</xdr:colOff>
      <xdr:row>75</xdr:row>
      <xdr:rowOff>69850</xdr:rowOff>
    </xdr:to>
    <xdr:sp macro="" textlink="">
      <xdr:nvSpPr>
        <xdr:cNvPr id="684" name="正方形/長方形 683">
          <a:extLst>
            <a:ext uri="{FF2B5EF4-FFF2-40B4-BE49-F238E27FC236}">
              <a16:creationId xmlns:a16="http://schemas.microsoft.com/office/drawing/2014/main" id="{07364A11-4341-45BA-BCE4-F343FA6CD56D}"/>
            </a:ext>
          </a:extLst>
        </xdr:cNvPr>
        <xdr:cNvSpPr/>
      </xdr:nvSpPr>
      <xdr:spPr>
        <a:xfrm>
          <a:off x="18516600" y="12676505"/>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75</xdr:row>
      <xdr:rowOff>95250</xdr:rowOff>
    </xdr:from>
    <xdr:to>
      <xdr:col>120</xdr:col>
      <xdr:colOff>152400</xdr:colOff>
      <xdr:row>88</xdr:row>
      <xdr:rowOff>152400</xdr:rowOff>
    </xdr:to>
    <xdr:sp macro="" textlink="">
      <xdr:nvSpPr>
        <xdr:cNvPr id="685" name="正方形/長方形 684">
          <a:extLst>
            <a:ext uri="{FF2B5EF4-FFF2-40B4-BE49-F238E27FC236}">
              <a16:creationId xmlns:a16="http://schemas.microsoft.com/office/drawing/2014/main" id="{483B4DFF-DE83-4B75-9E35-10BB41AF2849}"/>
            </a:ext>
          </a:extLst>
        </xdr:cNvPr>
        <xdr:cNvSpPr/>
      </xdr:nvSpPr>
      <xdr:spPr>
        <a:xfrm>
          <a:off x="16459200" y="12950190"/>
          <a:ext cx="4267200" cy="228981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74</xdr:row>
      <xdr:rowOff>76200</xdr:rowOff>
    </xdr:from>
    <xdr:ext cx="349839" cy="225703"/>
    <xdr:sp macro="" textlink="">
      <xdr:nvSpPr>
        <xdr:cNvPr id="686" name="テキスト ボックス 685">
          <a:extLst>
            <a:ext uri="{FF2B5EF4-FFF2-40B4-BE49-F238E27FC236}">
              <a16:creationId xmlns:a16="http://schemas.microsoft.com/office/drawing/2014/main" id="{82BD4B29-200B-4DF2-87FB-CF4C1453519A}"/>
            </a:ext>
          </a:extLst>
        </xdr:cNvPr>
        <xdr:cNvSpPr txBox="1"/>
      </xdr:nvSpPr>
      <xdr:spPr>
        <a:xfrm>
          <a:off x="16440150" y="1276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152400</xdr:rowOff>
    </xdr:from>
    <xdr:to>
      <xdr:col>120</xdr:col>
      <xdr:colOff>114300</xdr:colOff>
      <xdr:row>88</xdr:row>
      <xdr:rowOff>152400</xdr:rowOff>
    </xdr:to>
    <xdr:cxnSp macro="">
      <xdr:nvCxnSpPr>
        <xdr:cNvPr id="687" name="直線コネクタ 686">
          <a:extLst>
            <a:ext uri="{FF2B5EF4-FFF2-40B4-BE49-F238E27FC236}">
              <a16:creationId xmlns:a16="http://schemas.microsoft.com/office/drawing/2014/main" id="{4B26B91C-5633-4E70-ACF9-8A35B9BDEAA3}"/>
            </a:ext>
          </a:extLst>
        </xdr:cNvPr>
        <xdr:cNvCxnSpPr/>
      </xdr:nvCxnSpPr>
      <xdr:spPr>
        <a:xfrm>
          <a:off x="16459200" y="152400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86</xdr:row>
      <xdr:rowOff>38100</xdr:rowOff>
    </xdr:from>
    <xdr:to>
      <xdr:col>120</xdr:col>
      <xdr:colOff>114300</xdr:colOff>
      <xdr:row>86</xdr:row>
      <xdr:rowOff>38100</xdr:rowOff>
    </xdr:to>
    <xdr:cxnSp macro="">
      <xdr:nvCxnSpPr>
        <xdr:cNvPr id="688" name="直線コネクタ 687">
          <a:extLst>
            <a:ext uri="{FF2B5EF4-FFF2-40B4-BE49-F238E27FC236}">
              <a16:creationId xmlns:a16="http://schemas.microsoft.com/office/drawing/2014/main" id="{945EFEFA-2348-4351-9CB6-1EFE19D70396}"/>
            </a:ext>
          </a:extLst>
        </xdr:cNvPr>
        <xdr:cNvCxnSpPr/>
      </xdr:nvCxnSpPr>
      <xdr:spPr>
        <a:xfrm>
          <a:off x="16459200" y="147828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85</xdr:row>
      <xdr:rowOff>67327</xdr:rowOff>
    </xdr:from>
    <xdr:ext cx="467179" cy="259045"/>
    <xdr:sp macro="" textlink="">
      <xdr:nvSpPr>
        <xdr:cNvPr id="689" name="テキスト ボックス 688">
          <a:extLst>
            <a:ext uri="{FF2B5EF4-FFF2-40B4-BE49-F238E27FC236}">
              <a16:creationId xmlns:a16="http://schemas.microsoft.com/office/drawing/2014/main" id="{35966134-3BD0-4C3F-A85D-D003890E0EEE}"/>
            </a:ext>
          </a:extLst>
        </xdr:cNvPr>
        <xdr:cNvSpPr txBox="1"/>
      </xdr:nvSpPr>
      <xdr:spPr>
        <a:xfrm>
          <a:off x="16047266" y="146386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95250</xdr:rowOff>
    </xdr:from>
    <xdr:to>
      <xdr:col>120</xdr:col>
      <xdr:colOff>114300</xdr:colOff>
      <xdr:row>83</xdr:row>
      <xdr:rowOff>95250</xdr:rowOff>
    </xdr:to>
    <xdr:cxnSp macro="">
      <xdr:nvCxnSpPr>
        <xdr:cNvPr id="690" name="直線コネクタ 689">
          <a:extLst>
            <a:ext uri="{FF2B5EF4-FFF2-40B4-BE49-F238E27FC236}">
              <a16:creationId xmlns:a16="http://schemas.microsoft.com/office/drawing/2014/main" id="{DADACC73-BF1D-4CAB-ADD5-429D1230CA1F}"/>
            </a:ext>
          </a:extLst>
        </xdr:cNvPr>
        <xdr:cNvCxnSpPr/>
      </xdr:nvCxnSpPr>
      <xdr:spPr>
        <a:xfrm>
          <a:off x="16459200" y="143217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82</xdr:row>
      <xdr:rowOff>124477</xdr:rowOff>
    </xdr:from>
    <xdr:ext cx="467179" cy="259045"/>
    <xdr:sp macro="" textlink="">
      <xdr:nvSpPr>
        <xdr:cNvPr id="691" name="テキスト ボックス 690">
          <a:extLst>
            <a:ext uri="{FF2B5EF4-FFF2-40B4-BE49-F238E27FC236}">
              <a16:creationId xmlns:a16="http://schemas.microsoft.com/office/drawing/2014/main" id="{64C935F8-296A-44D4-A931-7EC8D206F7B1}"/>
            </a:ext>
          </a:extLst>
        </xdr:cNvPr>
        <xdr:cNvSpPr txBox="1"/>
      </xdr:nvSpPr>
      <xdr:spPr>
        <a:xfrm>
          <a:off x="16047266" y="141852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80</xdr:row>
      <xdr:rowOff>152400</xdr:rowOff>
    </xdr:from>
    <xdr:to>
      <xdr:col>120</xdr:col>
      <xdr:colOff>114300</xdr:colOff>
      <xdr:row>80</xdr:row>
      <xdr:rowOff>152400</xdr:rowOff>
    </xdr:to>
    <xdr:cxnSp macro="">
      <xdr:nvCxnSpPr>
        <xdr:cNvPr id="692" name="直線コネクタ 691">
          <a:extLst>
            <a:ext uri="{FF2B5EF4-FFF2-40B4-BE49-F238E27FC236}">
              <a16:creationId xmlns:a16="http://schemas.microsoft.com/office/drawing/2014/main" id="{6516B117-BA5B-4F91-9082-5189159F826D}"/>
            </a:ext>
          </a:extLst>
        </xdr:cNvPr>
        <xdr:cNvCxnSpPr/>
      </xdr:nvCxnSpPr>
      <xdr:spPr>
        <a:xfrm>
          <a:off x="16459200" y="138684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80</xdr:row>
      <xdr:rowOff>10177</xdr:rowOff>
    </xdr:from>
    <xdr:ext cx="467179" cy="259045"/>
    <xdr:sp macro="" textlink="">
      <xdr:nvSpPr>
        <xdr:cNvPr id="693" name="テキスト ボックス 692">
          <a:extLst>
            <a:ext uri="{FF2B5EF4-FFF2-40B4-BE49-F238E27FC236}">
              <a16:creationId xmlns:a16="http://schemas.microsoft.com/office/drawing/2014/main" id="{9AA811BE-6C02-4412-AFC2-5136ECB84568}"/>
            </a:ext>
          </a:extLst>
        </xdr:cNvPr>
        <xdr:cNvSpPr txBox="1"/>
      </xdr:nvSpPr>
      <xdr:spPr>
        <a:xfrm>
          <a:off x="16047266" y="137280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78</xdr:row>
      <xdr:rowOff>38100</xdr:rowOff>
    </xdr:from>
    <xdr:to>
      <xdr:col>120</xdr:col>
      <xdr:colOff>114300</xdr:colOff>
      <xdr:row>78</xdr:row>
      <xdr:rowOff>38100</xdr:rowOff>
    </xdr:to>
    <xdr:cxnSp macro="">
      <xdr:nvCxnSpPr>
        <xdr:cNvPr id="694" name="直線コネクタ 693">
          <a:extLst>
            <a:ext uri="{FF2B5EF4-FFF2-40B4-BE49-F238E27FC236}">
              <a16:creationId xmlns:a16="http://schemas.microsoft.com/office/drawing/2014/main" id="{361C6D5A-7E53-4040-AE1B-99A34C6FD11B}"/>
            </a:ext>
          </a:extLst>
        </xdr:cNvPr>
        <xdr:cNvCxnSpPr/>
      </xdr:nvCxnSpPr>
      <xdr:spPr>
        <a:xfrm>
          <a:off x="16459200" y="1341120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77</xdr:row>
      <xdr:rowOff>67327</xdr:rowOff>
    </xdr:from>
    <xdr:ext cx="467179" cy="259045"/>
    <xdr:sp macro="" textlink="">
      <xdr:nvSpPr>
        <xdr:cNvPr id="695" name="テキスト ボックス 694">
          <a:extLst>
            <a:ext uri="{FF2B5EF4-FFF2-40B4-BE49-F238E27FC236}">
              <a16:creationId xmlns:a16="http://schemas.microsoft.com/office/drawing/2014/main" id="{AB1F9DBD-43A1-4A5E-A36E-4C2D5AB4DBE7}"/>
            </a:ext>
          </a:extLst>
        </xdr:cNvPr>
        <xdr:cNvSpPr txBox="1"/>
      </xdr:nvSpPr>
      <xdr:spPr>
        <a:xfrm>
          <a:off x="16047266" y="1326707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114300</xdr:colOff>
      <xdr:row>75</xdr:row>
      <xdr:rowOff>95250</xdr:rowOff>
    </xdr:to>
    <xdr:cxnSp macro="">
      <xdr:nvCxnSpPr>
        <xdr:cNvPr id="696" name="直線コネクタ 695">
          <a:extLst>
            <a:ext uri="{FF2B5EF4-FFF2-40B4-BE49-F238E27FC236}">
              <a16:creationId xmlns:a16="http://schemas.microsoft.com/office/drawing/2014/main" id="{E68C3BA3-3358-442C-8DB7-925D0B19A482}"/>
            </a:ext>
          </a:extLst>
        </xdr:cNvPr>
        <xdr:cNvCxnSpPr/>
      </xdr:nvCxnSpPr>
      <xdr:spPr>
        <a:xfrm>
          <a:off x="16459200" y="1295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74</xdr:row>
      <xdr:rowOff>124477</xdr:rowOff>
    </xdr:from>
    <xdr:ext cx="467179" cy="259045"/>
    <xdr:sp macro="" textlink="">
      <xdr:nvSpPr>
        <xdr:cNvPr id="697" name="テキスト ボックス 696">
          <a:extLst>
            <a:ext uri="{FF2B5EF4-FFF2-40B4-BE49-F238E27FC236}">
              <a16:creationId xmlns:a16="http://schemas.microsoft.com/office/drawing/2014/main" id="{5EFBC69A-20E1-47FE-AB58-056142312B2B}"/>
            </a:ext>
          </a:extLst>
        </xdr:cNvPr>
        <xdr:cNvSpPr txBox="1"/>
      </xdr:nvSpPr>
      <xdr:spPr>
        <a:xfrm>
          <a:off x="16047266" y="1281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95250</xdr:rowOff>
    </xdr:from>
    <xdr:to>
      <xdr:col>120</xdr:col>
      <xdr:colOff>152400</xdr:colOff>
      <xdr:row>88</xdr:row>
      <xdr:rowOff>152400</xdr:rowOff>
    </xdr:to>
    <xdr:sp macro="" textlink="">
      <xdr:nvSpPr>
        <xdr:cNvPr id="698" name="【消防施設】&#10;一人当たり面積グラフ枠">
          <a:extLst>
            <a:ext uri="{FF2B5EF4-FFF2-40B4-BE49-F238E27FC236}">
              <a16:creationId xmlns:a16="http://schemas.microsoft.com/office/drawing/2014/main" id="{9F046ABA-CFDD-417A-8C9A-A086369731F0}"/>
            </a:ext>
          </a:extLst>
        </xdr:cNvPr>
        <xdr:cNvSpPr/>
      </xdr:nvSpPr>
      <xdr:spPr>
        <a:xfrm>
          <a:off x="16459200" y="12950190"/>
          <a:ext cx="4267200" cy="228981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78</xdr:row>
      <xdr:rowOff>102108</xdr:rowOff>
    </xdr:from>
    <xdr:to>
      <xdr:col>116</xdr:col>
      <xdr:colOff>62864</xdr:colOff>
      <xdr:row>86</xdr:row>
      <xdr:rowOff>24385</xdr:rowOff>
    </xdr:to>
    <xdr:cxnSp macro="">
      <xdr:nvCxnSpPr>
        <xdr:cNvPr id="699" name="直線コネクタ 698">
          <a:extLst>
            <a:ext uri="{FF2B5EF4-FFF2-40B4-BE49-F238E27FC236}">
              <a16:creationId xmlns:a16="http://schemas.microsoft.com/office/drawing/2014/main" id="{7ED45C93-7ED8-423B-A01C-851ABA900030}"/>
            </a:ext>
          </a:extLst>
        </xdr:cNvPr>
        <xdr:cNvCxnSpPr/>
      </xdr:nvCxnSpPr>
      <xdr:spPr>
        <a:xfrm flipV="1">
          <a:off x="19947254" y="13471398"/>
          <a:ext cx="0" cy="129387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86</xdr:row>
      <xdr:rowOff>28212</xdr:rowOff>
    </xdr:from>
    <xdr:ext cx="469744" cy="259045"/>
    <xdr:sp macro="" textlink="">
      <xdr:nvSpPr>
        <xdr:cNvPr id="700" name="【消防施設】&#10;一人当たり面積最小値テキスト">
          <a:extLst>
            <a:ext uri="{FF2B5EF4-FFF2-40B4-BE49-F238E27FC236}">
              <a16:creationId xmlns:a16="http://schemas.microsoft.com/office/drawing/2014/main" id="{D8170B57-826C-4C1F-9528-DBE68C0875AC}"/>
            </a:ext>
          </a:extLst>
        </xdr:cNvPr>
        <xdr:cNvSpPr txBox="1"/>
      </xdr:nvSpPr>
      <xdr:spPr>
        <a:xfrm>
          <a:off x="19985990" y="147710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86</xdr:row>
      <xdr:rowOff>24385</xdr:rowOff>
    </xdr:from>
    <xdr:to>
      <xdr:col>116</xdr:col>
      <xdr:colOff>152400</xdr:colOff>
      <xdr:row>86</xdr:row>
      <xdr:rowOff>24385</xdr:rowOff>
    </xdr:to>
    <xdr:cxnSp macro="">
      <xdr:nvCxnSpPr>
        <xdr:cNvPr id="701" name="直線コネクタ 700">
          <a:extLst>
            <a:ext uri="{FF2B5EF4-FFF2-40B4-BE49-F238E27FC236}">
              <a16:creationId xmlns:a16="http://schemas.microsoft.com/office/drawing/2014/main" id="{C945B2F0-F6C5-4FBD-8B3A-C21B34B09E11}"/>
            </a:ext>
          </a:extLst>
        </xdr:cNvPr>
        <xdr:cNvCxnSpPr/>
      </xdr:nvCxnSpPr>
      <xdr:spPr>
        <a:xfrm>
          <a:off x="19885660" y="14765275"/>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77</xdr:row>
      <xdr:rowOff>48785</xdr:rowOff>
    </xdr:from>
    <xdr:ext cx="469744" cy="259045"/>
    <xdr:sp macro="" textlink="">
      <xdr:nvSpPr>
        <xdr:cNvPr id="702" name="【消防施設】&#10;一人当たり面積最大値テキスト">
          <a:extLst>
            <a:ext uri="{FF2B5EF4-FFF2-40B4-BE49-F238E27FC236}">
              <a16:creationId xmlns:a16="http://schemas.microsoft.com/office/drawing/2014/main" id="{AECE5E51-EDA9-48BC-AFB3-018C4DF69E1D}"/>
            </a:ext>
          </a:extLst>
        </xdr:cNvPr>
        <xdr:cNvSpPr txBox="1"/>
      </xdr:nvSpPr>
      <xdr:spPr>
        <a:xfrm>
          <a:off x="19985990" y="132523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102108</xdr:rowOff>
    </xdr:from>
    <xdr:to>
      <xdr:col>116</xdr:col>
      <xdr:colOff>152400</xdr:colOff>
      <xdr:row>78</xdr:row>
      <xdr:rowOff>102108</xdr:rowOff>
    </xdr:to>
    <xdr:cxnSp macro="">
      <xdr:nvCxnSpPr>
        <xdr:cNvPr id="703" name="直線コネクタ 702">
          <a:extLst>
            <a:ext uri="{FF2B5EF4-FFF2-40B4-BE49-F238E27FC236}">
              <a16:creationId xmlns:a16="http://schemas.microsoft.com/office/drawing/2014/main" id="{EB924ACD-D6B0-47F9-B951-FCA9905113C7}"/>
            </a:ext>
          </a:extLst>
        </xdr:cNvPr>
        <xdr:cNvCxnSpPr/>
      </xdr:nvCxnSpPr>
      <xdr:spPr>
        <a:xfrm>
          <a:off x="19885660" y="13471398"/>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83</xdr:row>
      <xdr:rowOff>51325</xdr:rowOff>
    </xdr:from>
    <xdr:ext cx="469744" cy="259045"/>
    <xdr:sp macro="" textlink="">
      <xdr:nvSpPr>
        <xdr:cNvPr id="704" name="【消防施設】&#10;一人当たり面積平均値テキスト">
          <a:extLst>
            <a:ext uri="{FF2B5EF4-FFF2-40B4-BE49-F238E27FC236}">
              <a16:creationId xmlns:a16="http://schemas.microsoft.com/office/drawing/2014/main" id="{7B3150D0-28F9-49E8-B0DB-7369312993E8}"/>
            </a:ext>
          </a:extLst>
        </xdr:cNvPr>
        <xdr:cNvSpPr txBox="1"/>
      </xdr:nvSpPr>
      <xdr:spPr>
        <a:xfrm>
          <a:off x="19985990" y="1428548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28448</xdr:rowOff>
    </xdr:from>
    <xdr:to>
      <xdr:col>116</xdr:col>
      <xdr:colOff>114300</xdr:colOff>
      <xdr:row>84</xdr:row>
      <xdr:rowOff>130048</xdr:rowOff>
    </xdr:to>
    <xdr:sp macro="" textlink="">
      <xdr:nvSpPr>
        <xdr:cNvPr id="705" name="フローチャート: 判断 704">
          <a:extLst>
            <a:ext uri="{FF2B5EF4-FFF2-40B4-BE49-F238E27FC236}">
              <a16:creationId xmlns:a16="http://schemas.microsoft.com/office/drawing/2014/main" id="{1457DA73-2A69-43A0-8F51-4CF0044CF1C1}"/>
            </a:ext>
          </a:extLst>
        </xdr:cNvPr>
        <xdr:cNvSpPr/>
      </xdr:nvSpPr>
      <xdr:spPr>
        <a:xfrm>
          <a:off x="19904710" y="14428343"/>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84</xdr:row>
      <xdr:rowOff>42163</xdr:rowOff>
    </xdr:from>
    <xdr:to>
      <xdr:col>112</xdr:col>
      <xdr:colOff>38100</xdr:colOff>
      <xdr:row>84</xdr:row>
      <xdr:rowOff>143763</xdr:rowOff>
    </xdr:to>
    <xdr:sp macro="" textlink="">
      <xdr:nvSpPr>
        <xdr:cNvPr id="706" name="フローチャート: 判断 705">
          <a:extLst>
            <a:ext uri="{FF2B5EF4-FFF2-40B4-BE49-F238E27FC236}">
              <a16:creationId xmlns:a16="http://schemas.microsoft.com/office/drawing/2014/main" id="{77B9B119-0203-449B-8EF0-6E095B5D6B8B}"/>
            </a:ext>
          </a:extLst>
        </xdr:cNvPr>
        <xdr:cNvSpPr/>
      </xdr:nvSpPr>
      <xdr:spPr>
        <a:xfrm>
          <a:off x="19161760" y="14445868"/>
          <a:ext cx="7874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84</xdr:row>
      <xdr:rowOff>37592</xdr:rowOff>
    </xdr:from>
    <xdr:to>
      <xdr:col>107</xdr:col>
      <xdr:colOff>101600</xdr:colOff>
      <xdr:row>84</xdr:row>
      <xdr:rowOff>139192</xdr:rowOff>
    </xdr:to>
    <xdr:sp macro="" textlink="">
      <xdr:nvSpPr>
        <xdr:cNvPr id="707" name="フローチャート: 判断 706">
          <a:extLst>
            <a:ext uri="{FF2B5EF4-FFF2-40B4-BE49-F238E27FC236}">
              <a16:creationId xmlns:a16="http://schemas.microsoft.com/office/drawing/2014/main" id="{BC9C0FBA-2876-4CAE-93A6-9D4A6E791241}"/>
            </a:ext>
          </a:extLst>
        </xdr:cNvPr>
        <xdr:cNvSpPr/>
      </xdr:nvSpPr>
      <xdr:spPr>
        <a:xfrm>
          <a:off x="18345150" y="14439392"/>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84</xdr:row>
      <xdr:rowOff>51308</xdr:rowOff>
    </xdr:from>
    <xdr:to>
      <xdr:col>102</xdr:col>
      <xdr:colOff>165100</xdr:colOff>
      <xdr:row>84</xdr:row>
      <xdr:rowOff>152908</xdr:rowOff>
    </xdr:to>
    <xdr:sp macro="" textlink="">
      <xdr:nvSpPr>
        <xdr:cNvPr id="708" name="フローチャート: 判断 707">
          <a:extLst>
            <a:ext uri="{FF2B5EF4-FFF2-40B4-BE49-F238E27FC236}">
              <a16:creationId xmlns:a16="http://schemas.microsoft.com/office/drawing/2014/main" id="{4A6F2510-0FEA-4C92-B20C-748F7B2DA92B}"/>
            </a:ext>
          </a:extLst>
        </xdr:cNvPr>
        <xdr:cNvSpPr/>
      </xdr:nvSpPr>
      <xdr:spPr>
        <a:xfrm>
          <a:off x="17547590" y="14456918"/>
          <a:ext cx="10922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84</xdr:row>
      <xdr:rowOff>55880</xdr:rowOff>
    </xdr:from>
    <xdr:to>
      <xdr:col>98</xdr:col>
      <xdr:colOff>38100</xdr:colOff>
      <xdr:row>84</xdr:row>
      <xdr:rowOff>157480</xdr:rowOff>
    </xdr:to>
    <xdr:sp macro="" textlink="">
      <xdr:nvSpPr>
        <xdr:cNvPr id="709" name="フローチャート: 判断 708">
          <a:extLst>
            <a:ext uri="{FF2B5EF4-FFF2-40B4-BE49-F238E27FC236}">
              <a16:creationId xmlns:a16="http://schemas.microsoft.com/office/drawing/2014/main" id="{A291AB4C-8535-418A-905A-277F42785E5E}"/>
            </a:ext>
          </a:extLst>
        </xdr:cNvPr>
        <xdr:cNvSpPr/>
      </xdr:nvSpPr>
      <xdr:spPr>
        <a:xfrm>
          <a:off x="16761460" y="14461490"/>
          <a:ext cx="7874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88</xdr:row>
      <xdr:rowOff>149877</xdr:rowOff>
    </xdr:from>
    <xdr:ext cx="762000" cy="259045"/>
    <xdr:sp macro="" textlink="">
      <xdr:nvSpPr>
        <xdr:cNvPr id="710" name="テキスト ボックス 709">
          <a:extLst>
            <a:ext uri="{FF2B5EF4-FFF2-40B4-BE49-F238E27FC236}">
              <a16:creationId xmlns:a16="http://schemas.microsoft.com/office/drawing/2014/main" id="{9BE27DC4-186E-4B21-8544-86581B7CE3AB}"/>
            </a:ext>
          </a:extLst>
        </xdr:cNvPr>
        <xdr:cNvSpPr txBox="1"/>
      </xdr:nvSpPr>
      <xdr:spPr>
        <a:xfrm>
          <a:off x="1977644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88</xdr:row>
      <xdr:rowOff>149877</xdr:rowOff>
    </xdr:from>
    <xdr:ext cx="762000" cy="259045"/>
    <xdr:sp macro="" textlink="">
      <xdr:nvSpPr>
        <xdr:cNvPr id="711" name="テキスト ボックス 710">
          <a:extLst>
            <a:ext uri="{FF2B5EF4-FFF2-40B4-BE49-F238E27FC236}">
              <a16:creationId xmlns:a16="http://schemas.microsoft.com/office/drawing/2014/main" id="{063160CF-2D31-47E9-82DE-90A83B698201}"/>
            </a:ext>
          </a:extLst>
        </xdr:cNvPr>
        <xdr:cNvSpPr txBox="1"/>
      </xdr:nvSpPr>
      <xdr:spPr>
        <a:xfrm>
          <a:off x="190334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88</xdr:row>
      <xdr:rowOff>149877</xdr:rowOff>
    </xdr:from>
    <xdr:ext cx="762000" cy="259045"/>
    <xdr:sp macro="" textlink="">
      <xdr:nvSpPr>
        <xdr:cNvPr id="712" name="テキスト ボックス 711">
          <a:extLst>
            <a:ext uri="{FF2B5EF4-FFF2-40B4-BE49-F238E27FC236}">
              <a16:creationId xmlns:a16="http://schemas.microsoft.com/office/drawing/2014/main" id="{DB598066-5F2B-431F-8A58-66FDF41BFBDF}"/>
            </a:ext>
          </a:extLst>
        </xdr:cNvPr>
        <xdr:cNvSpPr txBox="1"/>
      </xdr:nvSpPr>
      <xdr:spPr>
        <a:xfrm>
          <a:off x="1822831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88</xdr:row>
      <xdr:rowOff>149877</xdr:rowOff>
    </xdr:from>
    <xdr:ext cx="762000" cy="259045"/>
    <xdr:sp macro="" textlink="">
      <xdr:nvSpPr>
        <xdr:cNvPr id="713" name="テキスト ボックス 712">
          <a:extLst>
            <a:ext uri="{FF2B5EF4-FFF2-40B4-BE49-F238E27FC236}">
              <a16:creationId xmlns:a16="http://schemas.microsoft.com/office/drawing/2014/main" id="{D85BC577-C6B5-471A-8C3F-9B3C56EE9610}"/>
            </a:ext>
          </a:extLst>
        </xdr:cNvPr>
        <xdr:cNvSpPr txBox="1"/>
      </xdr:nvSpPr>
      <xdr:spPr>
        <a:xfrm>
          <a:off x="1743075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88</xdr:row>
      <xdr:rowOff>149877</xdr:rowOff>
    </xdr:from>
    <xdr:ext cx="762000" cy="259045"/>
    <xdr:sp macro="" textlink="">
      <xdr:nvSpPr>
        <xdr:cNvPr id="714" name="テキスト ボックス 713">
          <a:extLst>
            <a:ext uri="{FF2B5EF4-FFF2-40B4-BE49-F238E27FC236}">
              <a16:creationId xmlns:a16="http://schemas.microsoft.com/office/drawing/2014/main" id="{8745C31C-311B-4015-895B-930AD98C9EC3}"/>
            </a:ext>
          </a:extLst>
        </xdr:cNvPr>
        <xdr:cNvSpPr txBox="1"/>
      </xdr:nvSpPr>
      <xdr:spPr>
        <a:xfrm>
          <a:off x="16633190" y="1523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84</xdr:row>
      <xdr:rowOff>51308</xdr:rowOff>
    </xdr:from>
    <xdr:to>
      <xdr:col>116</xdr:col>
      <xdr:colOff>114300</xdr:colOff>
      <xdr:row>84</xdr:row>
      <xdr:rowOff>152908</xdr:rowOff>
    </xdr:to>
    <xdr:sp macro="" textlink="">
      <xdr:nvSpPr>
        <xdr:cNvPr id="715" name="楕円 714">
          <a:extLst>
            <a:ext uri="{FF2B5EF4-FFF2-40B4-BE49-F238E27FC236}">
              <a16:creationId xmlns:a16="http://schemas.microsoft.com/office/drawing/2014/main" id="{63392C9D-C0C7-4BBD-A2E9-0B0CBAE38A66}"/>
            </a:ext>
          </a:extLst>
        </xdr:cNvPr>
        <xdr:cNvSpPr/>
      </xdr:nvSpPr>
      <xdr:spPr>
        <a:xfrm>
          <a:off x="19904710" y="14456918"/>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84</xdr:row>
      <xdr:rowOff>29735</xdr:rowOff>
    </xdr:from>
    <xdr:ext cx="469744" cy="259045"/>
    <xdr:sp macro="" textlink="">
      <xdr:nvSpPr>
        <xdr:cNvPr id="716" name="【消防施設】&#10;一人当たり面積該当値テキスト">
          <a:extLst>
            <a:ext uri="{FF2B5EF4-FFF2-40B4-BE49-F238E27FC236}">
              <a16:creationId xmlns:a16="http://schemas.microsoft.com/office/drawing/2014/main" id="{3EAD31C5-50E2-4789-9147-8FC7C25C8EB0}"/>
            </a:ext>
          </a:extLst>
        </xdr:cNvPr>
        <xdr:cNvSpPr txBox="1"/>
      </xdr:nvSpPr>
      <xdr:spPr>
        <a:xfrm>
          <a:off x="19985990" y="144296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84</xdr:row>
      <xdr:rowOff>51308</xdr:rowOff>
    </xdr:from>
    <xdr:to>
      <xdr:col>112</xdr:col>
      <xdr:colOff>38100</xdr:colOff>
      <xdr:row>84</xdr:row>
      <xdr:rowOff>152908</xdr:rowOff>
    </xdr:to>
    <xdr:sp macro="" textlink="">
      <xdr:nvSpPr>
        <xdr:cNvPr id="717" name="楕円 716">
          <a:extLst>
            <a:ext uri="{FF2B5EF4-FFF2-40B4-BE49-F238E27FC236}">
              <a16:creationId xmlns:a16="http://schemas.microsoft.com/office/drawing/2014/main" id="{260C992A-9EB0-447B-B545-E5AB1846616F}"/>
            </a:ext>
          </a:extLst>
        </xdr:cNvPr>
        <xdr:cNvSpPr/>
      </xdr:nvSpPr>
      <xdr:spPr>
        <a:xfrm>
          <a:off x="19161760" y="14456918"/>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84</xdr:row>
      <xdr:rowOff>102108</xdr:rowOff>
    </xdr:from>
    <xdr:to>
      <xdr:col>116</xdr:col>
      <xdr:colOff>63500</xdr:colOff>
      <xdr:row>84</xdr:row>
      <xdr:rowOff>102108</xdr:rowOff>
    </xdr:to>
    <xdr:cxnSp macro="">
      <xdr:nvCxnSpPr>
        <xdr:cNvPr id="718" name="直線コネクタ 717">
          <a:extLst>
            <a:ext uri="{FF2B5EF4-FFF2-40B4-BE49-F238E27FC236}">
              <a16:creationId xmlns:a16="http://schemas.microsoft.com/office/drawing/2014/main" id="{323D74BA-8A36-4BE0-A028-B77C5973D369}"/>
            </a:ext>
          </a:extLst>
        </xdr:cNvPr>
        <xdr:cNvCxnSpPr/>
      </xdr:nvCxnSpPr>
      <xdr:spPr>
        <a:xfrm>
          <a:off x="19204940" y="14500098"/>
          <a:ext cx="7429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84</xdr:row>
      <xdr:rowOff>46737</xdr:rowOff>
    </xdr:from>
    <xdr:to>
      <xdr:col>107</xdr:col>
      <xdr:colOff>101600</xdr:colOff>
      <xdr:row>84</xdr:row>
      <xdr:rowOff>148337</xdr:rowOff>
    </xdr:to>
    <xdr:sp macro="" textlink="">
      <xdr:nvSpPr>
        <xdr:cNvPr id="719" name="楕円 718">
          <a:extLst>
            <a:ext uri="{FF2B5EF4-FFF2-40B4-BE49-F238E27FC236}">
              <a16:creationId xmlns:a16="http://schemas.microsoft.com/office/drawing/2014/main" id="{66CBC45B-D907-42B6-A505-BA20D47E43E4}"/>
            </a:ext>
          </a:extLst>
        </xdr:cNvPr>
        <xdr:cNvSpPr/>
      </xdr:nvSpPr>
      <xdr:spPr>
        <a:xfrm>
          <a:off x="18345150" y="14450442"/>
          <a:ext cx="9779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84</xdr:row>
      <xdr:rowOff>97537</xdr:rowOff>
    </xdr:from>
    <xdr:to>
      <xdr:col>111</xdr:col>
      <xdr:colOff>177800</xdr:colOff>
      <xdr:row>84</xdr:row>
      <xdr:rowOff>102108</xdr:rowOff>
    </xdr:to>
    <xdr:cxnSp macro="">
      <xdr:nvCxnSpPr>
        <xdr:cNvPr id="720" name="直線コネクタ 719">
          <a:extLst>
            <a:ext uri="{FF2B5EF4-FFF2-40B4-BE49-F238E27FC236}">
              <a16:creationId xmlns:a16="http://schemas.microsoft.com/office/drawing/2014/main" id="{83241FE1-6DD1-4363-A9F6-534114861619}"/>
            </a:ext>
          </a:extLst>
        </xdr:cNvPr>
        <xdr:cNvCxnSpPr/>
      </xdr:nvCxnSpPr>
      <xdr:spPr>
        <a:xfrm>
          <a:off x="18399760" y="14495527"/>
          <a:ext cx="805180" cy="45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84</xdr:row>
      <xdr:rowOff>60452</xdr:rowOff>
    </xdr:from>
    <xdr:to>
      <xdr:col>102</xdr:col>
      <xdr:colOff>165100</xdr:colOff>
      <xdr:row>84</xdr:row>
      <xdr:rowOff>162052</xdr:rowOff>
    </xdr:to>
    <xdr:sp macro="" textlink="">
      <xdr:nvSpPr>
        <xdr:cNvPr id="721" name="楕円 720">
          <a:extLst>
            <a:ext uri="{FF2B5EF4-FFF2-40B4-BE49-F238E27FC236}">
              <a16:creationId xmlns:a16="http://schemas.microsoft.com/office/drawing/2014/main" id="{B0EF0716-8747-4C8B-97BD-E87503029F68}"/>
            </a:ext>
          </a:extLst>
        </xdr:cNvPr>
        <xdr:cNvSpPr/>
      </xdr:nvSpPr>
      <xdr:spPr>
        <a:xfrm>
          <a:off x="17547590" y="14458442"/>
          <a:ext cx="10922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84</xdr:row>
      <xdr:rowOff>97537</xdr:rowOff>
    </xdr:from>
    <xdr:to>
      <xdr:col>107</xdr:col>
      <xdr:colOff>50800</xdr:colOff>
      <xdr:row>84</xdr:row>
      <xdr:rowOff>111252</xdr:rowOff>
    </xdr:to>
    <xdr:cxnSp macro="">
      <xdr:nvCxnSpPr>
        <xdr:cNvPr id="722" name="直線コネクタ 721">
          <a:extLst>
            <a:ext uri="{FF2B5EF4-FFF2-40B4-BE49-F238E27FC236}">
              <a16:creationId xmlns:a16="http://schemas.microsoft.com/office/drawing/2014/main" id="{A7B661C0-F9AB-45F8-8629-A1FC655AB42D}"/>
            </a:ext>
          </a:extLst>
        </xdr:cNvPr>
        <xdr:cNvCxnSpPr/>
      </xdr:nvCxnSpPr>
      <xdr:spPr>
        <a:xfrm flipV="1">
          <a:off x="17602200" y="14495527"/>
          <a:ext cx="797560" cy="17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84</xdr:row>
      <xdr:rowOff>60452</xdr:rowOff>
    </xdr:from>
    <xdr:to>
      <xdr:col>98</xdr:col>
      <xdr:colOff>38100</xdr:colOff>
      <xdr:row>84</xdr:row>
      <xdr:rowOff>162052</xdr:rowOff>
    </xdr:to>
    <xdr:sp macro="" textlink="">
      <xdr:nvSpPr>
        <xdr:cNvPr id="723" name="楕円 722">
          <a:extLst>
            <a:ext uri="{FF2B5EF4-FFF2-40B4-BE49-F238E27FC236}">
              <a16:creationId xmlns:a16="http://schemas.microsoft.com/office/drawing/2014/main" id="{D65E93DF-7F41-4B84-9E40-9CA72E576E3C}"/>
            </a:ext>
          </a:extLst>
        </xdr:cNvPr>
        <xdr:cNvSpPr/>
      </xdr:nvSpPr>
      <xdr:spPr>
        <a:xfrm>
          <a:off x="16761460" y="14458442"/>
          <a:ext cx="78740" cy="10731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84</xdr:row>
      <xdr:rowOff>111252</xdr:rowOff>
    </xdr:from>
    <xdr:to>
      <xdr:col>102</xdr:col>
      <xdr:colOff>114300</xdr:colOff>
      <xdr:row>84</xdr:row>
      <xdr:rowOff>111252</xdr:rowOff>
    </xdr:to>
    <xdr:cxnSp macro="">
      <xdr:nvCxnSpPr>
        <xdr:cNvPr id="724" name="直線コネクタ 723">
          <a:extLst>
            <a:ext uri="{FF2B5EF4-FFF2-40B4-BE49-F238E27FC236}">
              <a16:creationId xmlns:a16="http://schemas.microsoft.com/office/drawing/2014/main" id="{103166D5-DAE9-43BC-8D2C-311476BFFF96}"/>
            </a:ext>
          </a:extLst>
        </xdr:cNvPr>
        <xdr:cNvCxnSpPr/>
      </xdr:nvCxnSpPr>
      <xdr:spPr>
        <a:xfrm>
          <a:off x="16804640" y="14513052"/>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82</xdr:row>
      <xdr:rowOff>160290</xdr:rowOff>
    </xdr:from>
    <xdr:ext cx="469744" cy="259045"/>
    <xdr:sp macro="" textlink="">
      <xdr:nvSpPr>
        <xdr:cNvPr id="725" name="n_1aveValue【消防施設】&#10;一人当たり面積">
          <a:extLst>
            <a:ext uri="{FF2B5EF4-FFF2-40B4-BE49-F238E27FC236}">
              <a16:creationId xmlns:a16="http://schemas.microsoft.com/office/drawing/2014/main" id="{95FA8C47-745A-42D3-B8D2-D3FC7ADC9739}"/>
            </a:ext>
          </a:extLst>
        </xdr:cNvPr>
        <xdr:cNvSpPr txBox="1"/>
      </xdr:nvSpPr>
      <xdr:spPr>
        <a:xfrm>
          <a:off x="18982132" y="14221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82</xdr:row>
      <xdr:rowOff>155719</xdr:rowOff>
    </xdr:from>
    <xdr:ext cx="469744" cy="259045"/>
    <xdr:sp macro="" textlink="">
      <xdr:nvSpPr>
        <xdr:cNvPr id="726" name="n_2aveValue【消防施設】&#10;一人当たり面積">
          <a:extLst>
            <a:ext uri="{FF2B5EF4-FFF2-40B4-BE49-F238E27FC236}">
              <a16:creationId xmlns:a16="http://schemas.microsoft.com/office/drawing/2014/main" id="{4D4797D8-9E2A-4B3E-AA19-7574419143F2}"/>
            </a:ext>
          </a:extLst>
        </xdr:cNvPr>
        <xdr:cNvSpPr txBox="1"/>
      </xdr:nvSpPr>
      <xdr:spPr>
        <a:xfrm>
          <a:off x="18182032" y="142146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82</xdr:row>
      <xdr:rowOff>169435</xdr:rowOff>
    </xdr:from>
    <xdr:ext cx="469744" cy="259045"/>
    <xdr:sp macro="" textlink="">
      <xdr:nvSpPr>
        <xdr:cNvPr id="727" name="n_3aveValue【消防施設】&#10;一人当たり面積">
          <a:extLst>
            <a:ext uri="{FF2B5EF4-FFF2-40B4-BE49-F238E27FC236}">
              <a16:creationId xmlns:a16="http://schemas.microsoft.com/office/drawing/2014/main" id="{D2FB452A-D3BD-49DA-8BE7-4FBAE1A4E535}"/>
            </a:ext>
          </a:extLst>
        </xdr:cNvPr>
        <xdr:cNvSpPr txBox="1"/>
      </xdr:nvSpPr>
      <xdr:spPr>
        <a:xfrm>
          <a:off x="17384472" y="142321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83</xdr:row>
      <xdr:rowOff>2557</xdr:rowOff>
    </xdr:from>
    <xdr:ext cx="469744" cy="259045"/>
    <xdr:sp macro="" textlink="">
      <xdr:nvSpPr>
        <xdr:cNvPr id="728" name="n_4aveValue【消防施設】&#10;一人当たり面積">
          <a:extLst>
            <a:ext uri="{FF2B5EF4-FFF2-40B4-BE49-F238E27FC236}">
              <a16:creationId xmlns:a16="http://schemas.microsoft.com/office/drawing/2014/main" id="{DFA32060-A718-4695-8927-BBAEC6761890}"/>
            </a:ext>
          </a:extLst>
        </xdr:cNvPr>
        <xdr:cNvSpPr txBox="1"/>
      </xdr:nvSpPr>
      <xdr:spPr>
        <a:xfrm>
          <a:off x="16588817" y="14232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84</xdr:row>
      <xdr:rowOff>144035</xdr:rowOff>
    </xdr:from>
    <xdr:ext cx="469744" cy="259045"/>
    <xdr:sp macro="" textlink="">
      <xdr:nvSpPr>
        <xdr:cNvPr id="729" name="n_1mainValue【消防施設】&#10;一人当たり面積">
          <a:extLst>
            <a:ext uri="{FF2B5EF4-FFF2-40B4-BE49-F238E27FC236}">
              <a16:creationId xmlns:a16="http://schemas.microsoft.com/office/drawing/2014/main" id="{7B92EEB7-C9F8-48A4-9348-296ADC610793}"/>
            </a:ext>
          </a:extLst>
        </xdr:cNvPr>
        <xdr:cNvSpPr txBox="1"/>
      </xdr:nvSpPr>
      <xdr:spPr>
        <a:xfrm>
          <a:off x="18982132" y="145439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84</xdr:row>
      <xdr:rowOff>139464</xdr:rowOff>
    </xdr:from>
    <xdr:ext cx="469744" cy="259045"/>
    <xdr:sp macro="" textlink="">
      <xdr:nvSpPr>
        <xdr:cNvPr id="730" name="n_2mainValue【消防施設】&#10;一人当たり面積">
          <a:extLst>
            <a:ext uri="{FF2B5EF4-FFF2-40B4-BE49-F238E27FC236}">
              <a16:creationId xmlns:a16="http://schemas.microsoft.com/office/drawing/2014/main" id="{FDDB7263-997C-4481-A3AE-0534A5355653}"/>
            </a:ext>
          </a:extLst>
        </xdr:cNvPr>
        <xdr:cNvSpPr txBox="1"/>
      </xdr:nvSpPr>
      <xdr:spPr>
        <a:xfrm>
          <a:off x="18182032" y="145374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84</xdr:row>
      <xdr:rowOff>153179</xdr:rowOff>
    </xdr:from>
    <xdr:ext cx="469744" cy="259045"/>
    <xdr:sp macro="" textlink="">
      <xdr:nvSpPr>
        <xdr:cNvPr id="731" name="n_3mainValue【消防施設】&#10;一人当たり面積">
          <a:extLst>
            <a:ext uri="{FF2B5EF4-FFF2-40B4-BE49-F238E27FC236}">
              <a16:creationId xmlns:a16="http://schemas.microsoft.com/office/drawing/2014/main" id="{E64EDA6C-C738-4EE7-84F0-1B688C97BEB0}"/>
            </a:ext>
          </a:extLst>
        </xdr:cNvPr>
        <xdr:cNvSpPr txBox="1"/>
      </xdr:nvSpPr>
      <xdr:spPr>
        <a:xfrm>
          <a:off x="17384472"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84</xdr:row>
      <xdr:rowOff>153179</xdr:rowOff>
    </xdr:from>
    <xdr:ext cx="469744" cy="259045"/>
    <xdr:sp macro="" textlink="">
      <xdr:nvSpPr>
        <xdr:cNvPr id="732" name="n_4mainValue【消防施設】&#10;一人当たり面積">
          <a:extLst>
            <a:ext uri="{FF2B5EF4-FFF2-40B4-BE49-F238E27FC236}">
              <a16:creationId xmlns:a16="http://schemas.microsoft.com/office/drawing/2014/main" id="{D87DB0C1-E261-4533-8FA9-F0B6E7A8472F}"/>
            </a:ext>
          </a:extLst>
        </xdr:cNvPr>
        <xdr:cNvSpPr txBox="1"/>
      </xdr:nvSpPr>
      <xdr:spPr>
        <a:xfrm>
          <a:off x="16588817" y="1455497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0.059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91</xdr:row>
      <xdr:rowOff>19050</xdr:rowOff>
    </xdr:from>
    <xdr:to>
      <xdr:col>90</xdr:col>
      <xdr:colOff>25400</xdr:colOff>
      <xdr:row>94</xdr:row>
      <xdr:rowOff>139700</xdr:rowOff>
    </xdr:to>
    <xdr:sp macro="" textlink="">
      <xdr:nvSpPr>
        <xdr:cNvPr id="733" name="正方形/長方形 732">
          <a:extLst>
            <a:ext uri="{FF2B5EF4-FFF2-40B4-BE49-F238E27FC236}">
              <a16:creationId xmlns:a16="http://schemas.microsoft.com/office/drawing/2014/main" id="{545629DA-A800-458E-81D3-EEBBEB5331B1}"/>
            </a:ext>
          </a:extLst>
        </xdr:cNvPr>
        <xdr:cNvSpPr/>
      </xdr:nvSpPr>
      <xdr:spPr>
        <a:xfrm>
          <a:off x="11203940" y="15617190"/>
          <a:ext cx="424815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66</xdr:col>
      <xdr:colOff>0</xdr:colOff>
      <xdr:row>94</xdr:row>
      <xdr:rowOff>165100</xdr:rowOff>
    </xdr:from>
    <xdr:to>
      <xdr:col>74</xdr:col>
      <xdr:colOff>0</xdr:colOff>
      <xdr:row>96</xdr:row>
      <xdr:rowOff>76200</xdr:rowOff>
    </xdr:to>
    <xdr:sp macro="" textlink="">
      <xdr:nvSpPr>
        <xdr:cNvPr id="734" name="正方形/長方形 733">
          <a:extLst>
            <a:ext uri="{FF2B5EF4-FFF2-40B4-BE49-F238E27FC236}">
              <a16:creationId xmlns:a16="http://schemas.microsoft.com/office/drawing/2014/main" id="{08F0B249-4F0B-40A1-ADC5-9FC83167EB8B}"/>
            </a:ext>
          </a:extLst>
        </xdr:cNvPr>
        <xdr:cNvSpPr/>
      </xdr:nvSpPr>
      <xdr:spPr>
        <a:xfrm>
          <a:off x="113157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96</xdr:row>
      <xdr:rowOff>25400</xdr:rowOff>
    </xdr:from>
    <xdr:to>
      <xdr:col>74</xdr:col>
      <xdr:colOff>0</xdr:colOff>
      <xdr:row>97</xdr:row>
      <xdr:rowOff>107950</xdr:rowOff>
    </xdr:to>
    <xdr:sp macro="" textlink="">
      <xdr:nvSpPr>
        <xdr:cNvPr id="735" name="正方形/長方形 734">
          <a:extLst>
            <a:ext uri="{FF2B5EF4-FFF2-40B4-BE49-F238E27FC236}">
              <a16:creationId xmlns:a16="http://schemas.microsoft.com/office/drawing/2014/main" id="{B37C8A0A-AB59-4B28-BAE8-B700EA11C8CD}"/>
            </a:ext>
          </a:extLst>
        </xdr:cNvPr>
        <xdr:cNvSpPr/>
      </xdr:nvSpPr>
      <xdr:spPr>
        <a:xfrm>
          <a:off x="113157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94</xdr:row>
      <xdr:rowOff>165100</xdr:rowOff>
    </xdr:from>
    <xdr:to>
      <xdr:col>79</xdr:col>
      <xdr:colOff>63500</xdr:colOff>
      <xdr:row>96</xdr:row>
      <xdr:rowOff>76200</xdr:rowOff>
    </xdr:to>
    <xdr:sp macro="" textlink="">
      <xdr:nvSpPr>
        <xdr:cNvPr id="736" name="正方形/長方形 735">
          <a:extLst>
            <a:ext uri="{FF2B5EF4-FFF2-40B4-BE49-F238E27FC236}">
              <a16:creationId xmlns:a16="http://schemas.microsoft.com/office/drawing/2014/main" id="{726F1FDF-8506-4DE1-B47D-D610CA89FD2C}"/>
            </a:ext>
          </a:extLst>
        </xdr:cNvPr>
        <xdr:cNvSpPr/>
      </xdr:nvSpPr>
      <xdr:spPr>
        <a:xfrm>
          <a:off x="122326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96</xdr:row>
      <xdr:rowOff>25400</xdr:rowOff>
    </xdr:from>
    <xdr:to>
      <xdr:col>79</xdr:col>
      <xdr:colOff>63500</xdr:colOff>
      <xdr:row>97</xdr:row>
      <xdr:rowOff>107950</xdr:rowOff>
    </xdr:to>
    <xdr:sp macro="" textlink="">
      <xdr:nvSpPr>
        <xdr:cNvPr id="737" name="正方形/長方形 736">
          <a:extLst>
            <a:ext uri="{FF2B5EF4-FFF2-40B4-BE49-F238E27FC236}">
              <a16:creationId xmlns:a16="http://schemas.microsoft.com/office/drawing/2014/main" id="{3C4ED1D7-B920-47B9-939C-79DD9DF0247F}"/>
            </a:ext>
          </a:extLst>
        </xdr:cNvPr>
        <xdr:cNvSpPr/>
      </xdr:nvSpPr>
      <xdr:spPr>
        <a:xfrm>
          <a:off x="122326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94</xdr:row>
      <xdr:rowOff>165100</xdr:rowOff>
    </xdr:from>
    <xdr:to>
      <xdr:col>85</xdr:col>
      <xdr:colOff>63500</xdr:colOff>
      <xdr:row>96</xdr:row>
      <xdr:rowOff>76200</xdr:rowOff>
    </xdr:to>
    <xdr:sp macro="" textlink="">
      <xdr:nvSpPr>
        <xdr:cNvPr id="738" name="正方形/長方形 737">
          <a:extLst>
            <a:ext uri="{FF2B5EF4-FFF2-40B4-BE49-F238E27FC236}">
              <a16:creationId xmlns:a16="http://schemas.microsoft.com/office/drawing/2014/main" id="{FF96FF90-6E47-475E-8757-7810C03648FD}"/>
            </a:ext>
          </a:extLst>
        </xdr:cNvPr>
        <xdr:cNvSpPr/>
      </xdr:nvSpPr>
      <xdr:spPr>
        <a:xfrm>
          <a:off x="1326134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96</xdr:row>
      <xdr:rowOff>25400</xdr:rowOff>
    </xdr:from>
    <xdr:to>
      <xdr:col>85</xdr:col>
      <xdr:colOff>63500</xdr:colOff>
      <xdr:row>97</xdr:row>
      <xdr:rowOff>107950</xdr:rowOff>
    </xdr:to>
    <xdr:sp macro="" textlink="">
      <xdr:nvSpPr>
        <xdr:cNvPr id="739" name="正方形/長方形 738">
          <a:extLst>
            <a:ext uri="{FF2B5EF4-FFF2-40B4-BE49-F238E27FC236}">
              <a16:creationId xmlns:a16="http://schemas.microsoft.com/office/drawing/2014/main" id="{C61C0833-16B5-49FE-B89F-1F8749578A42}"/>
            </a:ext>
          </a:extLst>
        </xdr:cNvPr>
        <xdr:cNvSpPr/>
      </xdr:nvSpPr>
      <xdr:spPr>
        <a:xfrm>
          <a:off x="1326134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40" name="正方形/長方形 739">
          <a:extLst>
            <a:ext uri="{FF2B5EF4-FFF2-40B4-BE49-F238E27FC236}">
              <a16:creationId xmlns:a16="http://schemas.microsoft.com/office/drawing/2014/main" id="{6FEE534C-BAB9-43D4-8C64-B57F867E542F}"/>
            </a:ext>
          </a:extLst>
        </xdr:cNvPr>
        <xdr:cNvSpPr/>
      </xdr:nvSpPr>
      <xdr:spPr>
        <a:xfrm>
          <a:off x="11203940" y="16760190"/>
          <a:ext cx="424815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96</xdr:row>
      <xdr:rowOff>114300</xdr:rowOff>
    </xdr:from>
    <xdr:ext cx="298543" cy="225703"/>
    <xdr:sp macro="" textlink="">
      <xdr:nvSpPr>
        <xdr:cNvPr id="741" name="テキスト ボックス 740">
          <a:extLst>
            <a:ext uri="{FF2B5EF4-FFF2-40B4-BE49-F238E27FC236}">
              <a16:creationId xmlns:a16="http://schemas.microsoft.com/office/drawing/2014/main" id="{1B343A16-FE99-4397-BE37-7A802F6BEDA8}"/>
            </a:ext>
          </a:extLst>
        </xdr:cNvPr>
        <xdr:cNvSpPr txBox="1"/>
      </xdr:nvSpPr>
      <xdr:spPr>
        <a:xfrm>
          <a:off x="11165840" y="165735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111</xdr:row>
      <xdr:rowOff>19050</xdr:rowOff>
    </xdr:from>
    <xdr:to>
      <xdr:col>89</xdr:col>
      <xdr:colOff>177800</xdr:colOff>
      <xdr:row>111</xdr:row>
      <xdr:rowOff>19050</xdr:rowOff>
    </xdr:to>
    <xdr:cxnSp macro="">
      <xdr:nvCxnSpPr>
        <xdr:cNvPr id="742" name="直線コネクタ 741">
          <a:extLst>
            <a:ext uri="{FF2B5EF4-FFF2-40B4-BE49-F238E27FC236}">
              <a16:creationId xmlns:a16="http://schemas.microsoft.com/office/drawing/2014/main" id="{E3456040-33D1-4E19-8EA5-2DCC804E7405}"/>
            </a:ext>
          </a:extLst>
        </xdr:cNvPr>
        <xdr:cNvCxnSpPr/>
      </xdr:nvCxnSpPr>
      <xdr:spPr>
        <a:xfrm>
          <a:off x="1120394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110</xdr:row>
      <xdr:rowOff>48277</xdr:rowOff>
    </xdr:from>
    <xdr:ext cx="467179" cy="259045"/>
    <xdr:sp macro="" textlink="">
      <xdr:nvSpPr>
        <xdr:cNvPr id="743" name="テキスト ボックス 742">
          <a:extLst>
            <a:ext uri="{FF2B5EF4-FFF2-40B4-BE49-F238E27FC236}">
              <a16:creationId xmlns:a16="http://schemas.microsoft.com/office/drawing/2014/main" id="{3A9FD102-A799-42C0-B0D1-77762F1715FC}"/>
            </a:ext>
          </a:extLst>
        </xdr:cNvPr>
        <xdr:cNvSpPr txBox="1"/>
      </xdr:nvSpPr>
      <xdr:spPr>
        <a:xfrm>
          <a:off x="10801531" y="18909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109</xdr:row>
      <xdr:rowOff>35379</xdr:rowOff>
    </xdr:from>
    <xdr:to>
      <xdr:col>89</xdr:col>
      <xdr:colOff>177800</xdr:colOff>
      <xdr:row>109</xdr:row>
      <xdr:rowOff>35379</xdr:rowOff>
    </xdr:to>
    <xdr:cxnSp macro="">
      <xdr:nvCxnSpPr>
        <xdr:cNvPr id="744" name="直線コネクタ 743">
          <a:extLst>
            <a:ext uri="{FF2B5EF4-FFF2-40B4-BE49-F238E27FC236}">
              <a16:creationId xmlns:a16="http://schemas.microsoft.com/office/drawing/2014/main" id="{B0A1BD87-3A4A-476F-8E39-F3217221303D}"/>
            </a:ext>
          </a:extLst>
        </xdr:cNvPr>
        <xdr:cNvCxnSpPr/>
      </xdr:nvCxnSpPr>
      <xdr:spPr>
        <a:xfrm>
          <a:off x="1120394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108</xdr:row>
      <xdr:rowOff>64606</xdr:rowOff>
    </xdr:from>
    <xdr:ext cx="467179" cy="259045"/>
    <xdr:sp macro="" textlink="">
      <xdr:nvSpPr>
        <xdr:cNvPr id="745" name="テキスト ボックス 744">
          <a:extLst>
            <a:ext uri="{FF2B5EF4-FFF2-40B4-BE49-F238E27FC236}">
              <a16:creationId xmlns:a16="http://schemas.microsoft.com/office/drawing/2014/main" id="{9423D61D-AE7C-4062-AF3F-9120FA8F0E50}"/>
            </a:ext>
          </a:extLst>
        </xdr:cNvPr>
        <xdr:cNvSpPr txBox="1"/>
      </xdr:nvSpPr>
      <xdr:spPr>
        <a:xfrm>
          <a:off x="10801531"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107</xdr:row>
      <xdr:rowOff>51707</xdr:rowOff>
    </xdr:from>
    <xdr:to>
      <xdr:col>89</xdr:col>
      <xdr:colOff>177800</xdr:colOff>
      <xdr:row>107</xdr:row>
      <xdr:rowOff>51707</xdr:rowOff>
    </xdr:to>
    <xdr:cxnSp macro="">
      <xdr:nvCxnSpPr>
        <xdr:cNvPr id="746" name="直線コネクタ 745">
          <a:extLst>
            <a:ext uri="{FF2B5EF4-FFF2-40B4-BE49-F238E27FC236}">
              <a16:creationId xmlns:a16="http://schemas.microsoft.com/office/drawing/2014/main" id="{796F5D03-9F03-46ED-92E8-4592C7A4E9B2}"/>
            </a:ext>
          </a:extLst>
        </xdr:cNvPr>
        <xdr:cNvCxnSpPr/>
      </xdr:nvCxnSpPr>
      <xdr:spPr>
        <a:xfrm>
          <a:off x="1120394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106</xdr:row>
      <xdr:rowOff>80934</xdr:rowOff>
    </xdr:from>
    <xdr:ext cx="403059" cy="259045"/>
    <xdr:sp macro="" textlink="">
      <xdr:nvSpPr>
        <xdr:cNvPr id="747" name="テキスト ボックス 746">
          <a:extLst>
            <a:ext uri="{FF2B5EF4-FFF2-40B4-BE49-F238E27FC236}">
              <a16:creationId xmlns:a16="http://schemas.microsoft.com/office/drawing/2014/main" id="{A1063807-123B-4C40-9BBD-3A6AA0850EFB}"/>
            </a:ext>
          </a:extLst>
        </xdr:cNvPr>
        <xdr:cNvSpPr txBox="1"/>
      </xdr:nvSpPr>
      <xdr:spPr>
        <a:xfrm>
          <a:off x="10842791" y="18256539"/>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105</xdr:row>
      <xdr:rowOff>68036</xdr:rowOff>
    </xdr:from>
    <xdr:to>
      <xdr:col>89</xdr:col>
      <xdr:colOff>177800</xdr:colOff>
      <xdr:row>105</xdr:row>
      <xdr:rowOff>68036</xdr:rowOff>
    </xdr:to>
    <xdr:cxnSp macro="">
      <xdr:nvCxnSpPr>
        <xdr:cNvPr id="748" name="直線コネクタ 747">
          <a:extLst>
            <a:ext uri="{FF2B5EF4-FFF2-40B4-BE49-F238E27FC236}">
              <a16:creationId xmlns:a16="http://schemas.microsoft.com/office/drawing/2014/main" id="{74E5F5A6-8740-4143-BB39-38E9C91AC7BD}"/>
            </a:ext>
          </a:extLst>
        </xdr:cNvPr>
        <xdr:cNvCxnSpPr/>
      </xdr:nvCxnSpPr>
      <xdr:spPr>
        <a:xfrm>
          <a:off x="1120394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104</xdr:row>
      <xdr:rowOff>97263</xdr:rowOff>
    </xdr:from>
    <xdr:ext cx="403059" cy="259045"/>
    <xdr:sp macro="" textlink="">
      <xdr:nvSpPr>
        <xdr:cNvPr id="749" name="テキスト ボックス 748">
          <a:extLst>
            <a:ext uri="{FF2B5EF4-FFF2-40B4-BE49-F238E27FC236}">
              <a16:creationId xmlns:a16="http://schemas.microsoft.com/office/drawing/2014/main" id="{B467A190-8722-43CB-91D3-4F620BD80B20}"/>
            </a:ext>
          </a:extLst>
        </xdr:cNvPr>
        <xdr:cNvSpPr txBox="1"/>
      </xdr:nvSpPr>
      <xdr:spPr>
        <a:xfrm>
          <a:off x="10842791" y="17924253"/>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103</xdr:row>
      <xdr:rowOff>84364</xdr:rowOff>
    </xdr:from>
    <xdr:to>
      <xdr:col>89</xdr:col>
      <xdr:colOff>177800</xdr:colOff>
      <xdr:row>103</xdr:row>
      <xdr:rowOff>84364</xdr:rowOff>
    </xdr:to>
    <xdr:cxnSp macro="">
      <xdr:nvCxnSpPr>
        <xdr:cNvPr id="750" name="直線コネクタ 749">
          <a:extLst>
            <a:ext uri="{FF2B5EF4-FFF2-40B4-BE49-F238E27FC236}">
              <a16:creationId xmlns:a16="http://schemas.microsoft.com/office/drawing/2014/main" id="{EE8904DC-6470-4001-93F7-CFA74DEA8B8C}"/>
            </a:ext>
          </a:extLst>
        </xdr:cNvPr>
        <xdr:cNvCxnSpPr/>
      </xdr:nvCxnSpPr>
      <xdr:spPr>
        <a:xfrm>
          <a:off x="1120394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102</xdr:row>
      <xdr:rowOff>113591</xdr:rowOff>
    </xdr:from>
    <xdr:ext cx="403059" cy="259045"/>
    <xdr:sp macro="" textlink="">
      <xdr:nvSpPr>
        <xdr:cNvPr id="751" name="テキスト ボックス 750">
          <a:extLst>
            <a:ext uri="{FF2B5EF4-FFF2-40B4-BE49-F238E27FC236}">
              <a16:creationId xmlns:a16="http://schemas.microsoft.com/office/drawing/2014/main" id="{F0AF2956-5BC8-4BFD-B203-7BA7670DB23F}"/>
            </a:ext>
          </a:extLst>
        </xdr:cNvPr>
        <xdr:cNvSpPr txBox="1"/>
      </xdr:nvSpPr>
      <xdr:spPr>
        <a:xfrm>
          <a:off x="10842791" y="17601491"/>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100693</xdr:rowOff>
    </xdr:from>
    <xdr:to>
      <xdr:col>89</xdr:col>
      <xdr:colOff>177800</xdr:colOff>
      <xdr:row>101</xdr:row>
      <xdr:rowOff>100693</xdr:rowOff>
    </xdr:to>
    <xdr:cxnSp macro="">
      <xdr:nvCxnSpPr>
        <xdr:cNvPr id="752" name="直線コネクタ 751">
          <a:extLst>
            <a:ext uri="{FF2B5EF4-FFF2-40B4-BE49-F238E27FC236}">
              <a16:creationId xmlns:a16="http://schemas.microsoft.com/office/drawing/2014/main" id="{8357B4AF-1732-4C4B-A2EE-CBAE7441EC2B}"/>
            </a:ext>
          </a:extLst>
        </xdr:cNvPr>
        <xdr:cNvCxnSpPr/>
      </xdr:nvCxnSpPr>
      <xdr:spPr>
        <a:xfrm>
          <a:off x="1120394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41441</xdr:colOff>
      <xdr:row>100</xdr:row>
      <xdr:rowOff>129920</xdr:rowOff>
    </xdr:from>
    <xdr:ext cx="403059" cy="259045"/>
    <xdr:sp macro="" textlink="">
      <xdr:nvSpPr>
        <xdr:cNvPr id="753" name="テキスト ボックス 752">
          <a:extLst>
            <a:ext uri="{FF2B5EF4-FFF2-40B4-BE49-F238E27FC236}">
              <a16:creationId xmlns:a16="http://schemas.microsoft.com/office/drawing/2014/main" id="{34D9ACD8-BB74-4E38-A343-0D25E7F06C16}"/>
            </a:ext>
          </a:extLst>
        </xdr:cNvPr>
        <xdr:cNvSpPr txBox="1"/>
      </xdr:nvSpPr>
      <xdr:spPr>
        <a:xfrm>
          <a:off x="10842791" y="17278730"/>
          <a:ext cx="40305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99</xdr:row>
      <xdr:rowOff>117021</xdr:rowOff>
    </xdr:from>
    <xdr:to>
      <xdr:col>89</xdr:col>
      <xdr:colOff>177800</xdr:colOff>
      <xdr:row>99</xdr:row>
      <xdr:rowOff>117021</xdr:rowOff>
    </xdr:to>
    <xdr:cxnSp macro="">
      <xdr:nvCxnSpPr>
        <xdr:cNvPr id="754" name="直線コネクタ 753">
          <a:extLst>
            <a:ext uri="{FF2B5EF4-FFF2-40B4-BE49-F238E27FC236}">
              <a16:creationId xmlns:a16="http://schemas.microsoft.com/office/drawing/2014/main" id="{A533952D-4A54-4D4A-9170-80F8A350DD10}"/>
            </a:ext>
          </a:extLst>
        </xdr:cNvPr>
        <xdr:cNvCxnSpPr/>
      </xdr:nvCxnSpPr>
      <xdr:spPr>
        <a:xfrm>
          <a:off x="1120394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63</xdr:col>
      <xdr:colOff>105561</xdr:colOff>
      <xdr:row>98</xdr:row>
      <xdr:rowOff>146248</xdr:rowOff>
    </xdr:from>
    <xdr:ext cx="338939" cy="259045"/>
    <xdr:sp macro="" textlink="">
      <xdr:nvSpPr>
        <xdr:cNvPr id="755" name="テキスト ボックス 754">
          <a:extLst>
            <a:ext uri="{FF2B5EF4-FFF2-40B4-BE49-F238E27FC236}">
              <a16:creationId xmlns:a16="http://schemas.microsoft.com/office/drawing/2014/main" id="{FD64EF8B-5ECB-4362-A83B-8378907E071C}"/>
            </a:ext>
          </a:extLst>
        </xdr:cNvPr>
        <xdr:cNvSpPr txBox="1"/>
      </xdr:nvSpPr>
      <xdr:spPr>
        <a:xfrm>
          <a:off x="10905006" y="16946443"/>
          <a:ext cx="33893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133350</xdr:rowOff>
    </xdr:from>
    <xdr:to>
      <xdr:col>89</xdr:col>
      <xdr:colOff>177800</xdr:colOff>
      <xdr:row>97</xdr:row>
      <xdr:rowOff>133350</xdr:rowOff>
    </xdr:to>
    <xdr:cxnSp macro="">
      <xdr:nvCxnSpPr>
        <xdr:cNvPr id="756" name="直線コネクタ 755">
          <a:extLst>
            <a:ext uri="{FF2B5EF4-FFF2-40B4-BE49-F238E27FC236}">
              <a16:creationId xmlns:a16="http://schemas.microsoft.com/office/drawing/2014/main" id="{02947E3D-9494-406B-8E1B-7466D6D260A9}"/>
            </a:ext>
          </a:extLst>
        </xdr:cNvPr>
        <xdr:cNvCxnSpPr/>
      </xdr:nvCxnSpPr>
      <xdr:spPr>
        <a:xfrm>
          <a:off x="1120394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97</xdr:row>
      <xdr:rowOff>133350</xdr:rowOff>
    </xdr:from>
    <xdr:to>
      <xdr:col>90</xdr:col>
      <xdr:colOff>25400</xdr:colOff>
      <xdr:row>111</xdr:row>
      <xdr:rowOff>19050</xdr:rowOff>
    </xdr:to>
    <xdr:sp macro="" textlink="">
      <xdr:nvSpPr>
        <xdr:cNvPr id="757" name="【庁舎】&#10;有形固定資産減価償却率グラフ枠">
          <a:extLst>
            <a:ext uri="{FF2B5EF4-FFF2-40B4-BE49-F238E27FC236}">
              <a16:creationId xmlns:a16="http://schemas.microsoft.com/office/drawing/2014/main" id="{A8B98C6D-FAF4-47F7-A4AE-55DB6D10B201}"/>
            </a:ext>
          </a:extLst>
        </xdr:cNvPr>
        <xdr:cNvSpPr/>
      </xdr:nvSpPr>
      <xdr:spPr>
        <a:xfrm>
          <a:off x="11203940" y="16760190"/>
          <a:ext cx="424815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126364</xdr:colOff>
      <xdr:row>99</xdr:row>
      <xdr:rowOff>117021</xdr:rowOff>
    </xdr:from>
    <xdr:to>
      <xdr:col>85</xdr:col>
      <xdr:colOff>126364</xdr:colOff>
      <xdr:row>108</xdr:row>
      <xdr:rowOff>130084</xdr:rowOff>
    </xdr:to>
    <xdr:cxnSp macro="">
      <xdr:nvCxnSpPr>
        <xdr:cNvPr id="758" name="直線コネクタ 757">
          <a:extLst>
            <a:ext uri="{FF2B5EF4-FFF2-40B4-BE49-F238E27FC236}">
              <a16:creationId xmlns:a16="http://schemas.microsoft.com/office/drawing/2014/main" id="{678E56C2-0922-40CB-B520-B7C461A8F204}"/>
            </a:ext>
          </a:extLst>
        </xdr:cNvPr>
        <xdr:cNvCxnSpPr/>
      </xdr:nvCxnSpPr>
      <xdr:spPr>
        <a:xfrm flipV="1">
          <a:off x="14703424" y="17090571"/>
          <a:ext cx="0" cy="15599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108</xdr:row>
      <xdr:rowOff>133911</xdr:rowOff>
    </xdr:from>
    <xdr:ext cx="405111" cy="259045"/>
    <xdr:sp macro="" textlink="">
      <xdr:nvSpPr>
        <xdr:cNvPr id="759" name="【庁舎】&#10;有形固定資産減価償却率最小値テキスト">
          <a:extLst>
            <a:ext uri="{FF2B5EF4-FFF2-40B4-BE49-F238E27FC236}">
              <a16:creationId xmlns:a16="http://schemas.microsoft.com/office/drawing/2014/main" id="{A73FD10C-28E1-4177-9ACE-B74F03D9B74F}"/>
            </a:ext>
          </a:extLst>
        </xdr:cNvPr>
        <xdr:cNvSpPr txBox="1"/>
      </xdr:nvSpPr>
      <xdr:spPr>
        <a:xfrm>
          <a:off x="14742160" y="18646701"/>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108</xdr:row>
      <xdr:rowOff>130084</xdr:rowOff>
    </xdr:from>
    <xdr:to>
      <xdr:col>86</xdr:col>
      <xdr:colOff>25400</xdr:colOff>
      <xdr:row>108</xdr:row>
      <xdr:rowOff>130084</xdr:rowOff>
    </xdr:to>
    <xdr:cxnSp macro="">
      <xdr:nvCxnSpPr>
        <xdr:cNvPr id="760" name="直線コネクタ 759">
          <a:extLst>
            <a:ext uri="{FF2B5EF4-FFF2-40B4-BE49-F238E27FC236}">
              <a16:creationId xmlns:a16="http://schemas.microsoft.com/office/drawing/2014/main" id="{EB4030A9-2958-4F0F-96EF-68332C6B1A16}"/>
            </a:ext>
          </a:extLst>
        </xdr:cNvPr>
        <xdr:cNvCxnSpPr/>
      </xdr:nvCxnSpPr>
      <xdr:spPr>
        <a:xfrm>
          <a:off x="14611350" y="18650494"/>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98</xdr:row>
      <xdr:rowOff>63698</xdr:rowOff>
    </xdr:from>
    <xdr:ext cx="340478" cy="259045"/>
    <xdr:sp macro="" textlink="">
      <xdr:nvSpPr>
        <xdr:cNvPr id="761" name="【庁舎】&#10;有形固定資産減価償却率最大値テキスト">
          <a:extLst>
            <a:ext uri="{FF2B5EF4-FFF2-40B4-BE49-F238E27FC236}">
              <a16:creationId xmlns:a16="http://schemas.microsoft.com/office/drawing/2014/main" id="{19251E3D-B283-446A-9B34-EA67C0400A9C}"/>
            </a:ext>
          </a:extLst>
        </xdr:cNvPr>
        <xdr:cNvSpPr txBox="1"/>
      </xdr:nvSpPr>
      <xdr:spPr>
        <a:xfrm>
          <a:off x="14742160" y="16861988"/>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99</xdr:row>
      <xdr:rowOff>117021</xdr:rowOff>
    </xdr:from>
    <xdr:to>
      <xdr:col>86</xdr:col>
      <xdr:colOff>25400</xdr:colOff>
      <xdr:row>99</xdr:row>
      <xdr:rowOff>117021</xdr:rowOff>
    </xdr:to>
    <xdr:cxnSp macro="">
      <xdr:nvCxnSpPr>
        <xdr:cNvPr id="762" name="直線コネクタ 761">
          <a:extLst>
            <a:ext uri="{FF2B5EF4-FFF2-40B4-BE49-F238E27FC236}">
              <a16:creationId xmlns:a16="http://schemas.microsoft.com/office/drawing/2014/main" id="{74EAEE2A-6F57-40A1-9790-62FBCE9C4F50}"/>
            </a:ext>
          </a:extLst>
        </xdr:cNvPr>
        <xdr:cNvCxnSpPr/>
      </xdr:nvCxnSpPr>
      <xdr:spPr>
        <a:xfrm>
          <a:off x="14611350" y="17090571"/>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165100</xdr:colOff>
      <xdr:row>103</xdr:row>
      <xdr:rowOff>145885</xdr:rowOff>
    </xdr:from>
    <xdr:ext cx="405111" cy="259045"/>
    <xdr:sp macro="" textlink="">
      <xdr:nvSpPr>
        <xdr:cNvPr id="763" name="【庁舎】&#10;有形固定資産減価償却率平均値テキスト">
          <a:extLst>
            <a:ext uri="{FF2B5EF4-FFF2-40B4-BE49-F238E27FC236}">
              <a16:creationId xmlns:a16="http://schemas.microsoft.com/office/drawing/2014/main" id="{7A515370-3F0B-4A6A-80A6-41D1D7C02147}"/>
            </a:ext>
          </a:extLst>
        </xdr:cNvPr>
        <xdr:cNvSpPr txBox="1"/>
      </xdr:nvSpPr>
      <xdr:spPr>
        <a:xfrm>
          <a:off x="14742160" y="17803330"/>
          <a:ext cx="405111"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103</xdr:row>
      <xdr:rowOff>167458</xdr:rowOff>
    </xdr:from>
    <xdr:to>
      <xdr:col>85</xdr:col>
      <xdr:colOff>177800</xdr:colOff>
      <xdr:row>104</xdr:row>
      <xdr:rowOff>97608</xdr:rowOff>
    </xdr:to>
    <xdr:sp macro="" textlink="">
      <xdr:nvSpPr>
        <xdr:cNvPr id="764" name="フローチャート: 判断 763">
          <a:extLst>
            <a:ext uri="{FF2B5EF4-FFF2-40B4-BE49-F238E27FC236}">
              <a16:creationId xmlns:a16="http://schemas.microsoft.com/office/drawing/2014/main" id="{65A3E83B-421B-4DF6-B9F2-31092E522E1C}"/>
            </a:ext>
          </a:extLst>
        </xdr:cNvPr>
        <xdr:cNvSpPr/>
      </xdr:nvSpPr>
      <xdr:spPr>
        <a:xfrm>
          <a:off x="14649450" y="1783061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0</xdr:colOff>
      <xdr:row>104</xdr:row>
      <xdr:rowOff>20501</xdr:rowOff>
    </xdr:from>
    <xdr:to>
      <xdr:col>81</xdr:col>
      <xdr:colOff>101600</xdr:colOff>
      <xdr:row>104</xdr:row>
      <xdr:rowOff>122101</xdr:rowOff>
    </xdr:to>
    <xdr:sp macro="" textlink="">
      <xdr:nvSpPr>
        <xdr:cNvPr id="765" name="フローチャート: 判断 764">
          <a:extLst>
            <a:ext uri="{FF2B5EF4-FFF2-40B4-BE49-F238E27FC236}">
              <a16:creationId xmlns:a16="http://schemas.microsoft.com/office/drawing/2014/main" id="{5FBEBE04-4AEB-41AF-906E-41438D287123}"/>
            </a:ext>
          </a:extLst>
        </xdr:cNvPr>
        <xdr:cNvSpPr/>
      </xdr:nvSpPr>
      <xdr:spPr>
        <a:xfrm>
          <a:off x="13887450" y="17847491"/>
          <a:ext cx="9779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63500</xdr:colOff>
      <xdr:row>104</xdr:row>
      <xdr:rowOff>41729</xdr:rowOff>
    </xdr:from>
    <xdr:to>
      <xdr:col>76</xdr:col>
      <xdr:colOff>165100</xdr:colOff>
      <xdr:row>104</xdr:row>
      <xdr:rowOff>143329</xdr:rowOff>
    </xdr:to>
    <xdr:sp macro="" textlink="">
      <xdr:nvSpPr>
        <xdr:cNvPr id="766" name="フローチャート: 判断 765">
          <a:extLst>
            <a:ext uri="{FF2B5EF4-FFF2-40B4-BE49-F238E27FC236}">
              <a16:creationId xmlns:a16="http://schemas.microsoft.com/office/drawing/2014/main" id="{186537BD-359D-4E64-8166-C6D0C64F08BD}"/>
            </a:ext>
          </a:extLst>
        </xdr:cNvPr>
        <xdr:cNvSpPr/>
      </xdr:nvSpPr>
      <xdr:spPr>
        <a:xfrm>
          <a:off x="13089890" y="17872529"/>
          <a:ext cx="109220" cy="9969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127000</xdr:colOff>
      <xdr:row>104</xdr:row>
      <xdr:rowOff>89081</xdr:rowOff>
    </xdr:from>
    <xdr:to>
      <xdr:col>72</xdr:col>
      <xdr:colOff>38100</xdr:colOff>
      <xdr:row>105</xdr:row>
      <xdr:rowOff>19231</xdr:rowOff>
    </xdr:to>
    <xdr:sp macro="" textlink="">
      <xdr:nvSpPr>
        <xdr:cNvPr id="767" name="フローチャート: 判断 766">
          <a:extLst>
            <a:ext uri="{FF2B5EF4-FFF2-40B4-BE49-F238E27FC236}">
              <a16:creationId xmlns:a16="http://schemas.microsoft.com/office/drawing/2014/main" id="{19B6587B-619B-44A2-8484-BDAB47FCF557}"/>
            </a:ext>
          </a:extLst>
        </xdr:cNvPr>
        <xdr:cNvSpPr/>
      </xdr:nvSpPr>
      <xdr:spPr>
        <a:xfrm>
          <a:off x="12303760" y="17923691"/>
          <a:ext cx="7874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0</xdr:colOff>
      <xdr:row>104</xdr:row>
      <xdr:rowOff>92348</xdr:rowOff>
    </xdr:from>
    <xdr:to>
      <xdr:col>67</xdr:col>
      <xdr:colOff>101600</xdr:colOff>
      <xdr:row>105</xdr:row>
      <xdr:rowOff>22498</xdr:rowOff>
    </xdr:to>
    <xdr:sp macro="" textlink="">
      <xdr:nvSpPr>
        <xdr:cNvPr id="768" name="フローチャート: 判断 767">
          <a:extLst>
            <a:ext uri="{FF2B5EF4-FFF2-40B4-BE49-F238E27FC236}">
              <a16:creationId xmlns:a16="http://schemas.microsoft.com/office/drawing/2014/main" id="{6EE944C5-D425-4145-BE3E-C8E5DB27637D}"/>
            </a:ext>
          </a:extLst>
        </xdr:cNvPr>
        <xdr:cNvSpPr/>
      </xdr:nvSpPr>
      <xdr:spPr>
        <a:xfrm>
          <a:off x="11487150" y="17926958"/>
          <a:ext cx="9779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84</xdr:col>
      <xdr:colOff>127000</xdr:colOff>
      <xdr:row>111</xdr:row>
      <xdr:rowOff>16527</xdr:rowOff>
    </xdr:from>
    <xdr:ext cx="762000" cy="259045"/>
    <xdr:sp macro="" textlink="">
      <xdr:nvSpPr>
        <xdr:cNvPr id="769" name="テキスト ボックス 768">
          <a:extLst>
            <a:ext uri="{FF2B5EF4-FFF2-40B4-BE49-F238E27FC236}">
              <a16:creationId xmlns:a16="http://schemas.microsoft.com/office/drawing/2014/main" id="{53C8B72E-A22E-4C2B-8606-D0B9C3F9F9A5}"/>
            </a:ext>
          </a:extLst>
        </xdr:cNvPr>
        <xdr:cNvSpPr txBox="1"/>
      </xdr:nvSpPr>
      <xdr:spPr>
        <a:xfrm>
          <a:off x="14532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111</xdr:row>
      <xdr:rowOff>16527</xdr:rowOff>
    </xdr:from>
    <xdr:ext cx="762000" cy="259045"/>
    <xdr:sp macro="" textlink="">
      <xdr:nvSpPr>
        <xdr:cNvPr id="770" name="テキスト ボックス 769">
          <a:extLst>
            <a:ext uri="{FF2B5EF4-FFF2-40B4-BE49-F238E27FC236}">
              <a16:creationId xmlns:a16="http://schemas.microsoft.com/office/drawing/2014/main" id="{9AB57F3C-9925-4073-A5A5-64C159A9A7A9}"/>
            </a:ext>
          </a:extLst>
        </xdr:cNvPr>
        <xdr:cNvSpPr txBox="1"/>
      </xdr:nvSpPr>
      <xdr:spPr>
        <a:xfrm>
          <a:off x="137706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111</xdr:row>
      <xdr:rowOff>16527</xdr:rowOff>
    </xdr:from>
    <xdr:ext cx="762000" cy="259045"/>
    <xdr:sp macro="" textlink="">
      <xdr:nvSpPr>
        <xdr:cNvPr id="771" name="テキスト ボックス 770">
          <a:extLst>
            <a:ext uri="{FF2B5EF4-FFF2-40B4-BE49-F238E27FC236}">
              <a16:creationId xmlns:a16="http://schemas.microsoft.com/office/drawing/2014/main" id="{ACB7D721-AD23-44B8-8CAF-E96150B77B58}"/>
            </a:ext>
          </a:extLst>
        </xdr:cNvPr>
        <xdr:cNvSpPr txBox="1"/>
      </xdr:nvSpPr>
      <xdr:spPr>
        <a:xfrm>
          <a:off x="129730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111</xdr:row>
      <xdr:rowOff>16527</xdr:rowOff>
    </xdr:from>
    <xdr:ext cx="762000" cy="259045"/>
    <xdr:sp macro="" textlink="">
      <xdr:nvSpPr>
        <xdr:cNvPr id="772" name="テキスト ボックス 771">
          <a:extLst>
            <a:ext uri="{FF2B5EF4-FFF2-40B4-BE49-F238E27FC236}">
              <a16:creationId xmlns:a16="http://schemas.microsoft.com/office/drawing/2014/main" id="{E4A628C7-2934-4299-BBFC-A82A5366DE11}"/>
            </a:ext>
          </a:extLst>
        </xdr:cNvPr>
        <xdr:cNvSpPr txBox="1"/>
      </xdr:nvSpPr>
      <xdr:spPr>
        <a:xfrm>
          <a:off x="12175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111</xdr:row>
      <xdr:rowOff>16527</xdr:rowOff>
    </xdr:from>
    <xdr:ext cx="762000" cy="259045"/>
    <xdr:sp macro="" textlink="">
      <xdr:nvSpPr>
        <xdr:cNvPr id="773" name="テキスト ボックス 772">
          <a:extLst>
            <a:ext uri="{FF2B5EF4-FFF2-40B4-BE49-F238E27FC236}">
              <a16:creationId xmlns:a16="http://schemas.microsoft.com/office/drawing/2014/main" id="{EC1CC694-6742-47C3-B5EC-A1D4B63BAF27}"/>
            </a:ext>
          </a:extLst>
        </xdr:cNvPr>
        <xdr:cNvSpPr txBox="1"/>
      </xdr:nvSpPr>
      <xdr:spPr>
        <a:xfrm>
          <a:off x="11370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101</xdr:row>
      <xdr:rowOff>121738</xdr:rowOff>
    </xdr:from>
    <xdr:to>
      <xdr:col>85</xdr:col>
      <xdr:colOff>177800</xdr:colOff>
      <xdr:row>102</xdr:row>
      <xdr:rowOff>51888</xdr:rowOff>
    </xdr:to>
    <xdr:sp macro="" textlink="">
      <xdr:nvSpPr>
        <xdr:cNvPr id="774" name="楕円 773">
          <a:extLst>
            <a:ext uri="{FF2B5EF4-FFF2-40B4-BE49-F238E27FC236}">
              <a16:creationId xmlns:a16="http://schemas.microsoft.com/office/drawing/2014/main" id="{DA444FF6-EB18-46CB-AA48-2DB47501C414}"/>
            </a:ext>
          </a:extLst>
        </xdr:cNvPr>
        <xdr:cNvSpPr/>
      </xdr:nvSpPr>
      <xdr:spPr>
        <a:xfrm>
          <a:off x="14649450" y="17440093"/>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165100</xdr:colOff>
      <xdr:row>100</xdr:row>
      <xdr:rowOff>144615</xdr:rowOff>
    </xdr:from>
    <xdr:ext cx="405111" cy="259045"/>
    <xdr:sp macro="" textlink="">
      <xdr:nvSpPr>
        <xdr:cNvPr id="775" name="【庁舎】&#10;有形固定資産減価償却率該当値テキスト">
          <a:extLst>
            <a:ext uri="{FF2B5EF4-FFF2-40B4-BE49-F238E27FC236}">
              <a16:creationId xmlns:a16="http://schemas.microsoft.com/office/drawing/2014/main" id="{74C69888-D4F1-4F74-B919-61B05BDD185B}"/>
            </a:ext>
          </a:extLst>
        </xdr:cNvPr>
        <xdr:cNvSpPr txBox="1"/>
      </xdr:nvSpPr>
      <xdr:spPr>
        <a:xfrm>
          <a:off x="14742160" y="17287710"/>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101</xdr:row>
      <xdr:rowOff>77651</xdr:rowOff>
    </xdr:from>
    <xdr:to>
      <xdr:col>81</xdr:col>
      <xdr:colOff>101600</xdr:colOff>
      <xdr:row>102</xdr:row>
      <xdr:rowOff>7801</xdr:rowOff>
    </xdr:to>
    <xdr:sp macro="" textlink="">
      <xdr:nvSpPr>
        <xdr:cNvPr id="776" name="楕円 775">
          <a:extLst>
            <a:ext uri="{FF2B5EF4-FFF2-40B4-BE49-F238E27FC236}">
              <a16:creationId xmlns:a16="http://schemas.microsoft.com/office/drawing/2014/main" id="{30D1882D-785F-40AE-8FB7-61A37A414F9A}"/>
            </a:ext>
          </a:extLst>
        </xdr:cNvPr>
        <xdr:cNvSpPr/>
      </xdr:nvSpPr>
      <xdr:spPr>
        <a:xfrm>
          <a:off x="13887450" y="17394101"/>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50800</xdr:colOff>
      <xdr:row>101</xdr:row>
      <xdr:rowOff>128451</xdr:rowOff>
    </xdr:from>
    <xdr:to>
      <xdr:col>85</xdr:col>
      <xdr:colOff>127000</xdr:colOff>
      <xdr:row>102</xdr:row>
      <xdr:rowOff>1088</xdr:rowOff>
    </xdr:to>
    <xdr:cxnSp macro="">
      <xdr:nvCxnSpPr>
        <xdr:cNvPr id="777" name="直線コネクタ 776">
          <a:extLst>
            <a:ext uri="{FF2B5EF4-FFF2-40B4-BE49-F238E27FC236}">
              <a16:creationId xmlns:a16="http://schemas.microsoft.com/office/drawing/2014/main" id="{6F3C5A93-67AC-45CF-B62B-09EB25FC9FEB}"/>
            </a:ext>
          </a:extLst>
        </xdr:cNvPr>
        <xdr:cNvCxnSpPr/>
      </xdr:nvCxnSpPr>
      <xdr:spPr>
        <a:xfrm>
          <a:off x="13942060" y="17448711"/>
          <a:ext cx="76200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101</xdr:row>
      <xdr:rowOff>31931</xdr:rowOff>
    </xdr:from>
    <xdr:to>
      <xdr:col>76</xdr:col>
      <xdr:colOff>165100</xdr:colOff>
      <xdr:row>101</xdr:row>
      <xdr:rowOff>133531</xdr:rowOff>
    </xdr:to>
    <xdr:sp macro="" textlink="">
      <xdr:nvSpPr>
        <xdr:cNvPr id="778" name="楕円 777">
          <a:extLst>
            <a:ext uri="{FF2B5EF4-FFF2-40B4-BE49-F238E27FC236}">
              <a16:creationId xmlns:a16="http://schemas.microsoft.com/office/drawing/2014/main" id="{43A03D50-EE12-4C21-A65E-8F4133AADEC3}"/>
            </a:ext>
          </a:extLst>
        </xdr:cNvPr>
        <xdr:cNvSpPr/>
      </xdr:nvSpPr>
      <xdr:spPr>
        <a:xfrm>
          <a:off x="13089890" y="17346476"/>
          <a:ext cx="10922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101</xdr:row>
      <xdr:rowOff>82731</xdr:rowOff>
    </xdr:from>
    <xdr:to>
      <xdr:col>81</xdr:col>
      <xdr:colOff>50800</xdr:colOff>
      <xdr:row>101</xdr:row>
      <xdr:rowOff>128451</xdr:rowOff>
    </xdr:to>
    <xdr:cxnSp macro="">
      <xdr:nvCxnSpPr>
        <xdr:cNvPr id="779" name="直線コネクタ 778">
          <a:extLst>
            <a:ext uri="{FF2B5EF4-FFF2-40B4-BE49-F238E27FC236}">
              <a16:creationId xmlns:a16="http://schemas.microsoft.com/office/drawing/2014/main" id="{3B2D14BC-990B-4963-9989-BFC5C5F404F8}"/>
            </a:ext>
          </a:extLst>
        </xdr:cNvPr>
        <xdr:cNvCxnSpPr/>
      </xdr:nvCxnSpPr>
      <xdr:spPr>
        <a:xfrm>
          <a:off x="13144500" y="17401086"/>
          <a:ext cx="797560" cy="476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100</xdr:row>
      <xdr:rowOff>159294</xdr:rowOff>
    </xdr:from>
    <xdr:to>
      <xdr:col>72</xdr:col>
      <xdr:colOff>38100</xdr:colOff>
      <xdr:row>101</xdr:row>
      <xdr:rowOff>89444</xdr:rowOff>
    </xdr:to>
    <xdr:sp macro="" textlink="">
      <xdr:nvSpPr>
        <xdr:cNvPr id="780" name="楕円 779">
          <a:extLst>
            <a:ext uri="{FF2B5EF4-FFF2-40B4-BE49-F238E27FC236}">
              <a16:creationId xmlns:a16="http://schemas.microsoft.com/office/drawing/2014/main" id="{FFD50D84-6DF2-46A6-AF7F-2FAE140E96ED}"/>
            </a:ext>
          </a:extLst>
        </xdr:cNvPr>
        <xdr:cNvSpPr/>
      </xdr:nvSpPr>
      <xdr:spPr>
        <a:xfrm>
          <a:off x="12303760" y="17306199"/>
          <a:ext cx="7874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71</xdr:col>
      <xdr:colOff>177800</xdr:colOff>
      <xdr:row>101</xdr:row>
      <xdr:rowOff>38644</xdr:rowOff>
    </xdr:from>
    <xdr:to>
      <xdr:col>76</xdr:col>
      <xdr:colOff>114300</xdr:colOff>
      <xdr:row>101</xdr:row>
      <xdr:rowOff>82731</xdr:rowOff>
    </xdr:to>
    <xdr:cxnSp macro="">
      <xdr:nvCxnSpPr>
        <xdr:cNvPr id="781" name="直線コネクタ 780">
          <a:extLst>
            <a:ext uri="{FF2B5EF4-FFF2-40B4-BE49-F238E27FC236}">
              <a16:creationId xmlns:a16="http://schemas.microsoft.com/office/drawing/2014/main" id="{E51546C1-6637-4F24-8BEE-495125064BFA}"/>
            </a:ext>
          </a:extLst>
        </xdr:cNvPr>
        <xdr:cNvCxnSpPr/>
      </xdr:nvCxnSpPr>
      <xdr:spPr>
        <a:xfrm>
          <a:off x="12346940" y="17355094"/>
          <a:ext cx="797560" cy="45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67</xdr:col>
      <xdr:colOff>0</xdr:colOff>
      <xdr:row>100</xdr:row>
      <xdr:rowOff>115207</xdr:rowOff>
    </xdr:from>
    <xdr:to>
      <xdr:col>67</xdr:col>
      <xdr:colOff>101600</xdr:colOff>
      <xdr:row>101</xdr:row>
      <xdr:rowOff>45357</xdr:rowOff>
    </xdr:to>
    <xdr:sp macro="" textlink="">
      <xdr:nvSpPr>
        <xdr:cNvPr id="782" name="楕円 781">
          <a:extLst>
            <a:ext uri="{FF2B5EF4-FFF2-40B4-BE49-F238E27FC236}">
              <a16:creationId xmlns:a16="http://schemas.microsoft.com/office/drawing/2014/main" id="{073408CB-BF1C-404C-9082-9745ECE4561D}"/>
            </a:ext>
          </a:extLst>
        </xdr:cNvPr>
        <xdr:cNvSpPr/>
      </xdr:nvSpPr>
      <xdr:spPr>
        <a:xfrm>
          <a:off x="11487150" y="17260207"/>
          <a:ext cx="97790" cy="10350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67</xdr:col>
      <xdr:colOff>50800</xdr:colOff>
      <xdr:row>100</xdr:row>
      <xdr:rowOff>166007</xdr:rowOff>
    </xdr:from>
    <xdr:to>
      <xdr:col>71</xdr:col>
      <xdr:colOff>177800</xdr:colOff>
      <xdr:row>101</xdr:row>
      <xdr:rowOff>38644</xdr:rowOff>
    </xdr:to>
    <xdr:cxnSp macro="">
      <xdr:nvCxnSpPr>
        <xdr:cNvPr id="783" name="直線コネクタ 782">
          <a:extLst>
            <a:ext uri="{FF2B5EF4-FFF2-40B4-BE49-F238E27FC236}">
              <a16:creationId xmlns:a16="http://schemas.microsoft.com/office/drawing/2014/main" id="{2C8E36BE-6AB4-4F14-BEFC-EBF82737518E}"/>
            </a:ext>
          </a:extLst>
        </xdr:cNvPr>
        <xdr:cNvCxnSpPr/>
      </xdr:nvCxnSpPr>
      <xdr:spPr>
        <a:xfrm>
          <a:off x="11541760" y="17314817"/>
          <a:ext cx="805180" cy="40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80</xdr:col>
      <xdr:colOff>26044</xdr:colOff>
      <xdr:row>104</xdr:row>
      <xdr:rowOff>113228</xdr:rowOff>
    </xdr:from>
    <xdr:ext cx="405111" cy="259045"/>
    <xdr:sp macro="" textlink="">
      <xdr:nvSpPr>
        <xdr:cNvPr id="784" name="n_1aveValue【庁舎】&#10;有形固定資産減価償却率">
          <a:extLst>
            <a:ext uri="{FF2B5EF4-FFF2-40B4-BE49-F238E27FC236}">
              <a16:creationId xmlns:a16="http://schemas.microsoft.com/office/drawing/2014/main" id="{4F644654-204C-47CD-9C6F-D913643E6015}"/>
            </a:ext>
          </a:extLst>
        </xdr:cNvPr>
        <xdr:cNvSpPr txBox="1"/>
      </xdr:nvSpPr>
      <xdr:spPr>
        <a:xfrm>
          <a:off x="13738234" y="1794402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104</xdr:row>
      <xdr:rowOff>134456</xdr:rowOff>
    </xdr:from>
    <xdr:ext cx="405111" cy="259045"/>
    <xdr:sp macro="" textlink="">
      <xdr:nvSpPr>
        <xdr:cNvPr id="785" name="n_2aveValue【庁舎】&#10;有形固定資産減価償却率">
          <a:extLst>
            <a:ext uri="{FF2B5EF4-FFF2-40B4-BE49-F238E27FC236}">
              <a16:creationId xmlns:a16="http://schemas.microsoft.com/office/drawing/2014/main" id="{8C60D4EF-25D9-4824-A633-A8512A4AD22A}"/>
            </a:ext>
          </a:extLst>
        </xdr:cNvPr>
        <xdr:cNvSpPr txBox="1"/>
      </xdr:nvSpPr>
      <xdr:spPr>
        <a:xfrm>
          <a:off x="12957184" y="1796144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105</xdr:row>
      <xdr:rowOff>10358</xdr:rowOff>
    </xdr:from>
    <xdr:ext cx="405111" cy="259045"/>
    <xdr:sp macro="" textlink="">
      <xdr:nvSpPr>
        <xdr:cNvPr id="786" name="n_3aveValue【庁舎】&#10;有形固定資産減価償却率">
          <a:extLst>
            <a:ext uri="{FF2B5EF4-FFF2-40B4-BE49-F238E27FC236}">
              <a16:creationId xmlns:a16="http://schemas.microsoft.com/office/drawing/2014/main" id="{43BC2DCD-FCE2-417A-8FF3-58C72C2BD71C}"/>
            </a:ext>
          </a:extLst>
        </xdr:cNvPr>
        <xdr:cNvSpPr txBox="1"/>
      </xdr:nvSpPr>
      <xdr:spPr>
        <a:xfrm>
          <a:off x="12171054" y="18014513"/>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105</xdr:row>
      <xdr:rowOff>13625</xdr:rowOff>
    </xdr:from>
    <xdr:ext cx="405111" cy="259045"/>
    <xdr:sp macro="" textlink="">
      <xdr:nvSpPr>
        <xdr:cNvPr id="787" name="n_4aveValue【庁舎】&#10;有形固定資産減価償却率">
          <a:extLst>
            <a:ext uri="{FF2B5EF4-FFF2-40B4-BE49-F238E27FC236}">
              <a16:creationId xmlns:a16="http://schemas.microsoft.com/office/drawing/2014/main" id="{ED706C65-00A1-4453-A1D4-AFF8E7D67B76}"/>
            </a:ext>
          </a:extLst>
        </xdr:cNvPr>
        <xdr:cNvSpPr txBox="1"/>
      </xdr:nvSpPr>
      <xdr:spPr>
        <a:xfrm>
          <a:off x="11354444" y="18019685"/>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26044</xdr:colOff>
      <xdr:row>100</xdr:row>
      <xdr:rowOff>24328</xdr:rowOff>
    </xdr:from>
    <xdr:ext cx="405111" cy="259045"/>
    <xdr:sp macro="" textlink="">
      <xdr:nvSpPr>
        <xdr:cNvPr id="788" name="n_1mainValue【庁舎】&#10;有形固定資産減価償却率">
          <a:extLst>
            <a:ext uri="{FF2B5EF4-FFF2-40B4-BE49-F238E27FC236}">
              <a16:creationId xmlns:a16="http://schemas.microsoft.com/office/drawing/2014/main" id="{47C0AA08-5E40-4AAB-A4F7-AA9C170DDA28}"/>
            </a:ext>
          </a:extLst>
        </xdr:cNvPr>
        <xdr:cNvSpPr txBox="1"/>
      </xdr:nvSpPr>
      <xdr:spPr>
        <a:xfrm>
          <a:off x="13738234" y="1716551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102244</xdr:colOff>
      <xdr:row>99</xdr:row>
      <xdr:rowOff>150058</xdr:rowOff>
    </xdr:from>
    <xdr:ext cx="405111" cy="259045"/>
    <xdr:sp macro="" textlink="">
      <xdr:nvSpPr>
        <xdr:cNvPr id="789" name="n_2mainValue【庁舎】&#10;有形固定資産減価償却率">
          <a:extLst>
            <a:ext uri="{FF2B5EF4-FFF2-40B4-BE49-F238E27FC236}">
              <a16:creationId xmlns:a16="http://schemas.microsoft.com/office/drawing/2014/main" id="{107C1C11-BFE5-4679-9431-29F293A3FEAD}"/>
            </a:ext>
          </a:extLst>
        </xdr:cNvPr>
        <xdr:cNvSpPr txBox="1"/>
      </xdr:nvSpPr>
      <xdr:spPr>
        <a:xfrm>
          <a:off x="12957184" y="17123608"/>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165744</xdr:colOff>
      <xdr:row>99</xdr:row>
      <xdr:rowOff>105971</xdr:rowOff>
    </xdr:from>
    <xdr:ext cx="405111" cy="259045"/>
    <xdr:sp macro="" textlink="">
      <xdr:nvSpPr>
        <xdr:cNvPr id="790" name="n_3mainValue【庁舎】&#10;有形固定資産減価償却率">
          <a:extLst>
            <a:ext uri="{FF2B5EF4-FFF2-40B4-BE49-F238E27FC236}">
              <a16:creationId xmlns:a16="http://schemas.microsoft.com/office/drawing/2014/main" id="{E148E707-DD97-400E-9E36-C494978D9042}"/>
            </a:ext>
          </a:extLst>
        </xdr:cNvPr>
        <xdr:cNvSpPr txBox="1"/>
      </xdr:nvSpPr>
      <xdr:spPr>
        <a:xfrm>
          <a:off x="12171054" y="17077616"/>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38744</xdr:colOff>
      <xdr:row>99</xdr:row>
      <xdr:rowOff>61884</xdr:rowOff>
    </xdr:from>
    <xdr:ext cx="405111" cy="259045"/>
    <xdr:sp macro="" textlink="">
      <xdr:nvSpPr>
        <xdr:cNvPr id="791" name="n_4mainValue【庁舎】&#10;有形固定資産減価償却率">
          <a:extLst>
            <a:ext uri="{FF2B5EF4-FFF2-40B4-BE49-F238E27FC236}">
              <a16:creationId xmlns:a16="http://schemas.microsoft.com/office/drawing/2014/main" id="{3772DD5D-CA3B-45A4-9D6F-1BF6418743CE}"/>
            </a:ext>
          </a:extLst>
        </xdr:cNvPr>
        <xdr:cNvSpPr txBox="1"/>
      </xdr:nvSpPr>
      <xdr:spPr>
        <a:xfrm>
          <a:off x="11354444" y="17031624"/>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91</xdr:row>
      <xdr:rowOff>19050</xdr:rowOff>
    </xdr:from>
    <xdr:to>
      <xdr:col>120</xdr:col>
      <xdr:colOff>152400</xdr:colOff>
      <xdr:row>94</xdr:row>
      <xdr:rowOff>139700</xdr:rowOff>
    </xdr:to>
    <xdr:sp macro="" textlink="">
      <xdr:nvSpPr>
        <xdr:cNvPr id="792" name="正方形/長方形 791">
          <a:extLst>
            <a:ext uri="{FF2B5EF4-FFF2-40B4-BE49-F238E27FC236}">
              <a16:creationId xmlns:a16="http://schemas.microsoft.com/office/drawing/2014/main" id="{B0692D72-EFB8-40F6-9AEB-05E4780E67FC}"/>
            </a:ext>
          </a:extLst>
        </xdr:cNvPr>
        <xdr:cNvSpPr/>
      </xdr:nvSpPr>
      <xdr:spPr>
        <a:xfrm>
          <a:off x="16459200" y="15617190"/>
          <a:ext cx="4267200" cy="63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rot="0" spcFirstLastPara="0" vertOverflow="overflow" horzOverflow="overflow" vert="horz" wrap="square" lIns="91440" tIns="45720" rIns="91440" bIns="45720" numCol="1" spcCol="0" rtlCol="0" fromWordArt="0" anchor="ctr" anchorCtr="0" forceAA="0" compatLnSpc="1">
          <a:prstTxWarp prst="textNoShape">
            <a:avLst/>
          </a:prstTxWarp>
          <a:noAutofit/>
        </a:bodyPr>
        <a:lstStyle/>
        <a:p>
          <a:pPr algn="ct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庁舎</a:t>
          </a:r>
          <a:r>
            <a:rPr kumimoji="1" lang="en-US" altLang="ja-JP" sz="1600" b="1">
              <a:solidFill>
                <a:sysClr val="windowText" lastClr="000000"/>
              </a:solidFill>
              <a:latin typeface="ＭＳ Ｐゴシック" panose="020B0600070205080204" pitchFamily="50" charset="-128"/>
              <a:ea typeface="ＭＳ Ｐゴシック" panose="020B0600070205080204" pitchFamily="50" charset="-128"/>
            </a:rPr>
            <a:t>】
</a:t>
          </a: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一人当たり面積</a:t>
          </a:r>
        </a:p>
      </xdr:txBody>
    </xdr:sp>
    <xdr:clientData/>
  </xdr:twoCellAnchor>
  <xdr:twoCellAnchor>
    <xdr:from>
      <xdr:col>96</xdr:col>
      <xdr:colOff>127000</xdr:colOff>
      <xdr:row>94</xdr:row>
      <xdr:rowOff>165100</xdr:rowOff>
    </xdr:from>
    <xdr:to>
      <xdr:col>104</xdr:col>
      <xdr:colOff>127000</xdr:colOff>
      <xdr:row>96</xdr:row>
      <xdr:rowOff>76200</xdr:rowOff>
    </xdr:to>
    <xdr:sp macro="" textlink="">
      <xdr:nvSpPr>
        <xdr:cNvPr id="793" name="正方形/長方形 792">
          <a:extLst>
            <a:ext uri="{FF2B5EF4-FFF2-40B4-BE49-F238E27FC236}">
              <a16:creationId xmlns:a16="http://schemas.microsoft.com/office/drawing/2014/main" id="{446A6C39-1FF9-4340-B0B8-20520C277AAC}"/>
            </a:ext>
          </a:extLst>
        </xdr:cNvPr>
        <xdr:cNvSpPr/>
      </xdr:nvSpPr>
      <xdr:spPr>
        <a:xfrm>
          <a:off x="1659001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96</xdr:row>
      <xdr:rowOff>25400</xdr:rowOff>
    </xdr:from>
    <xdr:to>
      <xdr:col>104</xdr:col>
      <xdr:colOff>127000</xdr:colOff>
      <xdr:row>97</xdr:row>
      <xdr:rowOff>107950</xdr:rowOff>
    </xdr:to>
    <xdr:sp macro="" textlink="">
      <xdr:nvSpPr>
        <xdr:cNvPr id="794" name="正方形/長方形 793">
          <a:extLst>
            <a:ext uri="{FF2B5EF4-FFF2-40B4-BE49-F238E27FC236}">
              <a16:creationId xmlns:a16="http://schemas.microsoft.com/office/drawing/2014/main" id="{876A6167-4C25-4818-A0C1-C90D332D57A9}"/>
            </a:ext>
          </a:extLst>
        </xdr:cNvPr>
        <xdr:cNvSpPr/>
      </xdr:nvSpPr>
      <xdr:spPr>
        <a:xfrm>
          <a:off x="1659001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94</xdr:row>
      <xdr:rowOff>165100</xdr:rowOff>
    </xdr:from>
    <xdr:to>
      <xdr:col>110</xdr:col>
      <xdr:colOff>0</xdr:colOff>
      <xdr:row>96</xdr:row>
      <xdr:rowOff>76200</xdr:rowOff>
    </xdr:to>
    <xdr:sp macro="" textlink="">
      <xdr:nvSpPr>
        <xdr:cNvPr id="795" name="正方形/長方形 794">
          <a:extLst>
            <a:ext uri="{FF2B5EF4-FFF2-40B4-BE49-F238E27FC236}">
              <a16:creationId xmlns:a16="http://schemas.microsoft.com/office/drawing/2014/main" id="{ADE37971-9FEA-4353-8D8A-592F2B2B5432}"/>
            </a:ext>
          </a:extLst>
        </xdr:cNvPr>
        <xdr:cNvSpPr/>
      </xdr:nvSpPr>
      <xdr:spPr>
        <a:xfrm>
          <a:off x="174879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96</xdr:row>
      <xdr:rowOff>25400</xdr:rowOff>
    </xdr:from>
    <xdr:to>
      <xdr:col>110</xdr:col>
      <xdr:colOff>0</xdr:colOff>
      <xdr:row>97</xdr:row>
      <xdr:rowOff>107950</xdr:rowOff>
    </xdr:to>
    <xdr:sp macro="" textlink="">
      <xdr:nvSpPr>
        <xdr:cNvPr id="796" name="正方形/長方形 795">
          <a:extLst>
            <a:ext uri="{FF2B5EF4-FFF2-40B4-BE49-F238E27FC236}">
              <a16:creationId xmlns:a16="http://schemas.microsoft.com/office/drawing/2014/main" id="{C04F358C-EC16-4824-AF55-40BE967EEF0B}"/>
            </a:ext>
          </a:extLst>
        </xdr:cNvPr>
        <xdr:cNvSpPr/>
      </xdr:nvSpPr>
      <xdr:spPr>
        <a:xfrm>
          <a:off x="174879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0.198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94</xdr:row>
      <xdr:rowOff>165100</xdr:rowOff>
    </xdr:from>
    <xdr:to>
      <xdr:col>116</xdr:col>
      <xdr:colOff>0</xdr:colOff>
      <xdr:row>96</xdr:row>
      <xdr:rowOff>76200</xdr:rowOff>
    </xdr:to>
    <xdr:sp macro="" textlink="">
      <xdr:nvSpPr>
        <xdr:cNvPr id="797" name="正方形/長方形 796">
          <a:extLst>
            <a:ext uri="{FF2B5EF4-FFF2-40B4-BE49-F238E27FC236}">
              <a16:creationId xmlns:a16="http://schemas.microsoft.com/office/drawing/2014/main" id="{65E4A56E-4705-4CF4-9F83-68FEDB42B29E}"/>
            </a:ext>
          </a:extLst>
        </xdr:cNvPr>
        <xdr:cNvSpPr/>
      </xdr:nvSpPr>
      <xdr:spPr>
        <a:xfrm>
          <a:off x="18516600" y="16285210"/>
          <a:ext cx="13716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96</xdr:row>
      <xdr:rowOff>25400</xdr:rowOff>
    </xdr:from>
    <xdr:to>
      <xdr:col>116</xdr:col>
      <xdr:colOff>0</xdr:colOff>
      <xdr:row>97</xdr:row>
      <xdr:rowOff>107950</xdr:rowOff>
    </xdr:to>
    <xdr:sp macro="" textlink="">
      <xdr:nvSpPr>
        <xdr:cNvPr id="798" name="正方形/長方形 797">
          <a:extLst>
            <a:ext uri="{FF2B5EF4-FFF2-40B4-BE49-F238E27FC236}">
              <a16:creationId xmlns:a16="http://schemas.microsoft.com/office/drawing/2014/main" id="{B19AEDCD-9864-48D0-8217-1B412B5258AA}"/>
            </a:ext>
          </a:extLst>
        </xdr:cNvPr>
        <xdr:cNvSpPr/>
      </xdr:nvSpPr>
      <xdr:spPr>
        <a:xfrm>
          <a:off x="18516600" y="16480790"/>
          <a:ext cx="1371600" cy="255905"/>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0.122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97</xdr:row>
      <xdr:rowOff>133350</xdr:rowOff>
    </xdr:from>
    <xdr:to>
      <xdr:col>120</xdr:col>
      <xdr:colOff>152400</xdr:colOff>
      <xdr:row>111</xdr:row>
      <xdr:rowOff>19050</xdr:rowOff>
    </xdr:to>
    <xdr:sp macro="" textlink="">
      <xdr:nvSpPr>
        <xdr:cNvPr id="799" name="正方形/長方形 798">
          <a:extLst>
            <a:ext uri="{FF2B5EF4-FFF2-40B4-BE49-F238E27FC236}">
              <a16:creationId xmlns:a16="http://schemas.microsoft.com/office/drawing/2014/main" id="{E952D040-2AC5-49B2-BA88-2009602A2F24}"/>
            </a:ext>
          </a:extLst>
        </xdr:cNvPr>
        <xdr:cNvSpPr/>
      </xdr:nvSpPr>
      <xdr:spPr>
        <a:xfrm>
          <a:off x="16459200" y="16760190"/>
          <a:ext cx="42672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96</xdr:row>
      <xdr:rowOff>114300</xdr:rowOff>
    </xdr:from>
    <xdr:ext cx="349839" cy="225703"/>
    <xdr:sp macro="" textlink="">
      <xdr:nvSpPr>
        <xdr:cNvPr id="800" name="テキスト ボックス 799">
          <a:extLst>
            <a:ext uri="{FF2B5EF4-FFF2-40B4-BE49-F238E27FC236}">
              <a16:creationId xmlns:a16="http://schemas.microsoft.com/office/drawing/2014/main" id="{DC54E720-8031-4F5D-9473-55EC5CEA55F7}"/>
            </a:ext>
          </a:extLst>
        </xdr:cNvPr>
        <xdr:cNvSpPr txBox="1"/>
      </xdr:nvSpPr>
      <xdr:spPr>
        <a:xfrm>
          <a:off x="16440150" y="1657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111</xdr:row>
      <xdr:rowOff>19050</xdr:rowOff>
    </xdr:from>
    <xdr:to>
      <xdr:col>120</xdr:col>
      <xdr:colOff>114300</xdr:colOff>
      <xdr:row>111</xdr:row>
      <xdr:rowOff>19050</xdr:rowOff>
    </xdr:to>
    <xdr:cxnSp macro="">
      <xdr:nvCxnSpPr>
        <xdr:cNvPr id="801" name="直線コネクタ 800">
          <a:extLst>
            <a:ext uri="{FF2B5EF4-FFF2-40B4-BE49-F238E27FC236}">
              <a16:creationId xmlns:a16="http://schemas.microsoft.com/office/drawing/2014/main" id="{8E84E367-699A-4D68-8DFC-3705EED0B7EA}"/>
            </a:ext>
          </a:extLst>
        </xdr:cNvPr>
        <xdr:cNvCxnSpPr/>
      </xdr:nvCxnSpPr>
      <xdr:spPr>
        <a:xfrm>
          <a:off x="16459200" y="19046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109</xdr:row>
      <xdr:rowOff>35379</xdr:rowOff>
    </xdr:from>
    <xdr:to>
      <xdr:col>120</xdr:col>
      <xdr:colOff>114300</xdr:colOff>
      <xdr:row>109</xdr:row>
      <xdr:rowOff>35379</xdr:rowOff>
    </xdr:to>
    <xdr:cxnSp macro="">
      <xdr:nvCxnSpPr>
        <xdr:cNvPr id="802" name="直線コネクタ 801">
          <a:extLst>
            <a:ext uri="{FF2B5EF4-FFF2-40B4-BE49-F238E27FC236}">
              <a16:creationId xmlns:a16="http://schemas.microsoft.com/office/drawing/2014/main" id="{785B40FC-035F-4EC1-8340-253AD0F1FD57}"/>
            </a:ext>
          </a:extLst>
        </xdr:cNvPr>
        <xdr:cNvCxnSpPr/>
      </xdr:nvCxnSpPr>
      <xdr:spPr>
        <a:xfrm>
          <a:off x="16459200" y="1872342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108</xdr:row>
      <xdr:rowOff>64606</xdr:rowOff>
    </xdr:from>
    <xdr:ext cx="467179" cy="259045"/>
    <xdr:sp macro="" textlink="">
      <xdr:nvSpPr>
        <xdr:cNvPr id="803" name="テキスト ボックス 802">
          <a:extLst>
            <a:ext uri="{FF2B5EF4-FFF2-40B4-BE49-F238E27FC236}">
              <a16:creationId xmlns:a16="http://schemas.microsoft.com/office/drawing/2014/main" id="{E8671ED4-1B64-4616-97FB-1A97DC354968}"/>
            </a:ext>
          </a:extLst>
        </xdr:cNvPr>
        <xdr:cNvSpPr txBox="1"/>
      </xdr:nvSpPr>
      <xdr:spPr>
        <a:xfrm>
          <a:off x="16047266" y="18577396"/>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107</xdr:row>
      <xdr:rowOff>51707</xdr:rowOff>
    </xdr:from>
    <xdr:to>
      <xdr:col>120</xdr:col>
      <xdr:colOff>114300</xdr:colOff>
      <xdr:row>107</xdr:row>
      <xdr:rowOff>51707</xdr:rowOff>
    </xdr:to>
    <xdr:cxnSp macro="">
      <xdr:nvCxnSpPr>
        <xdr:cNvPr id="804" name="直線コネクタ 803">
          <a:extLst>
            <a:ext uri="{FF2B5EF4-FFF2-40B4-BE49-F238E27FC236}">
              <a16:creationId xmlns:a16="http://schemas.microsoft.com/office/drawing/2014/main" id="{CF390220-DC79-4E60-9849-91EED48E3BC5}"/>
            </a:ext>
          </a:extLst>
        </xdr:cNvPr>
        <xdr:cNvCxnSpPr/>
      </xdr:nvCxnSpPr>
      <xdr:spPr>
        <a:xfrm>
          <a:off x="16459200" y="18400667"/>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106</xdr:row>
      <xdr:rowOff>80934</xdr:rowOff>
    </xdr:from>
    <xdr:ext cx="467179" cy="259045"/>
    <xdr:sp macro="" textlink="">
      <xdr:nvSpPr>
        <xdr:cNvPr id="805" name="テキスト ボックス 804">
          <a:extLst>
            <a:ext uri="{FF2B5EF4-FFF2-40B4-BE49-F238E27FC236}">
              <a16:creationId xmlns:a16="http://schemas.microsoft.com/office/drawing/2014/main" id="{C9BCE3DB-9F7F-4E9E-94BD-1BD36637C487}"/>
            </a:ext>
          </a:extLst>
        </xdr:cNvPr>
        <xdr:cNvSpPr txBox="1"/>
      </xdr:nvSpPr>
      <xdr:spPr>
        <a:xfrm>
          <a:off x="16047266" y="1825653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105</xdr:row>
      <xdr:rowOff>68036</xdr:rowOff>
    </xdr:from>
    <xdr:to>
      <xdr:col>120</xdr:col>
      <xdr:colOff>114300</xdr:colOff>
      <xdr:row>105</xdr:row>
      <xdr:rowOff>68036</xdr:rowOff>
    </xdr:to>
    <xdr:cxnSp macro="">
      <xdr:nvCxnSpPr>
        <xdr:cNvPr id="806" name="直線コネクタ 805">
          <a:extLst>
            <a:ext uri="{FF2B5EF4-FFF2-40B4-BE49-F238E27FC236}">
              <a16:creationId xmlns:a16="http://schemas.microsoft.com/office/drawing/2014/main" id="{CC537114-C512-4E45-A8B3-532304221153}"/>
            </a:ext>
          </a:extLst>
        </xdr:cNvPr>
        <xdr:cNvCxnSpPr/>
      </xdr:nvCxnSpPr>
      <xdr:spPr>
        <a:xfrm>
          <a:off x="16459200" y="1806838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104</xdr:row>
      <xdr:rowOff>97263</xdr:rowOff>
    </xdr:from>
    <xdr:ext cx="467179" cy="259045"/>
    <xdr:sp macro="" textlink="">
      <xdr:nvSpPr>
        <xdr:cNvPr id="807" name="テキスト ボックス 806">
          <a:extLst>
            <a:ext uri="{FF2B5EF4-FFF2-40B4-BE49-F238E27FC236}">
              <a16:creationId xmlns:a16="http://schemas.microsoft.com/office/drawing/2014/main" id="{B0E9F1B5-ADDA-4189-81B8-0A05CAA79E5A}"/>
            </a:ext>
          </a:extLst>
        </xdr:cNvPr>
        <xdr:cNvSpPr txBox="1"/>
      </xdr:nvSpPr>
      <xdr:spPr>
        <a:xfrm>
          <a:off x="16047266" y="1792425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103</xdr:row>
      <xdr:rowOff>84364</xdr:rowOff>
    </xdr:from>
    <xdr:to>
      <xdr:col>120</xdr:col>
      <xdr:colOff>114300</xdr:colOff>
      <xdr:row>103</xdr:row>
      <xdr:rowOff>84364</xdr:rowOff>
    </xdr:to>
    <xdr:cxnSp macro="">
      <xdr:nvCxnSpPr>
        <xdr:cNvPr id="808" name="直線コネクタ 807">
          <a:extLst>
            <a:ext uri="{FF2B5EF4-FFF2-40B4-BE49-F238E27FC236}">
              <a16:creationId xmlns:a16="http://schemas.microsoft.com/office/drawing/2014/main" id="{7569806A-7595-48E6-945F-4A6B8C0D624A}"/>
            </a:ext>
          </a:extLst>
        </xdr:cNvPr>
        <xdr:cNvCxnSpPr/>
      </xdr:nvCxnSpPr>
      <xdr:spPr>
        <a:xfrm>
          <a:off x="16459200" y="17745619"/>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102</xdr:row>
      <xdr:rowOff>113591</xdr:rowOff>
    </xdr:from>
    <xdr:ext cx="467179" cy="259045"/>
    <xdr:sp macro="" textlink="">
      <xdr:nvSpPr>
        <xdr:cNvPr id="809" name="テキスト ボックス 808">
          <a:extLst>
            <a:ext uri="{FF2B5EF4-FFF2-40B4-BE49-F238E27FC236}">
              <a16:creationId xmlns:a16="http://schemas.microsoft.com/office/drawing/2014/main" id="{2DDFD2C8-59EB-4A1A-A559-11C8509F73FC}"/>
            </a:ext>
          </a:extLst>
        </xdr:cNvPr>
        <xdr:cNvSpPr txBox="1"/>
      </xdr:nvSpPr>
      <xdr:spPr>
        <a:xfrm>
          <a:off x="16047266" y="17601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100693</xdr:rowOff>
    </xdr:from>
    <xdr:to>
      <xdr:col>120</xdr:col>
      <xdr:colOff>114300</xdr:colOff>
      <xdr:row>101</xdr:row>
      <xdr:rowOff>100693</xdr:rowOff>
    </xdr:to>
    <xdr:cxnSp macro="">
      <xdr:nvCxnSpPr>
        <xdr:cNvPr id="810" name="直線コネクタ 809">
          <a:extLst>
            <a:ext uri="{FF2B5EF4-FFF2-40B4-BE49-F238E27FC236}">
              <a16:creationId xmlns:a16="http://schemas.microsoft.com/office/drawing/2014/main" id="{A0F2DD9E-575E-4C52-ABEC-10FD49094EBB}"/>
            </a:ext>
          </a:extLst>
        </xdr:cNvPr>
        <xdr:cNvCxnSpPr/>
      </xdr:nvCxnSpPr>
      <xdr:spPr>
        <a:xfrm>
          <a:off x="16459200" y="17413333"/>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100</xdr:row>
      <xdr:rowOff>129920</xdr:rowOff>
    </xdr:from>
    <xdr:ext cx="467179" cy="259045"/>
    <xdr:sp macro="" textlink="">
      <xdr:nvSpPr>
        <xdr:cNvPr id="811" name="テキスト ボックス 810">
          <a:extLst>
            <a:ext uri="{FF2B5EF4-FFF2-40B4-BE49-F238E27FC236}">
              <a16:creationId xmlns:a16="http://schemas.microsoft.com/office/drawing/2014/main" id="{6564DD84-384F-4A10-8829-682D5979CF89}"/>
            </a:ext>
          </a:extLst>
        </xdr:cNvPr>
        <xdr:cNvSpPr txBox="1"/>
      </xdr:nvSpPr>
      <xdr:spPr>
        <a:xfrm>
          <a:off x="16047266" y="1727873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99</xdr:row>
      <xdr:rowOff>117021</xdr:rowOff>
    </xdr:from>
    <xdr:to>
      <xdr:col>120</xdr:col>
      <xdr:colOff>114300</xdr:colOff>
      <xdr:row>99</xdr:row>
      <xdr:rowOff>117021</xdr:rowOff>
    </xdr:to>
    <xdr:cxnSp macro="">
      <xdr:nvCxnSpPr>
        <xdr:cNvPr id="812" name="直線コネクタ 811">
          <a:extLst>
            <a:ext uri="{FF2B5EF4-FFF2-40B4-BE49-F238E27FC236}">
              <a16:creationId xmlns:a16="http://schemas.microsoft.com/office/drawing/2014/main" id="{06A281AB-6A26-4F24-A89A-88B6EA21363A}"/>
            </a:ext>
          </a:extLst>
        </xdr:cNvPr>
        <xdr:cNvCxnSpPr/>
      </xdr:nvCxnSpPr>
      <xdr:spPr>
        <a:xfrm>
          <a:off x="16459200" y="17090571"/>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98</xdr:row>
      <xdr:rowOff>146248</xdr:rowOff>
    </xdr:from>
    <xdr:ext cx="467179" cy="259045"/>
    <xdr:sp macro="" textlink="">
      <xdr:nvSpPr>
        <xdr:cNvPr id="813" name="テキスト ボックス 812">
          <a:extLst>
            <a:ext uri="{FF2B5EF4-FFF2-40B4-BE49-F238E27FC236}">
              <a16:creationId xmlns:a16="http://schemas.microsoft.com/office/drawing/2014/main" id="{2A9FDA1A-5D9D-478B-A94E-DB307C23CB7E}"/>
            </a:ext>
          </a:extLst>
        </xdr:cNvPr>
        <xdr:cNvSpPr txBox="1"/>
      </xdr:nvSpPr>
      <xdr:spPr>
        <a:xfrm>
          <a:off x="16047266" y="1694644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114300</xdr:colOff>
      <xdr:row>97</xdr:row>
      <xdr:rowOff>133350</xdr:rowOff>
    </xdr:to>
    <xdr:cxnSp macro="">
      <xdr:nvCxnSpPr>
        <xdr:cNvPr id="814" name="直線コネクタ 813">
          <a:extLst>
            <a:ext uri="{FF2B5EF4-FFF2-40B4-BE49-F238E27FC236}">
              <a16:creationId xmlns:a16="http://schemas.microsoft.com/office/drawing/2014/main" id="{F1E5D904-EEDA-41D4-A1BF-42D764207A20}"/>
            </a:ext>
          </a:extLst>
        </xdr:cNvPr>
        <xdr:cNvCxnSpPr/>
      </xdr:nvCxnSpPr>
      <xdr:spPr>
        <a:xfrm>
          <a:off x="16459200" y="16760190"/>
          <a:ext cx="42291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96</xdr:row>
      <xdr:rowOff>162577</xdr:rowOff>
    </xdr:from>
    <xdr:ext cx="467179" cy="259045"/>
    <xdr:sp macro="" textlink="">
      <xdr:nvSpPr>
        <xdr:cNvPr id="815" name="テキスト ボックス 814">
          <a:extLst>
            <a:ext uri="{FF2B5EF4-FFF2-40B4-BE49-F238E27FC236}">
              <a16:creationId xmlns:a16="http://schemas.microsoft.com/office/drawing/2014/main" id="{7DCDC86E-5B0F-4063-B083-75B523E55A00}"/>
            </a:ext>
          </a:extLst>
        </xdr:cNvPr>
        <xdr:cNvSpPr txBox="1"/>
      </xdr:nvSpPr>
      <xdr:spPr>
        <a:xfrm>
          <a:off x="16047266" y="16623682"/>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97</xdr:row>
      <xdr:rowOff>133350</xdr:rowOff>
    </xdr:from>
    <xdr:to>
      <xdr:col>120</xdr:col>
      <xdr:colOff>152400</xdr:colOff>
      <xdr:row>111</xdr:row>
      <xdr:rowOff>19050</xdr:rowOff>
    </xdr:to>
    <xdr:sp macro="" textlink="">
      <xdr:nvSpPr>
        <xdr:cNvPr id="816" name="【庁舎】&#10;一人当たり面積グラフ枠">
          <a:extLst>
            <a:ext uri="{FF2B5EF4-FFF2-40B4-BE49-F238E27FC236}">
              <a16:creationId xmlns:a16="http://schemas.microsoft.com/office/drawing/2014/main" id="{76FF0ECC-6FC8-4654-AF7D-B6F02303CF95}"/>
            </a:ext>
          </a:extLst>
        </xdr:cNvPr>
        <xdr:cNvSpPr/>
      </xdr:nvSpPr>
      <xdr:spPr>
        <a:xfrm>
          <a:off x="16459200" y="16760190"/>
          <a:ext cx="42672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62864</xdr:colOff>
      <xdr:row>99</xdr:row>
      <xdr:rowOff>51707</xdr:rowOff>
    </xdr:from>
    <xdr:to>
      <xdr:col>116</xdr:col>
      <xdr:colOff>62864</xdr:colOff>
      <xdr:row>107</xdr:row>
      <xdr:rowOff>169273</xdr:rowOff>
    </xdr:to>
    <xdr:cxnSp macro="">
      <xdr:nvCxnSpPr>
        <xdr:cNvPr id="817" name="直線コネクタ 816">
          <a:extLst>
            <a:ext uri="{FF2B5EF4-FFF2-40B4-BE49-F238E27FC236}">
              <a16:creationId xmlns:a16="http://schemas.microsoft.com/office/drawing/2014/main" id="{B18506C1-648F-4D0E-B1F9-16CAB84C9080}"/>
            </a:ext>
          </a:extLst>
        </xdr:cNvPr>
        <xdr:cNvCxnSpPr/>
      </xdr:nvCxnSpPr>
      <xdr:spPr>
        <a:xfrm flipV="1">
          <a:off x="19947254" y="17029067"/>
          <a:ext cx="0" cy="14891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108</xdr:row>
      <xdr:rowOff>1650</xdr:rowOff>
    </xdr:from>
    <xdr:ext cx="469744" cy="259045"/>
    <xdr:sp macro="" textlink="">
      <xdr:nvSpPr>
        <xdr:cNvPr id="818" name="【庁舎】&#10;一人当たり面積最小値テキスト">
          <a:extLst>
            <a:ext uri="{FF2B5EF4-FFF2-40B4-BE49-F238E27FC236}">
              <a16:creationId xmlns:a16="http://schemas.microsoft.com/office/drawing/2014/main" id="{611890AF-8DDE-4B24-9ACF-FD66C032F288}"/>
            </a:ext>
          </a:extLst>
        </xdr:cNvPr>
        <xdr:cNvSpPr txBox="1"/>
      </xdr:nvSpPr>
      <xdr:spPr>
        <a:xfrm>
          <a:off x="19985990" y="185182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0.064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107</xdr:row>
      <xdr:rowOff>169273</xdr:rowOff>
    </xdr:from>
    <xdr:to>
      <xdr:col>116</xdr:col>
      <xdr:colOff>152400</xdr:colOff>
      <xdr:row>107</xdr:row>
      <xdr:rowOff>169273</xdr:rowOff>
    </xdr:to>
    <xdr:cxnSp macro="">
      <xdr:nvCxnSpPr>
        <xdr:cNvPr id="819" name="直線コネクタ 818">
          <a:extLst>
            <a:ext uri="{FF2B5EF4-FFF2-40B4-BE49-F238E27FC236}">
              <a16:creationId xmlns:a16="http://schemas.microsoft.com/office/drawing/2014/main" id="{DA8DF466-08E7-4448-A1A2-26EB8DE4BC57}"/>
            </a:ext>
          </a:extLst>
        </xdr:cNvPr>
        <xdr:cNvCxnSpPr/>
      </xdr:nvCxnSpPr>
      <xdr:spPr>
        <a:xfrm>
          <a:off x="19885660" y="18518233"/>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97</xdr:row>
      <xdr:rowOff>169834</xdr:rowOff>
    </xdr:from>
    <xdr:ext cx="469744" cy="259045"/>
    <xdr:sp macro="" textlink="">
      <xdr:nvSpPr>
        <xdr:cNvPr id="820" name="【庁舎】&#10;一人当たり面積最大値テキスト">
          <a:extLst>
            <a:ext uri="{FF2B5EF4-FFF2-40B4-BE49-F238E27FC236}">
              <a16:creationId xmlns:a16="http://schemas.microsoft.com/office/drawing/2014/main" id="{3B8BCAAF-0214-4AB6-BFB2-7D3ED4D2C5E2}"/>
            </a:ext>
          </a:extLst>
        </xdr:cNvPr>
        <xdr:cNvSpPr txBox="1"/>
      </xdr:nvSpPr>
      <xdr:spPr>
        <a:xfrm>
          <a:off x="19985990" y="168042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99</xdr:row>
      <xdr:rowOff>51707</xdr:rowOff>
    </xdr:from>
    <xdr:to>
      <xdr:col>116</xdr:col>
      <xdr:colOff>152400</xdr:colOff>
      <xdr:row>99</xdr:row>
      <xdr:rowOff>51707</xdr:rowOff>
    </xdr:to>
    <xdr:cxnSp macro="">
      <xdr:nvCxnSpPr>
        <xdr:cNvPr id="821" name="直線コネクタ 820">
          <a:extLst>
            <a:ext uri="{FF2B5EF4-FFF2-40B4-BE49-F238E27FC236}">
              <a16:creationId xmlns:a16="http://schemas.microsoft.com/office/drawing/2014/main" id="{23F91F9C-7064-4894-9864-21545835E27E}"/>
            </a:ext>
          </a:extLst>
        </xdr:cNvPr>
        <xdr:cNvCxnSpPr/>
      </xdr:nvCxnSpPr>
      <xdr:spPr>
        <a:xfrm>
          <a:off x="19885660" y="17029067"/>
          <a:ext cx="15494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101600</xdr:colOff>
      <xdr:row>104</xdr:row>
      <xdr:rowOff>66239</xdr:rowOff>
    </xdr:from>
    <xdr:ext cx="469744" cy="259045"/>
    <xdr:sp macro="" textlink="">
      <xdr:nvSpPr>
        <xdr:cNvPr id="822" name="【庁舎】&#10;一人当たり面積平均値テキスト">
          <a:extLst>
            <a:ext uri="{FF2B5EF4-FFF2-40B4-BE49-F238E27FC236}">
              <a16:creationId xmlns:a16="http://schemas.microsoft.com/office/drawing/2014/main" id="{FDFC6620-AF45-4A8D-B728-62E7915DCA1C}"/>
            </a:ext>
          </a:extLst>
        </xdr:cNvPr>
        <xdr:cNvSpPr txBox="1"/>
      </xdr:nvSpPr>
      <xdr:spPr>
        <a:xfrm>
          <a:off x="19985990" y="17895134"/>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0.192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43362</xdr:rowOff>
    </xdr:from>
    <xdr:to>
      <xdr:col>116</xdr:col>
      <xdr:colOff>114300</xdr:colOff>
      <xdr:row>105</xdr:row>
      <xdr:rowOff>144962</xdr:rowOff>
    </xdr:to>
    <xdr:sp macro="" textlink="">
      <xdr:nvSpPr>
        <xdr:cNvPr id="823" name="フローチャート: 判断 822">
          <a:extLst>
            <a:ext uri="{FF2B5EF4-FFF2-40B4-BE49-F238E27FC236}">
              <a16:creationId xmlns:a16="http://schemas.microsoft.com/office/drawing/2014/main" id="{61BF5DB8-5699-4340-BA9C-86A3DE591C8F}"/>
            </a:ext>
          </a:extLst>
        </xdr:cNvPr>
        <xdr:cNvSpPr/>
      </xdr:nvSpPr>
      <xdr:spPr>
        <a:xfrm>
          <a:off x="19904710" y="18047517"/>
          <a:ext cx="97790" cy="9779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127000</xdr:colOff>
      <xdr:row>105</xdr:row>
      <xdr:rowOff>69487</xdr:rowOff>
    </xdr:from>
    <xdr:to>
      <xdr:col>112</xdr:col>
      <xdr:colOff>38100</xdr:colOff>
      <xdr:row>105</xdr:row>
      <xdr:rowOff>171087</xdr:rowOff>
    </xdr:to>
    <xdr:sp macro="" textlink="">
      <xdr:nvSpPr>
        <xdr:cNvPr id="824" name="フローチャート: 判断 823">
          <a:extLst>
            <a:ext uri="{FF2B5EF4-FFF2-40B4-BE49-F238E27FC236}">
              <a16:creationId xmlns:a16="http://schemas.microsoft.com/office/drawing/2014/main" id="{0D1EF1D6-7165-4952-9A10-11F9C534B5B5}"/>
            </a:ext>
          </a:extLst>
        </xdr:cNvPr>
        <xdr:cNvSpPr/>
      </xdr:nvSpPr>
      <xdr:spPr>
        <a:xfrm>
          <a:off x="19161760" y="18069832"/>
          <a:ext cx="78740" cy="10731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0</xdr:colOff>
      <xdr:row>105</xdr:row>
      <xdr:rowOff>76019</xdr:rowOff>
    </xdr:from>
    <xdr:to>
      <xdr:col>107</xdr:col>
      <xdr:colOff>101600</xdr:colOff>
      <xdr:row>106</xdr:row>
      <xdr:rowOff>6169</xdr:rowOff>
    </xdr:to>
    <xdr:sp macro="" textlink="">
      <xdr:nvSpPr>
        <xdr:cNvPr id="825" name="フローチャート: 判断 824">
          <a:extLst>
            <a:ext uri="{FF2B5EF4-FFF2-40B4-BE49-F238E27FC236}">
              <a16:creationId xmlns:a16="http://schemas.microsoft.com/office/drawing/2014/main" id="{86CD642A-0312-4A95-A45C-E00CAC5C1721}"/>
            </a:ext>
          </a:extLst>
        </xdr:cNvPr>
        <xdr:cNvSpPr/>
      </xdr:nvSpPr>
      <xdr:spPr>
        <a:xfrm>
          <a:off x="18345150" y="18078269"/>
          <a:ext cx="97790" cy="103505"/>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63500</xdr:colOff>
      <xdr:row>105</xdr:row>
      <xdr:rowOff>92348</xdr:rowOff>
    </xdr:from>
    <xdr:to>
      <xdr:col>102</xdr:col>
      <xdr:colOff>165100</xdr:colOff>
      <xdr:row>106</xdr:row>
      <xdr:rowOff>22498</xdr:rowOff>
    </xdr:to>
    <xdr:sp macro="" textlink="">
      <xdr:nvSpPr>
        <xdr:cNvPr id="826" name="フローチャート: 判断 825">
          <a:extLst>
            <a:ext uri="{FF2B5EF4-FFF2-40B4-BE49-F238E27FC236}">
              <a16:creationId xmlns:a16="http://schemas.microsoft.com/office/drawing/2014/main" id="{0EBB9A6E-C56A-4616-BA27-21738BB5EA96}"/>
            </a:ext>
          </a:extLst>
        </xdr:cNvPr>
        <xdr:cNvSpPr/>
      </xdr:nvSpPr>
      <xdr:spPr>
        <a:xfrm>
          <a:off x="17547590" y="18098408"/>
          <a:ext cx="109220" cy="9398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127000</xdr:colOff>
      <xdr:row>105</xdr:row>
      <xdr:rowOff>95613</xdr:rowOff>
    </xdr:from>
    <xdr:to>
      <xdr:col>98</xdr:col>
      <xdr:colOff>38100</xdr:colOff>
      <xdr:row>106</xdr:row>
      <xdr:rowOff>25763</xdr:rowOff>
    </xdr:to>
    <xdr:sp macro="" textlink="">
      <xdr:nvSpPr>
        <xdr:cNvPr id="827" name="フローチャート: 判断 826">
          <a:extLst>
            <a:ext uri="{FF2B5EF4-FFF2-40B4-BE49-F238E27FC236}">
              <a16:creationId xmlns:a16="http://schemas.microsoft.com/office/drawing/2014/main" id="{6613AC4D-09B9-47DF-BACC-D4159690C2CB}"/>
            </a:ext>
          </a:extLst>
        </xdr:cNvPr>
        <xdr:cNvSpPr/>
      </xdr:nvSpPr>
      <xdr:spPr>
        <a:xfrm>
          <a:off x="16761460" y="18094053"/>
          <a:ext cx="7874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115</xdr:col>
      <xdr:colOff>63500</xdr:colOff>
      <xdr:row>111</xdr:row>
      <xdr:rowOff>16527</xdr:rowOff>
    </xdr:from>
    <xdr:ext cx="762000" cy="259045"/>
    <xdr:sp macro="" textlink="">
      <xdr:nvSpPr>
        <xdr:cNvPr id="828" name="テキスト ボックス 827">
          <a:extLst>
            <a:ext uri="{FF2B5EF4-FFF2-40B4-BE49-F238E27FC236}">
              <a16:creationId xmlns:a16="http://schemas.microsoft.com/office/drawing/2014/main" id="{3C70F8B3-02F6-4A50-A8D7-3E05513CE3DA}"/>
            </a:ext>
          </a:extLst>
        </xdr:cNvPr>
        <xdr:cNvSpPr txBox="1"/>
      </xdr:nvSpPr>
      <xdr:spPr>
        <a:xfrm>
          <a:off x="1977644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111</xdr:row>
      <xdr:rowOff>16527</xdr:rowOff>
    </xdr:from>
    <xdr:ext cx="762000" cy="259045"/>
    <xdr:sp macro="" textlink="">
      <xdr:nvSpPr>
        <xdr:cNvPr id="829" name="テキスト ボックス 828">
          <a:extLst>
            <a:ext uri="{FF2B5EF4-FFF2-40B4-BE49-F238E27FC236}">
              <a16:creationId xmlns:a16="http://schemas.microsoft.com/office/drawing/2014/main" id="{6BCBBCDD-F55C-4250-92B9-235BF180F13D}"/>
            </a:ext>
          </a:extLst>
        </xdr:cNvPr>
        <xdr:cNvSpPr txBox="1"/>
      </xdr:nvSpPr>
      <xdr:spPr>
        <a:xfrm>
          <a:off x="190334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111</xdr:row>
      <xdr:rowOff>16527</xdr:rowOff>
    </xdr:from>
    <xdr:ext cx="762000" cy="259045"/>
    <xdr:sp macro="" textlink="">
      <xdr:nvSpPr>
        <xdr:cNvPr id="830" name="テキスト ボックス 829">
          <a:extLst>
            <a:ext uri="{FF2B5EF4-FFF2-40B4-BE49-F238E27FC236}">
              <a16:creationId xmlns:a16="http://schemas.microsoft.com/office/drawing/2014/main" id="{FEE654B6-C185-45DB-8594-77A0334BB8C1}"/>
            </a:ext>
          </a:extLst>
        </xdr:cNvPr>
        <xdr:cNvSpPr txBox="1"/>
      </xdr:nvSpPr>
      <xdr:spPr>
        <a:xfrm>
          <a:off x="1822831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111</xdr:row>
      <xdr:rowOff>16527</xdr:rowOff>
    </xdr:from>
    <xdr:ext cx="762000" cy="259045"/>
    <xdr:sp macro="" textlink="">
      <xdr:nvSpPr>
        <xdr:cNvPr id="831" name="テキスト ボックス 830">
          <a:extLst>
            <a:ext uri="{FF2B5EF4-FFF2-40B4-BE49-F238E27FC236}">
              <a16:creationId xmlns:a16="http://schemas.microsoft.com/office/drawing/2014/main" id="{D4F94CDE-DC0E-4026-AE16-318D46A8EE45}"/>
            </a:ext>
          </a:extLst>
        </xdr:cNvPr>
        <xdr:cNvSpPr txBox="1"/>
      </xdr:nvSpPr>
      <xdr:spPr>
        <a:xfrm>
          <a:off x="1743075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111</xdr:row>
      <xdr:rowOff>16527</xdr:rowOff>
    </xdr:from>
    <xdr:ext cx="762000" cy="259045"/>
    <xdr:sp macro="" textlink="">
      <xdr:nvSpPr>
        <xdr:cNvPr id="832" name="テキスト ボックス 831">
          <a:extLst>
            <a:ext uri="{FF2B5EF4-FFF2-40B4-BE49-F238E27FC236}">
              <a16:creationId xmlns:a16="http://schemas.microsoft.com/office/drawing/2014/main" id="{6E34B23E-6EFC-437E-8B39-3A3C343F9FE1}"/>
            </a:ext>
          </a:extLst>
        </xdr:cNvPr>
        <xdr:cNvSpPr txBox="1"/>
      </xdr:nvSpPr>
      <xdr:spPr>
        <a:xfrm>
          <a:off x="16633190" y="190512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105</xdr:row>
      <xdr:rowOff>170724</xdr:rowOff>
    </xdr:from>
    <xdr:to>
      <xdr:col>116</xdr:col>
      <xdr:colOff>114300</xdr:colOff>
      <xdr:row>106</xdr:row>
      <xdr:rowOff>100874</xdr:rowOff>
    </xdr:to>
    <xdr:sp macro="" textlink="">
      <xdr:nvSpPr>
        <xdr:cNvPr id="833" name="楕円 832">
          <a:extLst>
            <a:ext uri="{FF2B5EF4-FFF2-40B4-BE49-F238E27FC236}">
              <a16:creationId xmlns:a16="http://schemas.microsoft.com/office/drawing/2014/main" id="{A00406DD-E6E4-4FD6-A0A7-6946859DF1CF}"/>
            </a:ext>
          </a:extLst>
        </xdr:cNvPr>
        <xdr:cNvSpPr/>
      </xdr:nvSpPr>
      <xdr:spPr>
        <a:xfrm>
          <a:off x="19904710" y="18176784"/>
          <a:ext cx="97790" cy="9398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101600</xdr:colOff>
      <xdr:row>105</xdr:row>
      <xdr:rowOff>149151</xdr:rowOff>
    </xdr:from>
    <xdr:ext cx="469744" cy="259045"/>
    <xdr:sp macro="" textlink="">
      <xdr:nvSpPr>
        <xdr:cNvPr id="834" name="【庁舎】&#10;一人当たり面積該当値テキスト">
          <a:extLst>
            <a:ext uri="{FF2B5EF4-FFF2-40B4-BE49-F238E27FC236}">
              <a16:creationId xmlns:a16="http://schemas.microsoft.com/office/drawing/2014/main" id="{8CB0089C-D13C-46BC-951E-3B12D93F08F8}"/>
            </a:ext>
          </a:extLst>
        </xdr:cNvPr>
        <xdr:cNvSpPr txBox="1"/>
      </xdr:nvSpPr>
      <xdr:spPr>
        <a:xfrm>
          <a:off x="19985990" y="18151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0.153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106</xdr:row>
      <xdr:rowOff>2539</xdr:rowOff>
    </xdr:from>
    <xdr:to>
      <xdr:col>112</xdr:col>
      <xdr:colOff>38100</xdr:colOff>
      <xdr:row>106</xdr:row>
      <xdr:rowOff>104139</xdr:rowOff>
    </xdr:to>
    <xdr:sp macro="" textlink="">
      <xdr:nvSpPr>
        <xdr:cNvPr id="835" name="楕円 834">
          <a:extLst>
            <a:ext uri="{FF2B5EF4-FFF2-40B4-BE49-F238E27FC236}">
              <a16:creationId xmlns:a16="http://schemas.microsoft.com/office/drawing/2014/main" id="{8EA2287B-0892-43B8-866A-CA83EF6D1F46}"/>
            </a:ext>
          </a:extLst>
        </xdr:cNvPr>
        <xdr:cNvSpPr/>
      </xdr:nvSpPr>
      <xdr:spPr>
        <a:xfrm>
          <a:off x="19161760" y="18176239"/>
          <a:ext cx="7874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111</xdr:col>
      <xdr:colOff>177800</xdr:colOff>
      <xdr:row>106</xdr:row>
      <xdr:rowOff>50074</xdr:rowOff>
    </xdr:from>
    <xdr:to>
      <xdr:col>116</xdr:col>
      <xdr:colOff>63500</xdr:colOff>
      <xdr:row>106</xdr:row>
      <xdr:rowOff>53339</xdr:rowOff>
    </xdr:to>
    <xdr:cxnSp macro="">
      <xdr:nvCxnSpPr>
        <xdr:cNvPr id="836" name="直線コネクタ 835">
          <a:extLst>
            <a:ext uri="{FF2B5EF4-FFF2-40B4-BE49-F238E27FC236}">
              <a16:creationId xmlns:a16="http://schemas.microsoft.com/office/drawing/2014/main" id="{138E41F8-707A-4642-A02F-094F78689D39}"/>
            </a:ext>
          </a:extLst>
        </xdr:cNvPr>
        <xdr:cNvCxnSpPr/>
      </xdr:nvCxnSpPr>
      <xdr:spPr>
        <a:xfrm flipV="1">
          <a:off x="19204940" y="18227584"/>
          <a:ext cx="742950" cy="3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106</xdr:row>
      <xdr:rowOff>2539</xdr:rowOff>
    </xdr:from>
    <xdr:to>
      <xdr:col>107</xdr:col>
      <xdr:colOff>101600</xdr:colOff>
      <xdr:row>106</xdr:row>
      <xdr:rowOff>104139</xdr:rowOff>
    </xdr:to>
    <xdr:sp macro="" textlink="">
      <xdr:nvSpPr>
        <xdr:cNvPr id="837" name="楕円 836">
          <a:extLst>
            <a:ext uri="{FF2B5EF4-FFF2-40B4-BE49-F238E27FC236}">
              <a16:creationId xmlns:a16="http://schemas.microsoft.com/office/drawing/2014/main" id="{FFCDA396-56BF-4801-AB62-6C5D26905DE0}"/>
            </a:ext>
          </a:extLst>
        </xdr:cNvPr>
        <xdr:cNvSpPr/>
      </xdr:nvSpPr>
      <xdr:spPr>
        <a:xfrm>
          <a:off x="18345150" y="18176239"/>
          <a:ext cx="97790" cy="99695"/>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106</xdr:row>
      <xdr:rowOff>53339</xdr:rowOff>
    </xdr:from>
    <xdr:to>
      <xdr:col>111</xdr:col>
      <xdr:colOff>177800</xdr:colOff>
      <xdr:row>106</xdr:row>
      <xdr:rowOff>53339</xdr:rowOff>
    </xdr:to>
    <xdr:cxnSp macro="">
      <xdr:nvCxnSpPr>
        <xdr:cNvPr id="838" name="直線コネクタ 837">
          <a:extLst>
            <a:ext uri="{FF2B5EF4-FFF2-40B4-BE49-F238E27FC236}">
              <a16:creationId xmlns:a16="http://schemas.microsoft.com/office/drawing/2014/main" id="{13F68ACD-05F6-4BDB-B978-1C39493041C8}"/>
            </a:ext>
          </a:extLst>
        </xdr:cNvPr>
        <xdr:cNvCxnSpPr/>
      </xdr:nvCxnSpPr>
      <xdr:spPr>
        <a:xfrm>
          <a:off x="18399760" y="18230849"/>
          <a:ext cx="80518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106</xdr:row>
      <xdr:rowOff>5806</xdr:rowOff>
    </xdr:from>
    <xdr:to>
      <xdr:col>102</xdr:col>
      <xdr:colOff>165100</xdr:colOff>
      <xdr:row>106</xdr:row>
      <xdr:rowOff>107406</xdr:rowOff>
    </xdr:to>
    <xdr:sp macro="" textlink="">
      <xdr:nvSpPr>
        <xdr:cNvPr id="839" name="楕円 838">
          <a:extLst>
            <a:ext uri="{FF2B5EF4-FFF2-40B4-BE49-F238E27FC236}">
              <a16:creationId xmlns:a16="http://schemas.microsoft.com/office/drawing/2014/main" id="{B8CA69DE-2346-4C75-B248-E20E59BACE1E}"/>
            </a:ext>
          </a:extLst>
        </xdr:cNvPr>
        <xdr:cNvSpPr/>
      </xdr:nvSpPr>
      <xdr:spPr>
        <a:xfrm>
          <a:off x="17547590" y="18181411"/>
          <a:ext cx="10922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102</xdr:col>
      <xdr:colOff>114300</xdr:colOff>
      <xdr:row>106</xdr:row>
      <xdr:rowOff>53339</xdr:rowOff>
    </xdr:from>
    <xdr:to>
      <xdr:col>107</xdr:col>
      <xdr:colOff>50800</xdr:colOff>
      <xdr:row>106</xdr:row>
      <xdr:rowOff>56606</xdr:rowOff>
    </xdr:to>
    <xdr:cxnSp macro="">
      <xdr:nvCxnSpPr>
        <xdr:cNvPr id="840" name="直線コネクタ 839">
          <a:extLst>
            <a:ext uri="{FF2B5EF4-FFF2-40B4-BE49-F238E27FC236}">
              <a16:creationId xmlns:a16="http://schemas.microsoft.com/office/drawing/2014/main" id="{11A6AEBD-59A5-46C6-80CD-71256909D5E9}"/>
            </a:ext>
          </a:extLst>
        </xdr:cNvPr>
        <xdr:cNvCxnSpPr/>
      </xdr:nvCxnSpPr>
      <xdr:spPr>
        <a:xfrm flipV="1">
          <a:off x="17602200" y="18230849"/>
          <a:ext cx="797560" cy="3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97</xdr:col>
      <xdr:colOff>127000</xdr:colOff>
      <xdr:row>106</xdr:row>
      <xdr:rowOff>5806</xdr:rowOff>
    </xdr:from>
    <xdr:to>
      <xdr:col>98</xdr:col>
      <xdr:colOff>38100</xdr:colOff>
      <xdr:row>106</xdr:row>
      <xdr:rowOff>107406</xdr:rowOff>
    </xdr:to>
    <xdr:sp macro="" textlink="">
      <xdr:nvSpPr>
        <xdr:cNvPr id="841" name="楕円 840">
          <a:extLst>
            <a:ext uri="{FF2B5EF4-FFF2-40B4-BE49-F238E27FC236}">
              <a16:creationId xmlns:a16="http://schemas.microsoft.com/office/drawing/2014/main" id="{784CFEAC-9A22-45B7-8391-016AC11E4928}"/>
            </a:ext>
          </a:extLst>
        </xdr:cNvPr>
        <xdr:cNvSpPr/>
      </xdr:nvSpPr>
      <xdr:spPr>
        <a:xfrm>
          <a:off x="16761460" y="18181411"/>
          <a:ext cx="78740" cy="9779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97</xdr:col>
      <xdr:colOff>177800</xdr:colOff>
      <xdr:row>106</xdr:row>
      <xdr:rowOff>56606</xdr:rowOff>
    </xdr:from>
    <xdr:to>
      <xdr:col>102</xdr:col>
      <xdr:colOff>114300</xdr:colOff>
      <xdr:row>106</xdr:row>
      <xdr:rowOff>56606</xdr:rowOff>
    </xdr:to>
    <xdr:cxnSp macro="">
      <xdr:nvCxnSpPr>
        <xdr:cNvPr id="842" name="直線コネクタ 841">
          <a:extLst>
            <a:ext uri="{FF2B5EF4-FFF2-40B4-BE49-F238E27FC236}">
              <a16:creationId xmlns:a16="http://schemas.microsoft.com/office/drawing/2014/main" id="{FA3D353B-6596-4778-B6AF-BE16F79009E8}"/>
            </a:ext>
          </a:extLst>
        </xdr:cNvPr>
        <xdr:cNvCxnSpPr/>
      </xdr:nvCxnSpPr>
      <xdr:spPr>
        <a:xfrm>
          <a:off x="16804640" y="18234116"/>
          <a:ext cx="79756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110</xdr:col>
      <xdr:colOff>120727</xdr:colOff>
      <xdr:row>104</xdr:row>
      <xdr:rowOff>16164</xdr:rowOff>
    </xdr:from>
    <xdr:ext cx="469744" cy="259045"/>
    <xdr:sp macro="" textlink="">
      <xdr:nvSpPr>
        <xdr:cNvPr id="843" name="n_1aveValue【庁舎】&#10;一人当たり面積">
          <a:extLst>
            <a:ext uri="{FF2B5EF4-FFF2-40B4-BE49-F238E27FC236}">
              <a16:creationId xmlns:a16="http://schemas.microsoft.com/office/drawing/2014/main" id="{8175FCB6-EFF1-49E5-9158-2EB7A92CADCE}"/>
            </a:ext>
          </a:extLst>
        </xdr:cNvPr>
        <xdr:cNvSpPr txBox="1"/>
      </xdr:nvSpPr>
      <xdr:spPr>
        <a:xfrm>
          <a:off x="18982132" y="178507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104</xdr:row>
      <xdr:rowOff>22696</xdr:rowOff>
    </xdr:from>
    <xdr:ext cx="469744" cy="259045"/>
    <xdr:sp macro="" textlink="">
      <xdr:nvSpPr>
        <xdr:cNvPr id="844" name="n_2aveValue【庁舎】&#10;一人当たり面積">
          <a:extLst>
            <a:ext uri="{FF2B5EF4-FFF2-40B4-BE49-F238E27FC236}">
              <a16:creationId xmlns:a16="http://schemas.microsoft.com/office/drawing/2014/main" id="{F2361616-AD4D-40F9-869D-CC898B224948}"/>
            </a:ext>
          </a:extLst>
        </xdr:cNvPr>
        <xdr:cNvSpPr txBox="1"/>
      </xdr:nvSpPr>
      <xdr:spPr>
        <a:xfrm>
          <a:off x="18182032" y="178496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104</xdr:row>
      <xdr:rowOff>39025</xdr:rowOff>
    </xdr:from>
    <xdr:ext cx="469744" cy="259045"/>
    <xdr:sp macro="" textlink="">
      <xdr:nvSpPr>
        <xdr:cNvPr id="845" name="n_3aveValue【庁舎】&#10;一人当たり面積">
          <a:extLst>
            <a:ext uri="{FF2B5EF4-FFF2-40B4-BE49-F238E27FC236}">
              <a16:creationId xmlns:a16="http://schemas.microsoft.com/office/drawing/2014/main" id="{FB89AFAC-0294-4052-B642-1A00FE2B4B5C}"/>
            </a:ext>
          </a:extLst>
        </xdr:cNvPr>
        <xdr:cNvSpPr txBox="1"/>
      </xdr:nvSpPr>
      <xdr:spPr>
        <a:xfrm>
          <a:off x="17384472" y="178698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104</xdr:row>
      <xdr:rowOff>42290</xdr:rowOff>
    </xdr:from>
    <xdr:ext cx="469744" cy="259045"/>
    <xdr:sp macro="" textlink="">
      <xdr:nvSpPr>
        <xdr:cNvPr id="846" name="n_4aveValue【庁舎】&#10;一人当たり面積">
          <a:extLst>
            <a:ext uri="{FF2B5EF4-FFF2-40B4-BE49-F238E27FC236}">
              <a16:creationId xmlns:a16="http://schemas.microsoft.com/office/drawing/2014/main" id="{574802F8-5EF8-4230-BD7F-403214F7DD4D}"/>
            </a:ext>
          </a:extLst>
        </xdr:cNvPr>
        <xdr:cNvSpPr txBox="1"/>
      </xdr:nvSpPr>
      <xdr:spPr>
        <a:xfrm>
          <a:off x="16588817" y="178749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0.176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120727</xdr:colOff>
      <xdr:row>106</xdr:row>
      <xdr:rowOff>95266</xdr:rowOff>
    </xdr:from>
    <xdr:ext cx="469744" cy="259045"/>
    <xdr:sp macro="" textlink="">
      <xdr:nvSpPr>
        <xdr:cNvPr id="847" name="n_1mainValue【庁舎】&#10;一人当たり面積">
          <a:extLst>
            <a:ext uri="{FF2B5EF4-FFF2-40B4-BE49-F238E27FC236}">
              <a16:creationId xmlns:a16="http://schemas.microsoft.com/office/drawing/2014/main" id="{3CEF0D21-9D3F-4435-81A8-8C48268BF997}"/>
            </a:ext>
          </a:extLst>
        </xdr:cNvPr>
        <xdr:cNvSpPr txBox="1"/>
      </xdr:nvSpPr>
      <xdr:spPr>
        <a:xfrm>
          <a:off x="18982132" y="182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6427</xdr:colOff>
      <xdr:row>106</xdr:row>
      <xdr:rowOff>95266</xdr:rowOff>
    </xdr:from>
    <xdr:ext cx="469744" cy="259045"/>
    <xdr:sp macro="" textlink="">
      <xdr:nvSpPr>
        <xdr:cNvPr id="848" name="n_2mainValue【庁舎】&#10;一人当たり面積">
          <a:extLst>
            <a:ext uri="{FF2B5EF4-FFF2-40B4-BE49-F238E27FC236}">
              <a16:creationId xmlns:a16="http://schemas.microsoft.com/office/drawing/2014/main" id="{77FD357D-E0ED-4B1C-B76A-8A9CF1CFA2D4}"/>
            </a:ext>
          </a:extLst>
        </xdr:cNvPr>
        <xdr:cNvSpPr txBox="1"/>
      </xdr:nvSpPr>
      <xdr:spPr>
        <a:xfrm>
          <a:off x="18182032" y="182651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69927</xdr:colOff>
      <xdr:row>106</xdr:row>
      <xdr:rowOff>98533</xdr:rowOff>
    </xdr:from>
    <xdr:ext cx="469744" cy="259045"/>
    <xdr:sp macro="" textlink="">
      <xdr:nvSpPr>
        <xdr:cNvPr id="849" name="n_3mainValue【庁舎】&#10;一人当たり面積">
          <a:extLst>
            <a:ext uri="{FF2B5EF4-FFF2-40B4-BE49-F238E27FC236}">
              <a16:creationId xmlns:a16="http://schemas.microsoft.com/office/drawing/2014/main" id="{75F0ADC6-8002-4C65-A830-1BDEEA50CDA3}"/>
            </a:ext>
          </a:extLst>
        </xdr:cNvPr>
        <xdr:cNvSpPr txBox="1"/>
      </xdr:nvSpPr>
      <xdr:spPr>
        <a:xfrm>
          <a:off x="17384472" y="182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133427</xdr:colOff>
      <xdr:row>106</xdr:row>
      <xdr:rowOff>98533</xdr:rowOff>
    </xdr:from>
    <xdr:ext cx="469744" cy="259045"/>
    <xdr:sp macro="" textlink="">
      <xdr:nvSpPr>
        <xdr:cNvPr id="850" name="n_4mainValue【庁舎】&#10;一人当たり面積">
          <a:extLst>
            <a:ext uri="{FF2B5EF4-FFF2-40B4-BE49-F238E27FC236}">
              <a16:creationId xmlns:a16="http://schemas.microsoft.com/office/drawing/2014/main" id="{78467F6D-3C59-4FC7-A5D3-3B490201BEE4}"/>
            </a:ext>
          </a:extLst>
        </xdr:cNvPr>
        <xdr:cNvSpPr txBox="1"/>
      </xdr:nvSpPr>
      <xdr:spPr>
        <a:xfrm>
          <a:off x="16588817" y="182684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113</xdr:row>
      <xdr:rowOff>57150</xdr:rowOff>
    </xdr:from>
    <xdr:to>
      <xdr:col>120</xdr:col>
      <xdr:colOff>152400</xdr:colOff>
      <xdr:row>124</xdr:row>
      <xdr:rowOff>76200</xdr:rowOff>
    </xdr:to>
    <xdr:sp macro="" textlink="">
      <xdr:nvSpPr>
        <xdr:cNvPr id="851" name="正方形/長方形 850">
          <a:extLst>
            <a:ext uri="{FF2B5EF4-FFF2-40B4-BE49-F238E27FC236}">
              <a16:creationId xmlns:a16="http://schemas.microsoft.com/office/drawing/2014/main" id="{2292BD4F-A5B6-4CA8-971E-D4194A2A3D2B}"/>
            </a:ext>
          </a:extLst>
        </xdr:cNvPr>
        <xdr:cNvSpPr/>
      </xdr:nvSpPr>
      <xdr:spPr>
        <a:xfrm>
          <a:off x="685800" y="19427190"/>
          <a:ext cx="20040600" cy="190881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852" name="正方形/長方形 851">
          <a:extLst>
            <a:ext uri="{FF2B5EF4-FFF2-40B4-BE49-F238E27FC236}">
              <a16:creationId xmlns:a16="http://schemas.microsoft.com/office/drawing/2014/main" id="{BF34EC61-C7F6-4A24-A77D-0DD4C69724CB}"/>
            </a:ext>
          </a:extLst>
        </xdr:cNvPr>
        <xdr:cNvSpPr/>
      </xdr:nvSpPr>
      <xdr:spPr>
        <a:xfrm>
          <a:off x="685800" y="19496405"/>
          <a:ext cx="3467100" cy="25019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853" name="テキスト ボックス 852">
          <a:extLst>
            <a:ext uri="{FF2B5EF4-FFF2-40B4-BE49-F238E27FC236}">
              <a16:creationId xmlns:a16="http://schemas.microsoft.com/office/drawing/2014/main" id="{5775587B-7190-4C70-B1A5-6845F8977C37}"/>
            </a:ext>
          </a:extLst>
        </xdr:cNvPr>
        <xdr:cNvSpPr txBox="1"/>
      </xdr:nvSpPr>
      <xdr:spPr>
        <a:xfrm>
          <a:off x="762000" y="19746595"/>
          <a:ext cx="1987169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類似団体と比較して有形固定資産減価償却率が高い施設は、一般廃棄物処理施設、保健センター・保健所であり、低い施設は庁舎である。一般廃棄物処理施設については、有形固定資産減価償却率は</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９５．４</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％となっている。一般廃棄物処理施設は、昭和５９年</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よりごみ処理を行ってきた埼玉県中部環境センター（吉見町内）の老朽化が進んでいることによるものである。今後も鴻巣市・吉見町と共同で新ごみ処理施設の整備に取り組んでいくところであり、ごみ処理施設の建設事業には多額の費用がかかることが見込まれることから、将来における財政負担の平準化に備え、財政状況に応じて一般廃棄物処理施設整備基金に積み立てを行いつつ、ごみ処理施設の整備に取り組んでいく。　また、保健センター・保健所については、昭和５</a:t>
          </a:r>
          <a:r>
            <a:rPr kumimoji="1" lang="ja-JP" altLang="en-US" sz="1400">
              <a:solidFill>
                <a:schemeClr val="dk1"/>
              </a:solidFill>
              <a:effectLst/>
              <a:latin typeface="ＭＳ Ｐゴシック" panose="020B0600070205080204" pitchFamily="50" charset="-128"/>
              <a:ea typeface="ＭＳ Ｐゴシック" panose="020B0600070205080204" pitchFamily="50" charset="-128"/>
              <a:cs typeface="+mn-cs"/>
            </a:rPr>
            <a:t>３年度</a:t>
          </a:r>
          <a:r>
            <a:rPr kumimoji="1" lang="ja-JP" altLang="ja-JP" sz="1400">
              <a:solidFill>
                <a:schemeClr val="dk1"/>
              </a:solidFill>
              <a:effectLst/>
              <a:latin typeface="ＭＳ Ｐゴシック" panose="020B0600070205080204" pitchFamily="50" charset="-128"/>
              <a:ea typeface="ＭＳ Ｐゴシック" panose="020B0600070205080204" pitchFamily="50" charset="-128"/>
              <a:cs typeface="+mn-cs"/>
            </a:rPr>
            <a:t>に竣工した本市の保健センターの老朽化が進んでいることによるものである。公民館等の施設と併せて、公共施設等総合管理計画の公共施設等の管理に関する基本方針で掲げる施設の長期使用、施設の機能や規模の最適化及びコストの縮減と平準化を踏まえ、複合施設への機能移転を進めていく。</a:t>
          </a:r>
          <a:endParaRPr lang="ja-JP" altLang="ja-JP" sz="1800">
            <a:effectLst/>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65,403
64,500
19.82
26,647,857
25,333,866
1,171,377
13,522,026
18,389,616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a:extLst>
            <a:ext uri="{FF2B5EF4-FFF2-40B4-BE49-F238E27FC236}">
              <a16:creationId xmlns:a16="http://schemas.microsoft.com/office/drawing/2014/main" id="{00000000-0008-0000-0300-00001B000000}"/>
            </a:ext>
          </a:extLst>
        </xdr:cNvPr>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a:extLst>
            <a:ext uri="{FF2B5EF4-FFF2-40B4-BE49-F238E27FC236}">
              <a16:creationId xmlns:a16="http://schemas.microsoft.com/office/drawing/2014/main" id="{00000000-0008-0000-0300-00001C000000}"/>
            </a:ext>
          </a:extLst>
        </xdr:cNvPr>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575869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263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20</xdr:row>
      <xdr:rowOff>88900</xdr:rowOff>
    </xdr:from>
    <xdr:ext cx="872572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517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22</xdr:row>
      <xdr:rowOff>0</xdr:rowOff>
    </xdr:from>
    <xdr:ext cx="5961184"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3771900"/>
          <a:ext cx="596118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23</xdr:row>
      <xdr:rowOff>82550</xdr:rowOff>
    </xdr:from>
    <xdr:ext cx="81466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025900"/>
          <a:ext cx="81466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133350</xdr:colOff>
      <xdr:row>24</xdr:row>
      <xdr:rowOff>165100</xdr:rowOff>
    </xdr:from>
    <xdr:ext cx="8759834" cy="425758"/>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279900"/>
          <a:ext cx="8759834"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「定員管理の状況」の「人口</a:t>
          </a:r>
          <a:r>
            <a:rPr kumimoji="1" lang="en-US" altLang="ja-JP" sz="1000">
              <a:solidFill>
                <a:srgbClr val="000000"/>
              </a:solidFill>
              <a:latin typeface="ＭＳ Ｐゴシック" panose="020B0600070205080204" pitchFamily="50" charset="-128"/>
              <a:ea typeface="ＭＳ Ｐゴシック" panose="020B0600070205080204" pitchFamily="50" charset="-128"/>
            </a:rPr>
            <a:t>1,000</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人当たり職員数」の算出に用いる職員数及び「給与水準（国との比較）</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ラスパイレス指数</a:t>
          </a:r>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については、各調査対象年度の
　　地方公務員給与実態調査に基づいている。</a:t>
          </a:r>
        </a:p>
      </xdr:txBody>
    </xdr:sp>
    <xdr:clientData/>
  </xdr:oneCellAnchor>
  <xdr:oneCellAnchor>
    <xdr:from>
      <xdr:col>3</xdr:col>
      <xdr:colOff>133350</xdr:colOff>
      <xdr:row>26</xdr:row>
      <xdr:rowOff>76200</xdr:rowOff>
    </xdr:from>
    <xdr:ext cx="184731" cy="259045"/>
    <xdr:sp macro="" textlink="">
      <xdr:nvSpPr>
        <xdr:cNvPr id="35" name="テキスト ボックス 34">
          <a:extLst>
            <a:ext uri="{FF2B5EF4-FFF2-40B4-BE49-F238E27FC236}">
              <a16:creationId xmlns:a16="http://schemas.microsoft.com/office/drawing/2014/main" id="{00000000-0008-0000-0300-000023000000}"/>
            </a:ext>
          </a:extLst>
        </xdr:cNvPr>
        <xdr:cNvSpPr txBox="1"/>
      </xdr:nvSpPr>
      <xdr:spPr>
        <a:xfrm>
          <a:off x="762000" y="45339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a:extLst>
            <a:ext uri="{FF2B5EF4-FFF2-40B4-BE49-F238E27FC236}">
              <a16:creationId xmlns:a16="http://schemas.microsoft.com/office/drawing/2014/main" id="{00000000-0008-0000-0300-000024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a:extLst>
            <a:ext uri="{FF2B5EF4-FFF2-40B4-BE49-F238E27FC236}">
              <a16:creationId xmlns:a16="http://schemas.microsoft.com/office/drawing/2014/main" id="{00000000-0008-0000-0300-000026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[0.73]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a:extLst>
            <a:ext uri="{FF2B5EF4-FFF2-40B4-BE49-F238E27FC236}">
              <a16:creationId xmlns:a16="http://schemas.microsoft.com/office/drawing/2014/main" id="{00000000-0008-0000-0300-00002F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a:extLst>
            <a:ext uri="{FF2B5EF4-FFF2-40B4-BE49-F238E27FC236}">
              <a16:creationId xmlns:a16="http://schemas.microsoft.com/office/drawing/2014/main" id="{00000000-0008-0000-0300-000030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令和５年度は０．７３であり、類似団体内平均値を上回っている。前年度と比較すると０．０２ポイントの減となっている。</a:t>
          </a:r>
          <a:endParaRPr lang="ja-JP" altLang="ja-JP" sz="1400">
            <a:effectLst/>
          </a:endParaRPr>
        </a:p>
        <a:p>
          <a:r>
            <a:rPr kumimoji="1" lang="ja-JP" altLang="ja-JP" sz="1100">
              <a:solidFill>
                <a:schemeClr val="dk1"/>
              </a:solidFill>
              <a:effectLst/>
              <a:latin typeface="+mn-lt"/>
              <a:ea typeface="+mn-ea"/>
              <a:cs typeface="+mn-cs"/>
            </a:rPr>
            <a:t>　法令に基づいた適正な課税や滞納整理、口座振替による納付の促進等に取り組むとともに、地元産業の振興や企業誘致活動により経済基盤の強化と雇用創出に向けた取組の推進を図るなどし、自主財源の確保に努めていく。</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46</xdr:row>
      <xdr:rowOff>162577</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45</xdr:row>
      <xdr:rowOff>74083</xdr:rowOff>
    </xdr:from>
    <xdr:to>
      <xdr:col>27</xdr:col>
      <xdr:colOff>184150</xdr:colOff>
      <xdr:row>45</xdr:row>
      <xdr:rowOff>74083</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14817</xdr:rowOff>
    </xdr:from>
    <xdr:to>
      <xdr:col>27</xdr:col>
      <xdr:colOff>184150</xdr:colOff>
      <xdr:row>43</xdr:row>
      <xdr:rowOff>14817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40</xdr:row>
      <xdr:rowOff>127000</xdr:rowOff>
    </xdr:from>
    <xdr:to>
      <xdr:col>27</xdr:col>
      <xdr:colOff>184150</xdr:colOff>
      <xdr:row>40</xdr:row>
      <xdr:rowOff>127000</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38</xdr:row>
      <xdr:rowOff>67733</xdr:rowOff>
    </xdr:from>
    <xdr:to>
      <xdr:col>27</xdr:col>
      <xdr:colOff>184150</xdr:colOff>
      <xdr:row>38</xdr:row>
      <xdr:rowOff>67733</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36</xdr:row>
      <xdr:rowOff>8467</xdr:rowOff>
    </xdr:from>
    <xdr:to>
      <xdr:col>27</xdr:col>
      <xdr:colOff>184150</xdr:colOff>
      <xdr:row>36</xdr:row>
      <xdr:rowOff>8467</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37</xdr:row>
      <xdr:rowOff>58208</xdr:rowOff>
    </xdr:from>
    <xdr:to>
      <xdr:col>23</xdr:col>
      <xdr:colOff>133350</xdr:colOff>
      <xdr:row>45</xdr:row>
      <xdr:rowOff>154517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401858"/>
          <a:ext cx="0" cy="146790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45</xdr:row>
      <xdr:rowOff>126594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8418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45</xdr:row>
      <xdr:rowOff>154517</xdr:rowOff>
    </xdr:from>
    <xdr:to>
      <xdr:col>24</xdr:col>
      <xdr:colOff>12700</xdr:colOff>
      <xdr:row>45</xdr:row>
      <xdr:rowOff>154517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8697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35</xdr:row>
      <xdr:rowOff>144585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61453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37</xdr:row>
      <xdr:rowOff>58208</xdr:rowOff>
    </xdr:from>
    <xdr:to>
      <xdr:col>24</xdr:col>
      <xdr:colOff>12700</xdr:colOff>
      <xdr:row>37</xdr:row>
      <xdr:rowOff>58208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40185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41</xdr:row>
      <xdr:rowOff>56092</xdr:rowOff>
    </xdr:from>
    <xdr:to>
      <xdr:col>23</xdr:col>
      <xdr:colOff>133350</xdr:colOff>
      <xdr:row>41</xdr:row>
      <xdr:rowOff>96308</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085542"/>
          <a:ext cx="838200" cy="402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41</xdr:row>
      <xdr:rowOff>77910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10736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105833</xdr:rowOff>
    </xdr:from>
    <xdr:to>
      <xdr:col>23</xdr:col>
      <xdr:colOff>184150</xdr:colOff>
      <xdr:row>42</xdr:row>
      <xdr:rowOff>35983</xdr:rowOff>
    </xdr:to>
    <xdr:sp macro="" textlink="">
      <xdr:nvSpPr>
        <xdr:cNvPr id="71" name="フローチャート: 判断 70">
          <a:extLst>
            <a:ext uri="{FF2B5EF4-FFF2-40B4-BE49-F238E27FC236}">
              <a16:creationId xmlns:a16="http://schemas.microsoft.com/office/drawing/2014/main" id="{00000000-0008-0000-0300-000047000000}"/>
            </a:ext>
          </a:extLst>
        </xdr:cNvPr>
        <xdr:cNvSpPr/>
      </xdr:nvSpPr>
      <xdr:spPr>
        <a:xfrm>
          <a:off x="4902200" y="71352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41</xdr:row>
      <xdr:rowOff>15875</xdr:rowOff>
    </xdr:from>
    <xdr:to>
      <xdr:col>19</xdr:col>
      <xdr:colOff>133350</xdr:colOff>
      <xdr:row>41</xdr:row>
      <xdr:rowOff>56092</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a:off x="3225800" y="7045325"/>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41</xdr:row>
      <xdr:rowOff>85725</xdr:rowOff>
    </xdr:from>
    <xdr:to>
      <xdr:col>19</xdr:col>
      <xdr:colOff>184150</xdr:colOff>
      <xdr:row>42</xdr:row>
      <xdr:rowOff>15875</xdr:rowOff>
    </xdr:to>
    <xdr:sp macro="" textlink="">
      <xdr:nvSpPr>
        <xdr:cNvPr id="73" name="フローチャート: 判断 72">
          <a:extLst>
            <a:ext uri="{FF2B5EF4-FFF2-40B4-BE49-F238E27FC236}">
              <a16:creationId xmlns:a16="http://schemas.microsoft.com/office/drawing/2014/main" id="{00000000-0008-0000-0300-000049000000}"/>
            </a:ext>
          </a:extLst>
        </xdr:cNvPr>
        <xdr:cNvSpPr/>
      </xdr:nvSpPr>
      <xdr:spPr>
        <a:xfrm>
          <a:off x="4064000" y="71151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42</xdr:row>
      <xdr:rowOff>652</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20155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40</xdr:row>
      <xdr:rowOff>127000</xdr:rowOff>
    </xdr:from>
    <xdr:to>
      <xdr:col>15</xdr:col>
      <xdr:colOff>82550</xdr:colOff>
      <xdr:row>41</xdr:row>
      <xdr:rowOff>15875</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a:off x="2336800" y="6985000"/>
          <a:ext cx="889000" cy="60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41</xdr:row>
      <xdr:rowOff>65617</xdr:rowOff>
    </xdr:from>
    <xdr:to>
      <xdr:col>15</xdr:col>
      <xdr:colOff>133350</xdr:colOff>
      <xdr:row>41</xdr:row>
      <xdr:rowOff>167217</xdr:rowOff>
    </xdr:to>
    <xdr:sp macro="" textlink="">
      <xdr:nvSpPr>
        <xdr:cNvPr id="76" name="フローチャート: 判断 75">
          <a:extLst>
            <a:ext uri="{FF2B5EF4-FFF2-40B4-BE49-F238E27FC236}">
              <a16:creationId xmlns:a16="http://schemas.microsoft.com/office/drawing/2014/main" id="{00000000-0008-0000-0300-00004C000000}"/>
            </a:ext>
          </a:extLst>
        </xdr:cNvPr>
        <xdr:cNvSpPr/>
      </xdr:nvSpPr>
      <xdr:spPr>
        <a:xfrm>
          <a:off x="3175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41</xdr:row>
      <xdr:rowOff>151994</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40</xdr:row>
      <xdr:rowOff>106892</xdr:rowOff>
    </xdr:from>
    <xdr:to>
      <xdr:col>11</xdr:col>
      <xdr:colOff>31750</xdr:colOff>
      <xdr:row>40</xdr:row>
      <xdr:rowOff>127000</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a:off x="1447800" y="6964892"/>
          <a:ext cx="889000" cy="20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41</xdr:row>
      <xdr:rowOff>65617</xdr:rowOff>
    </xdr:from>
    <xdr:to>
      <xdr:col>11</xdr:col>
      <xdr:colOff>82550</xdr:colOff>
      <xdr:row>41</xdr:row>
      <xdr:rowOff>167217</xdr:rowOff>
    </xdr:to>
    <xdr:sp macro="" textlink="">
      <xdr:nvSpPr>
        <xdr:cNvPr id="79" name="フローチャート: 判断 78">
          <a:extLst>
            <a:ext uri="{FF2B5EF4-FFF2-40B4-BE49-F238E27FC236}">
              <a16:creationId xmlns:a16="http://schemas.microsoft.com/office/drawing/2014/main" id="{00000000-0008-0000-0300-00004F000000}"/>
            </a:ext>
          </a:extLst>
        </xdr:cNvPr>
        <xdr:cNvSpPr/>
      </xdr:nvSpPr>
      <xdr:spPr>
        <a:xfrm>
          <a:off x="2286000" y="70950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41</xdr:row>
      <xdr:rowOff>151994</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181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25400</xdr:rowOff>
    </xdr:from>
    <xdr:to>
      <xdr:col>7</xdr:col>
      <xdr:colOff>31750</xdr:colOff>
      <xdr:row>41</xdr:row>
      <xdr:rowOff>127000</xdr:rowOff>
    </xdr:to>
    <xdr:sp macro="" textlink="">
      <xdr:nvSpPr>
        <xdr:cNvPr id="81" name="フローチャート: 判断 80">
          <a:extLst>
            <a:ext uri="{FF2B5EF4-FFF2-40B4-BE49-F238E27FC236}">
              <a16:creationId xmlns:a16="http://schemas.microsoft.com/office/drawing/2014/main" id="{00000000-0008-0000-0300-000051000000}"/>
            </a:ext>
          </a:extLst>
        </xdr:cNvPr>
        <xdr:cNvSpPr/>
      </xdr:nvSpPr>
      <xdr:spPr>
        <a:xfrm>
          <a:off x="1397000" y="705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41</xdr:row>
      <xdr:rowOff>111777</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14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45508</xdr:rowOff>
    </xdr:from>
    <xdr:to>
      <xdr:col>23</xdr:col>
      <xdr:colOff>184150</xdr:colOff>
      <xdr:row>41</xdr:row>
      <xdr:rowOff>147108</xdr:rowOff>
    </xdr:to>
    <xdr:sp macro="" textlink="">
      <xdr:nvSpPr>
        <xdr:cNvPr id="88" name="楕円 87">
          <a:extLst>
            <a:ext uri="{FF2B5EF4-FFF2-40B4-BE49-F238E27FC236}">
              <a16:creationId xmlns:a16="http://schemas.microsoft.com/office/drawing/2014/main" id="{00000000-0008-0000-0300-000058000000}"/>
            </a:ext>
          </a:extLst>
        </xdr:cNvPr>
        <xdr:cNvSpPr/>
      </xdr:nvSpPr>
      <xdr:spPr>
        <a:xfrm>
          <a:off x="4902200" y="70749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62035</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692003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5292</xdr:rowOff>
    </xdr:from>
    <xdr:to>
      <xdr:col>19</xdr:col>
      <xdr:colOff>184150</xdr:colOff>
      <xdr:row>41</xdr:row>
      <xdr:rowOff>106892</xdr:rowOff>
    </xdr:to>
    <xdr:sp macro="" textlink="">
      <xdr:nvSpPr>
        <xdr:cNvPr id="90" name="楕円 89">
          <a:extLst>
            <a:ext uri="{FF2B5EF4-FFF2-40B4-BE49-F238E27FC236}">
              <a16:creationId xmlns:a16="http://schemas.microsoft.com/office/drawing/2014/main" id="{00000000-0008-0000-0300-00005A000000}"/>
            </a:ext>
          </a:extLst>
        </xdr:cNvPr>
        <xdr:cNvSpPr/>
      </xdr:nvSpPr>
      <xdr:spPr>
        <a:xfrm>
          <a:off x="4064000" y="7034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39</xdr:row>
      <xdr:rowOff>117069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680361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40</xdr:row>
      <xdr:rowOff>136525</xdr:rowOff>
    </xdr:from>
    <xdr:to>
      <xdr:col>15</xdr:col>
      <xdr:colOff>133350</xdr:colOff>
      <xdr:row>41</xdr:row>
      <xdr:rowOff>66675</xdr:rowOff>
    </xdr:to>
    <xdr:sp macro="" textlink="">
      <xdr:nvSpPr>
        <xdr:cNvPr id="92" name="楕円 91">
          <a:extLst>
            <a:ext uri="{FF2B5EF4-FFF2-40B4-BE49-F238E27FC236}">
              <a16:creationId xmlns:a16="http://schemas.microsoft.com/office/drawing/2014/main" id="{00000000-0008-0000-0300-00005C000000}"/>
            </a:ext>
          </a:extLst>
        </xdr:cNvPr>
        <xdr:cNvSpPr/>
      </xdr:nvSpPr>
      <xdr:spPr>
        <a:xfrm>
          <a:off x="3175000" y="69945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39</xdr:row>
      <xdr:rowOff>76852</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67634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40</xdr:row>
      <xdr:rowOff>76200</xdr:rowOff>
    </xdr:from>
    <xdr:to>
      <xdr:col>11</xdr:col>
      <xdr:colOff>82550</xdr:colOff>
      <xdr:row>41</xdr:row>
      <xdr:rowOff>6350</xdr:rowOff>
    </xdr:to>
    <xdr:sp macro="" textlink="">
      <xdr:nvSpPr>
        <xdr:cNvPr id="94" name="楕円 93">
          <a:extLst>
            <a:ext uri="{FF2B5EF4-FFF2-40B4-BE49-F238E27FC236}">
              <a16:creationId xmlns:a16="http://schemas.microsoft.com/office/drawing/2014/main" id="{00000000-0008-0000-0300-00005E000000}"/>
            </a:ext>
          </a:extLst>
        </xdr:cNvPr>
        <xdr:cNvSpPr/>
      </xdr:nvSpPr>
      <xdr:spPr>
        <a:xfrm>
          <a:off x="2286000" y="6934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39</xdr:row>
      <xdr:rowOff>16527</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6703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40</xdr:row>
      <xdr:rowOff>56092</xdr:rowOff>
    </xdr:from>
    <xdr:to>
      <xdr:col>7</xdr:col>
      <xdr:colOff>31750</xdr:colOff>
      <xdr:row>40</xdr:row>
      <xdr:rowOff>157692</xdr:rowOff>
    </xdr:to>
    <xdr:sp macro="" textlink="">
      <xdr:nvSpPr>
        <xdr:cNvPr id="96" name="楕円 95">
          <a:extLst>
            <a:ext uri="{FF2B5EF4-FFF2-40B4-BE49-F238E27FC236}">
              <a16:creationId xmlns:a16="http://schemas.microsoft.com/office/drawing/2014/main" id="{00000000-0008-0000-0300-000060000000}"/>
            </a:ext>
          </a:extLst>
        </xdr:cNvPr>
        <xdr:cNvSpPr/>
      </xdr:nvSpPr>
      <xdr:spPr>
        <a:xfrm>
          <a:off x="1397000" y="69140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38</xdr:row>
      <xdr:rowOff>167869</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66829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[92.3%]</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94.4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令和５年度は９２．３％であり、類似団体内平均値を下回っている。前年度と比較すると、０．５ポイントの増となっている。</a:t>
          </a:r>
          <a:endParaRPr lang="ja-JP" altLang="ja-JP" sz="1400">
            <a:effectLst/>
          </a:endParaRPr>
        </a:p>
        <a:p>
          <a:r>
            <a:rPr kumimoji="1" lang="ja-JP" altLang="ja-JP" sz="1100">
              <a:solidFill>
                <a:schemeClr val="dk1"/>
              </a:solidFill>
              <a:effectLst/>
              <a:latin typeface="+mn-lt"/>
              <a:ea typeface="+mn-ea"/>
              <a:cs typeface="+mn-cs"/>
            </a:rPr>
            <a:t>　今後も、施策及び事業の妥当性や効率性、有効性を検証するとともに、事業の見直し・統廃合等により、継続的な改善を行っていく。</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59</xdr:row>
      <xdr:rowOff>32766</xdr:rowOff>
    </xdr:from>
    <xdr:to>
      <xdr:col>23</xdr:col>
      <xdr:colOff>133350</xdr:colOff>
      <xdr:row>65</xdr:row>
      <xdr:rowOff>27178</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10148316"/>
          <a:ext cx="0" cy="102311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64</xdr:row>
      <xdr:rowOff>170705</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143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65</xdr:row>
      <xdr:rowOff>27178</xdr:rowOff>
    </xdr:from>
    <xdr:to>
      <xdr:col>24</xdr:col>
      <xdr:colOff>12700</xdr:colOff>
      <xdr:row>65</xdr:row>
      <xdr:rowOff>27178</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171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119143</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89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59</xdr:row>
      <xdr:rowOff>32766</xdr:rowOff>
    </xdr:from>
    <xdr:to>
      <xdr:col>24</xdr:col>
      <xdr:colOff>12700</xdr:colOff>
      <xdr:row>59</xdr:row>
      <xdr:rowOff>32766</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101483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62</xdr:row>
      <xdr:rowOff>10668</xdr:rowOff>
    </xdr:from>
    <xdr:to>
      <xdr:col>23</xdr:col>
      <xdr:colOff>133350</xdr:colOff>
      <xdr:row>62</xdr:row>
      <xdr:rowOff>34798</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640568"/>
          <a:ext cx="8382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18813</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6487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46736</xdr:rowOff>
    </xdr:from>
    <xdr:to>
      <xdr:col>23</xdr:col>
      <xdr:colOff>184150</xdr:colOff>
      <xdr:row>62</xdr:row>
      <xdr:rowOff>148336</xdr:rowOff>
    </xdr:to>
    <xdr:sp macro="" textlink="">
      <xdr:nvSpPr>
        <xdr:cNvPr id="132" name="フローチャート: 判断 131">
          <a:extLst>
            <a:ext uri="{FF2B5EF4-FFF2-40B4-BE49-F238E27FC236}">
              <a16:creationId xmlns:a16="http://schemas.microsoft.com/office/drawing/2014/main" id="{00000000-0008-0000-0300-000084000000}"/>
            </a:ext>
          </a:extLst>
        </xdr:cNvPr>
        <xdr:cNvSpPr/>
      </xdr:nvSpPr>
      <xdr:spPr>
        <a:xfrm>
          <a:off x="49022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60</xdr:row>
      <xdr:rowOff>39878</xdr:rowOff>
    </xdr:from>
    <xdr:to>
      <xdr:col>19</xdr:col>
      <xdr:colOff>133350</xdr:colOff>
      <xdr:row>62</xdr:row>
      <xdr:rowOff>10668</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326878"/>
          <a:ext cx="889000" cy="3136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61</xdr:row>
      <xdr:rowOff>145796</xdr:rowOff>
    </xdr:from>
    <xdr:to>
      <xdr:col>19</xdr:col>
      <xdr:colOff>184150</xdr:colOff>
      <xdr:row>62</xdr:row>
      <xdr:rowOff>75946</xdr:rowOff>
    </xdr:to>
    <xdr:sp macro="" textlink="">
      <xdr:nvSpPr>
        <xdr:cNvPr id="134" name="フローチャート: 判断 133">
          <a:extLst>
            <a:ext uri="{FF2B5EF4-FFF2-40B4-BE49-F238E27FC236}">
              <a16:creationId xmlns:a16="http://schemas.microsoft.com/office/drawing/2014/main" id="{00000000-0008-0000-0300-000086000000}"/>
            </a:ext>
          </a:extLst>
        </xdr:cNvPr>
        <xdr:cNvSpPr/>
      </xdr:nvSpPr>
      <xdr:spPr>
        <a:xfrm>
          <a:off x="4064000" y="10604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62</xdr:row>
      <xdr:rowOff>60723</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6906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60</xdr:row>
      <xdr:rowOff>39878</xdr:rowOff>
    </xdr:from>
    <xdr:to>
      <xdr:col>15</xdr:col>
      <xdr:colOff>82550</xdr:colOff>
      <xdr:row>61</xdr:row>
      <xdr:rowOff>153162</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flipV="1">
          <a:off x="2336800" y="10326878"/>
          <a:ext cx="889000" cy="284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60</xdr:row>
      <xdr:rowOff>143510</xdr:rowOff>
    </xdr:from>
    <xdr:to>
      <xdr:col>15</xdr:col>
      <xdr:colOff>133350</xdr:colOff>
      <xdr:row>61</xdr:row>
      <xdr:rowOff>73660</xdr:rowOff>
    </xdr:to>
    <xdr:sp macro="" textlink="">
      <xdr:nvSpPr>
        <xdr:cNvPr id="137" name="フローチャート: 判断 136">
          <a:extLst>
            <a:ext uri="{FF2B5EF4-FFF2-40B4-BE49-F238E27FC236}">
              <a16:creationId xmlns:a16="http://schemas.microsoft.com/office/drawing/2014/main" id="{00000000-0008-0000-0300-000089000000}"/>
            </a:ext>
          </a:extLst>
        </xdr:cNvPr>
        <xdr:cNvSpPr/>
      </xdr:nvSpPr>
      <xdr:spPr>
        <a:xfrm>
          <a:off x="3175000" y="104305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61</xdr:row>
      <xdr:rowOff>58437</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5168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61</xdr:row>
      <xdr:rowOff>138684</xdr:rowOff>
    </xdr:from>
    <xdr:to>
      <xdr:col>11</xdr:col>
      <xdr:colOff>31750</xdr:colOff>
      <xdr:row>61</xdr:row>
      <xdr:rowOff>153162</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59713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41910</xdr:rowOff>
    </xdr:from>
    <xdr:to>
      <xdr:col>11</xdr:col>
      <xdr:colOff>82550</xdr:colOff>
      <xdr:row>62</xdr:row>
      <xdr:rowOff>143510</xdr:rowOff>
    </xdr:to>
    <xdr:sp macro="" textlink="">
      <xdr:nvSpPr>
        <xdr:cNvPr id="140" name="フローチャート: 判断 139">
          <a:extLst>
            <a:ext uri="{FF2B5EF4-FFF2-40B4-BE49-F238E27FC236}">
              <a16:creationId xmlns:a16="http://schemas.microsoft.com/office/drawing/2014/main" id="{00000000-0008-0000-0300-00008C000000}"/>
            </a:ext>
          </a:extLst>
        </xdr:cNvPr>
        <xdr:cNvSpPr/>
      </xdr:nvSpPr>
      <xdr:spPr>
        <a:xfrm>
          <a:off x="2286000" y="106718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128287</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75818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62</xdr:row>
      <xdr:rowOff>61214</xdr:rowOff>
    </xdr:from>
    <xdr:to>
      <xdr:col>7</xdr:col>
      <xdr:colOff>31750</xdr:colOff>
      <xdr:row>62</xdr:row>
      <xdr:rowOff>162814</xdr:rowOff>
    </xdr:to>
    <xdr:sp macro="" textlink="">
      <xdr:nvSpPr>
        <xdr:cNvPr id="142" name="フローチャート: 判断 141">
          <a:extLst>
            <a:ext uri="{FF2B5EF4-FFF2-40B4-BE49-F238E27FC236}">
              <a16:creationId xmlns:a16="http://schemas.microsoft.com/office/drawing/2014/main" id="{00000000-0008-0000-0300-00008E000000}"/>
            </a:ext>
          </a:extLst>
        </xdr:cNvPr>
        <xdr:cNvSpPr/>
      </xdr:nvSpPr>
      <xdr:spPr>
        <a:xfrm>
          <a:off x="1397000" y="10691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147591</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777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61</xdr:row>
      <xdr:rowOff>155448</xdr:rowOff>
    </xdr:from>
    <xdr:to>
      <xdr:col>23</xdr:col>
      <xdr:colOff>184150</xdr:colOff>
      <xdr:row>62</xdr:row>
      <xdr:rowOff>85598</xdr:rowOff>
    </xdr:to>
    <xdr:sp macro="" textlink="">
      <xdr:nvSpPr>
        <xdr:cNvPr id="149" name="楕円 148">
          <a:extLst>
            <a:ext uri="{FF2B5EF4-FFF2-40B4-BE49-F238E27FC236}">
              <a16:creationId xmlns:a16="http://schemas.microsoft.com/office/drawing/2014/main" id="{00000000-0008-0000-0300-000095000000}"/>
            </a:ext>
          </a:extLst>
        </xdr:cNvPr>
        <xdr:cNvSpPr/>
      </xdr:nvSpPr>
      <xdr:spPr>
        <a:xfrm>
          <a:off x="4902200" y="10613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525</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4589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131318</xdr:rowOff>
    </xdr:from>
    <xdr:to>
      <xdr:col>19</xdr:col>
      <xdr:colOff>184150</xdr:colOff>
      <xdr:row>62</xdr:row>
      <xdr:rowOff>61468</xdr:rowOff>
    </xdr:to>
    <xdr:sp macro="" textlink="">
      <xdr:nvSpPr>
        <xdr:cNvPr id="151" name="楕円 150">
          <a:extLst>
            <a:ext uri="{FF2B5EF4-FFF2-40B4-BE49-F238E27FC236}">
              <a16:creationId xmlns:a16="http://schemas.microsoft.com/office/drawing/2014/main" id="{00000000-0008-0000-0300-000097000000}"/>
            </a:ext>
          </a:extLst>
        </xdr:cNvPr>
        <xdr:cNvSpPr/>
      </xdr:nvSpPr>
      <xdr:spPr>
        <a:xfrm>
          <a:off x="4064000" y="10589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71645</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3586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59</xdr:row>
      <xdr:rowOff>160528</xdr:rowOff>
    </xdr:from>
    <xdr:to>
      <xdr:col>15</xdr:col>
      <xdr:colOff>133350</xdr:colOff>
      <xdr:row>60</xdr:row>
      <xdr:rowOff>90678</xdr:rowOff>
    </xdr:to>
    <xdr:sp macro="" textlink="">
      <xdr:nvSpPr>
        <xdr:cNvPr id="153" name="楕円 152">
          <a:extLst>
            <a:ext uri="{FF2B5EF4-FFF2-40B4-BE49-F238E27FC236}">
              <a16:creationId xmlns:a16="http://schemas.microsoft.com/office/drawing/2014/main" id="{00000000-0008-0000-0300-000099000000}"/>
            </a:ext>
          </a:extLst>
        </xdr:cNvPr>
        <xdr:cNvSpPr/>
      </xdr:nvSpPr>
      <xdr:spPr>
        <a:xfrm>
          <a:off x="3175000" y="102760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58</xdr:row>
      <xdr:rowOff>100855</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0449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85.3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102362</xdr:rowOff>
    </xdr:from>
    <xdr:to>
      <xdr:col>11</xdr:col>
      <xdr:colOff>82550</xdr:colOff>
      <xdr:row>62</xdr:row>
      <xdr:rowOff>32512</xdr:rowOff>
    </xdr:to>
    <xdr:sp macro="" textlink="">
      <xdr:nvSpPr>
        <xdr:cNvPr id="155" name="楕円 154">
          <a:extLst>
            <a:ext uri="{FF2B5EF4-FFF2-40B4-BE49-F238E27FC236}">
              <a16:creationId xmlns:a16="http://schemas.microsoft.com/office/drawing/2014/main" id="{00000000-0008-0000-0300-00009B000000}"/>
            </a:ext>
          </a:extLst>
        </xdr:cNvPr>
        <xdr:cNvSpPr/>
      </xdr:nvSpPr>
      <xdr:spPr>
        <a:xfrm>
          <a:off x="2286000" y="105608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42689</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3296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87884</xdr:rowOff>
    </xdr:from>
    <xdr:to>
      <xdr:col>7</xdr:col>
      <xdr:colOff>31750</xdr:colOff>
      <xdr:row>62</xdr:row>
      <xdr:rowOff>18034</xdr:rowOff>
    </xdr:to>
    <xdr:sp macro="" textlink="">
      <xdr:nvSpPr>
        <xdr:cNvPr id="157" name="楕円 156">
          <a:extLst>
            <a:ext uri="{FF2B5EF4-FFF2-40B4-BE49-F238E27FC236}">
              <a16:creationId xmlns:a16="http://schemas.microsoft.com/office/drawing/2014/main" id="{00000000-0008-0000-0300-00009D000000}"/>
            </a:ext>
          </a:extLst>
        </xdr:cNvPr>
        <xdr:cNvSpPr/>
      </xdr:nvSpPr>
      <xdr:spPr>
        <a:xfrm>
          <a:off x="1397000" y="105463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60</xdr:row>
      <xdr:rowOff>28211</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103152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[113,981</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158,103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125,442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１１３，９８１円であり、類似団体内平均値を下回っている。前年度と比較すると、５４８円の増となっている。これは、人事院勧告に伴う給与改定及び期末勤勉手当等の増により、人件費が約７，６５４万円増加したことが主な要因である。</a:t>
          </a:r>
          <a:endParaRPr lang="ja-JP" altLang="ja-JP" sz="1400">
            <a:effectLst/>
          </a:endParaRPr>
        </a:p>
        <a:p>
          <a:r>
            <a:rPr kumimoji="1" lang="ja-JP" altLang="ja-JP" sz="1100">
              <a:solidFill>
                <a:schemeClr val="dk1"/>
              </a:solidFill>
              <a:effectLst/>
              <a:latin typeface="+mn-lt"/>
              <a:ea typeface="+mn-ea"/>
              <a:cs typeface="+mn-cs"/>
            </a:rPr>
            <a:t>　今後も引き続き事務事業の整理統合、行政組織の効率化、職員の適正配置、外部委託、Ｉ</a:t>
          </a: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Ｔ技術の活用等の推進により、職員数の適正化及び定員管理を図っていく。</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89</xdr:row>
      <xdr:rowOff>69850</xdr:rowOff>
    </xdr:from>
    <xdr:to>
      <xdr:col>27</xdr:col>
      <xdr:colOff>184150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101600</xdr:rowOff>
    </xdr:from>
    <xdr:to>
      <xdr:col>27</xdr:col>
      <xdr:colOff>184150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83</xdr:row>
      <xdr:rowOff>133350</xdr:rowOff>
    </xdr:from>
    <xdr:to>
      <xdr:col>27</xdr:col>
      <xdr:colOff>184150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165100</xdr:rowOff>
    </xdr:from>
    <xdr:to>
      <xdr:col>27</xdr:col>
      <xdr:colOff>184150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117776</xdr:rowOff>
    </xdr:from>
    <xdr:to>
      <xdr:col>23</xdr:col>
      <xdr:colOff>133350</xdr:colOff>
      <xdr:row>89</xdr:row>
      <xdr:rowOff>127327</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33776"/>
          <a:ext cx="0" cy="1552601"/>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99404</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3584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255,955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127327</xdr:rowOff>
    </xdr:from>
    <xdr:to>
      <xdr:col>24</xdr:col>
      <xdr:colOff>12700</xdr:colOff>
      <xdr:row>89</xdr:row>
      <xdr:rowOff>127327</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3863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32703</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72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95,097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117776</xdr:rowOff>
    </xdr:from>
    <xdr:to>
      <xdr:col>24</xdr:col>
      <xdr:colOff>12700</xdr:colOff>
      <xdr:row>80</xdr:row>
      <xdr:rowOff>117776</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3377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81</xdr:row>
      <xdr:rowOff>123306</xdr:rowOff>
    </xdr:from>
    <xdr:to>
      <xdr:col>23</xdr:col>
      <xdr:colOff>133350</xdr:colOff>
      <xdr:row>81</xdr:row>
      <xdr:rowOff>128595</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a:off x="4114800" y="14010756"/>
          <a:ext cx="838200" cy="52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82</xdr:row>
      <xdr:rowOff>94163</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5306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136,333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122086</xdr:rowOff>
    </xdr:from>
    <xdr:to>
      <xdr:col>23</xdr:col>
      <xdr:colOff>184150</xdr:colOff>
      <xdr:row>83</xdr:row>
      <xdr:rowOff>52236</xdr:rowOff>
    </xdr:to>
    <xdr:sp macro="" textlink="">
      <xdr:nvSpPr>
        <xdr:cNvPr id="193" name="フローチャート: 判断 192">
          <a:extLst>
            <a:ext uri="{FF2B5EF4-FFF2-40B4-BE49-F238E27FC236}">
              <a16:creationId xmlns:a16="http://schemas.microsoft.com/office/drawing/2014/main" id="{00000000-0008-0000-0300-0000C1000000}"/>
            </a:ext>
          </a:extLst>
        </xdr:cNvPr>
        <xdr:cNvSpPr/>
      </xdr:nvSpPr>
      <xdr:spPr>
        <a:xfrm>
          <a:off x="4902200" y="14180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81</xdr:row>
      <xdr:rowOff>104031</xdr:rowOff>
    </xdr:from>
    <xdr:to>
      <xdr:col>19</xdr:col>
      <xdr:colOff>133350</xdr:colOff>
      <xdr:row>81</xdr:row>
      <xdr:rowOff>123306</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91481"/>
          <a:ext cx="889000" cy="19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82</xdr:row>
      <xdr:rowOff>124547</xdr:rowOff>
    </xdr:from>
    <xdr:to>
      <xdr:col>19</xdr:col>
      <xdr:colOff>184150</xdr:colOff>
      <xdr:row>83</xdr:row>
      <xdr:rowOff>54697</xdr:rowOff>
    </xdr:to>
    <xdr:sp macro="" textlink="">
      <xdr:nvSpPr>
        <xdr:cNvPr id="195" name="フローチャート: 判断 194">
          <a:extLst>
            <a:ext uri="{FF2B5EF4-FFF2-40B4-BE49-F238E27FC236}">
              <a16:creationId xmlns:a16="http://schemas.microsoft.com/office/drawing/2014/main" id="{00000000-0008-0000-0300-0000C3000000}"/>
            </a:ext>
          </a:extLst>
        </xdr:cNvPr>
        <xdr:cNvSpPr/>
      </xdr:nvSpPr>
      <xdr:spPr>
        <a:xfrm>
          <a:off x="4064000" y="141834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39474</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6982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81</xdr:row>
      <xdr:rowOff>104031</xdr:rowOff>
    </xdr:from>
    <xdr:to>
      <xdr:col>15</xdr:col>
      <xdr:colOff>82550</xdr:colOff>
      <xdr:row>81</xdr:row>
      <xdr:rowOff>106221</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flipV="1">
          <a:off x="2336800" y="13991481"/>
          <a:ext cx="889000" cy="21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82</xdr:row>
      <xdr:rowOff>86489</xdr:rowOff>
    </xdr:from>
    <xdr:to>
      <xdr:col>15</xdr:col>
      <xdr:colOff>133350</xdr:colOff>
      <xdr:row>83</xdr:row>
      <xdr:rowOff>16639</xdr:rowOff>
    </xdr:to>
    <xdr:sp macro="" textlink="">
      <xdr:nvSpPr>
        <xdr:cNvPr id="198" name="フローチャート: 判断 197">
          <a:extLst>
            <a:ext uri="{FF2B5EF4-FFF2-40B4-BE49-F238E27FC236}">
              <a16:creationId xmlns:a16="http://schemas.microsoft.com/office/drawing/2014/main" id="{00000000-0008-0000-0300-0000C6000000}"/>
            </a:ext>
          </a:extLst>
        </xdr:cNvPr>
        <xdr:cNvSpPr/>
      </xdr:nvSpPr>
      <xdr:spPr>
        <a:xfrm>
          <a:off x="3175000" y="14145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1416</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317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132,645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80</xdr:row>
      <xdr:rowOff>153769</xdr:rowOff>
    </xdr:from>
    <xdr:to>
      <xdr:col>11</xdr:col>
      <xdr:colOff>31750</xdr:colOff>
      <xdr:row>81</xdr:row>
      <xdr:rowOff>106221</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869769"/>
          <a:ext cx="889000" cy="123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82</xdr:row>
      <xdr:rowOff>8415</xdr:rowOff>
    </xdr:from>
    <xdr:to>
      <xdr:col>11</xdr:col>
      <xdr:colOff>82550</xdr:colOff>
      <xdr:row>82</xdr:row>
      <xdr:rowOff>110015</xdr:rowOff>
    </xdr:to>
    <xdr:sp macro="" textlink="">
      <xdr:nvSpPr>
        <xdr:cNvPr id="201" name="フローチャート: 判断 200">
          <a:extLst>
            <a:ext uri="{FF2B5EF4-FFF2-40B4-BE49-F238E27FC236}">
              <a16:creationId xmlns:a16="http://schemas.microsoft.com/office/drawing/2014/main" id="{00000000-0008-0000-0300-0000C9000000}"/>
            </a:ext>
          </a:extLst>
        </xdr:cNvPr>
        <xdr:cNvSpPr/>
      </xdr:nvSpPr>
      <xdr:spPr>
        <a:xfrm>
          <a:off x="2286000" y="140673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82</xdr:row>
      <xdr:rowOff>94792</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536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70190</xdr:rowOff>
    </xdr:from>
    <xdr:to>
      <xdr:col>7</xdr:col>
      <xdr:colOff>31750</xdr:colOff>
      <xdr:row>82</xdr:row>
      <xdr:rowOff>340</xdr:rowOff>
    </xdr:to>
    <xdr:sp macro="" textlink="">
      <xdr:nvSpPr>
        <xdr:cNvPr id="203" name="フローチャート: 判断 202">
          <a:extLst>
            <a:ext uri="{FF2B5EF4-FFF2-40B4-BE49-F238E27FC236}">
              <a16:creationId xmlns:a16="http://schemas.microsoft.com/office/drawing/2014/main" id="{00000000-0008-0000-0300-0000CB000000}"/>
            </a:ext>
          </a:extLst>
        </xdr:cNvPr>
        <xdr:cNvSpPr/>
      </xdr:nvSpPr>
      <xdr:spPr>
        <a:xfrm>
          <a:off x="1397000" y="139576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81</xdr:row>
      <xdr:rowOff>156567</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0440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81</xdr:row>
      <xdr:rowOff>77795</xdr:rowOff>
    </xdr:from>
    <xdr:to>
      <xdr:col>23</xdr:col>
      <xdr:colOff>184150</xdr:colOff>
      <xdr:row>82</xdr:row>
      <xdr:rowOff>7945</xdr:rowOff>
    </xdr:to>
    <xdr:sp macro="" textlink="">
      <xdr:nvSpPr>
        <xdr:cNvPr id="210" name="楕円 209">
          <a:extLst>
            <a:ext uri="{FF2B5EF4-FFF2-40B4-BE49-F238E27FC236}">
              <a16:creationId xmlns:a16="http://schemas.microsoft.com/office/drawing/2014/main" id="{00000000-0008-0000-0300-0000D2000000}"/>
            </a:ext>
          </a:extLst>
        </xdr:cNvPr>
        <xdr:cNvSpPr/>
      </xdr:nvSpPr>
      <xdr:spPr>
        <a:xfrm>
          <a:off x="4902200" y="13965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80</xdr:row>
      <xdr:rowOff>94322</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103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113,981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81</xdr:row>
      <xdr:rowOff>72506</xdr:rowOff>
    </xdr:from>
    <xdr:to>
      <xdr:col>19</xdr:col>
      <xdr:colOff>184150</xdr:colOff>
      <xdr:row>82</xdr:row>
      <xdr:rowOff>2656</xdr:rowOff>
    </xdr:to>
    <xdr:sp macro="" textlink="">
      <xdr:nvSpPr>
        <xdr:cNvPr id="212" name="楕円 211">
          <a:extLst>
            <a:ext uri="{FF2B5EF4-FFF2-40B4-BE49-F238E27FC236}">
              <a16:creationId xmlns:a16="http://schemas.microsoft.com/office/drawing/2014/main" id="{00000000-0008-0000-0300-0000D4000000}"/>
            </a:ext>
          </a:extLst>
        </xdr:cNvPr>
        <xdr:cNvSpPr/>
      </xdr:nvSpPr>
      <xdr:spPr>
        <a:xfrm>
          <a:off x="4064000" y="139599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80</xdr:row>
      <xdr:rowOff>12833</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28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113,433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81</xdr:row>
      <xdr:rowOff>53231</xdr:rowOff>
    </xdr:from>
    <xdr:to>
      <xdr:col>15</xdr:col>
      <xdr:colOff>133350</xdr:colOff>
      <xdr:row>81</xdr:row>
      <xdr:rowOff>154831</xdr:rowOff>
    </xdr:to>
    <xdr:sp macro="" textlink="">
      <xdr:nvSpPr>
        <xdr:cNvPr id="214" name="楕円 213">
          <a:extLst>
            <a:ext uri="{FF2B5EF4-FFF2-40B4-BE49-F238E27FC236}">
              <a16:creationId xmlns:a16="http://schemas.microsoft.com/office/drawing/2014/main" id="{00000000-0008-0000-0300-0000D6000000}"/>
            </a:ext>
          </a:extLst>
        </xdr:cNvPr>
        <xdr:cNvSpPr/>
      </xdr:nvSpPr>
      <xdr:spPr>
        <a:xfrm>
          <a:off x="3175000" y="13940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79</xdr:row>
      <xdr:rowOff>165008</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709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111,436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81</xdr:row>
      <xdr:rowOff>55421</xdr:rowOff>
    </xdr:from>
    <xdr:to>
      <xdr:col>11</xdr:col>
      <xdr:colOff>82550</xdr:colOff>
      <xdr:row>81</xdr:row>
      <xdr:rowOff>157021</xdr:rowOff>
    </xdr:to>
    <xdr:sp macro="" textlink="">
      <xdr:nvSpPr>
        <xdr:cNvPr id="216" name="楕円 215">
          <a:extLst>
            <a:ext uri="{FF2B5EF4-FFF2-40B4-BE49-F238E27FC236}">
              <a16:creationId xmlns:a16="http://schemas.microsoft.com/office/drawing/2014/main" id="{00000000-0008-0000-0300-0000D8000000}"/>
            </a:ext>
          </a:extLst>
        </xdr:cNvPr>
        <xdr:cNvSpPr/>
      </xdr:nvSpPr>
      <xdr:spPr>
        <a:xfrm>
          <a:off x="2286000" y="139428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79</xdr:row>
      <xdr:rowOff>167198</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7117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111,663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80</xdr:row>
      <xdr:rowOff>102969</xdr:rowOff>
    </xdr:from>
    <xdr:to>
      <xdr:col>7</xdr:col>
      <xdr:colOff>31750</xdr:colOff>
      <xdr:row>81</xdr:row>
      <xdr:rowOff>33119</xdr:rowOff>
    </xdr:to>
    <xdr:sp macro="" textlink="">
      <xdr:nvSpPr>
        <xdr:cNvPr id="218" name="楕円 217">
          <a:extLst>
            <a:ext uri="{FF2B5EF4-FFF2-40B4-BE49-F238E27FC236}">
              <a16:creationId xmlns:a16="http://schemas.microsoft.com/office/drawing/2014/main" id="{00000000-0008-0000-0300-0000DA000000}"/>
            </a:ext>
          </a:extLst>
        </xdr:cNvPr>
        <xdr:cNvSpPr/>
      </xdr:nvSpPr>
      <xdr:spPr>
        <a:xfrm>
          <a:off x="1397000" y="13818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79</xdr:row>
      <xdr:rowOff>43296</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587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98,826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[99.6]</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令和５年度は９９．６であり、類似団体内平均値を上回っている。前年度と比較すると、０．９ポイントの減となっている。</a:t>
          </a:r>
          <a:endParaRPr lang="ja-JP" altLang="ja-JP" sz="1400">
            <a:effectLst/>
          </a:endParaRPr>
        </a:p>
        <a:p>
          <a:r>
            <a:rPr kumimoji="1" lang="ja-JP" altLang="ja-JP" sz="1100">
              <a:solidFill>
                <a:schemeClr val="dk1"/>
              </a:solidFill>
              <a:effectLst/>
              <a:latin typeface="+mn-lt"/>
              <a:ea typeface="+mn-ea"/>
              <a:cs typeface="+mn-cs"/>
            </a:rPr>
            <a:t>　今後も人事院勧告等を踏まえ、給与水準の適正化に努める。</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47" name="給与水準   （国との比較）グラフ枠">
          <a:extLst>
            <a:ext uri="{FF2B5EF4-FFF2-40B4-BE49-F238E27FC236}">
              <a16:creationId xmlns:a16="http://schemas.microsoft.com/office/drawing/2014/main" id="{00000000-0008-0000-0300-0000F7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79</xdr:row>
      <xdr:rowOff>135466</xdr:rowOff>
    </xdr:from>
    <xdr:to>
      <xdr:col>81</xdr:col>
      <xdr:colOff>44450</xdr:colOff>
      <xdr:row>89</xdr:row>
      <xdr:rowOff>170391</xdr:rowOff>
    </xdr:to>
    <xdr:cxnSp macro="">
      <xdr:nvCxnSpPr>
        <xdr:cNvPr id="248" name="直線コネクタ 247">
          <a:extLst>
            <a:ext uri="{FF2B5EF4-FFF2-40B4-BE49-F238E27FC236}">
              <a16:creationId xmlns:a16="http://schemas.microsoft.com/office/drawing/2014/main" id="{00000000-0008-0000-0300-0000F8000000}"/>
            </a:ext>
          </a:extLst>
        </xdr:cNvPr>
        <xdr:cNvCxnSpPr/>
      </xdr:nvCxnSpPr>
      <xdr:spPr>
        <a:xfrm flipV="1">
          <a:off x="17018000" y="13680016"/>
          <a:ext cx="0" cy="174942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142468</xdr:rowOff>
    </xdr:from>
    <xdr:ext cx="762000" cy="259045"/>
    <xdr:sp macro="" textlink="">
      <xdr:nvSpPr>
        <xdr:cNvPr id="249" name="給与水準   （国との比較）最小値テキスト">
          <a:extLst>
            <a:ext uri="{FF2B5EF4-FFF2-40B4-BE49-F238E27FC236}">
              <a16:creationId xmlns:a16="http://schemas.microsoft.com/office/drawing/2014/main" id="{00000000-0008-0000-0300-0000F9000000}"/>
            </a:ext>
          </a:extLst>
        </xdr:cNvPr>
        <xdr:cNvSpPr txBox="1"/>
      </xdr:nvSpPr>
      <xdr:spPr>
        <a:xfrm>
          <a:off x="17106900" y="154015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170391</xdr:rowOff>
    </xdr:from>
    <xdr:to>
      <xdr:col>81</xdr:col>
      <xdr:colOff>133350</xdr:colOff>
      <xdr:row>89</xdr:row>
      <xdr:rowOff>170391</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a:off x="16929100" y="154294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50393</xdr:rowOff>
    </xdr:from>
    <xdr:ext cx="762000" cy="259045"/>
    <xdr:sp macro="" textlink="">
      <xdr:nvSpPr>
        <xdr:cNvPr id="251" name="給与水準   （国との比較）最大値テキスト">
          <a:extLst>
            <a:ext uri="{FF2B5EF4-FFF2-40B4-BE49-F238E27FC236}">
              <a16:creationId xmlns:a16="http://schemas.microsoft.com/office/drawing/2014/main" id="{00000000-0008-0000-0300-0000FB000000}"/>
            </a:ext>
          </a:extLst>
        </xdr:cNvPr>
        <xdr:cNvSpPr txBox="1"/>
      </xdr:nvSpPr>
      <xdr:spPr>
        <a:xfrm>
          <a:off x="17106900" y="1342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79</xdr:row>
      <xdr:rowOff>135466</xdr:rowOff>
    </xdr:from>
    <xdr:to>
      <xdr:col>81</xdr:col>
      <xdr:colOff>133350</xdr:colOff>
      <xdr:row>79</xdr:row>
      <xdr:rowOff>135466</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368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87</xdr:row>
      <xdr:rowOff>10584</xdr:rowOff>
    </xdr:from>
    <xdr:to>
      <xdr:col>81</xdr:col>
      <xdr:colOff>44450</xdr:colOff>
      <xdr:row>88</xdr:row>
      <xdr:rowOff>20109</xdr:rowOff>
    </xdr:to>
    <xdr:cxnSp macro="">
      <xdr:nvCxnSpPr>
        <xdr:cNvPr id="253" name="直線コネクタ 252">
          <a:extLst>
            <a:ext uri="{FF2B5EF4-FFF2-40B4-BE49-F238E27FC236}">
              <a16:creationId xmlns:a16="http://schemas.microsoft.com/office/drawing/2014/main" id="{00000000-0008-0000-0300-0000FD000000}"/>
            </a:ext>
          </a:extLst>
        </xdr:cNvPr>
        <xdr:cNvCxnSpPr/>
      </xdr:nvCxnSpPr>
      <xdr:spPr>
        <a:xfrm flipV="1">
          <a:off x="16179800" y="14926734"/>
          <a:ext cx="838200" cy="1809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57802</xdr:rowOff>
    </xdr:from>
    <xdr:ext cx="762000" cy="259045"/>
    <xdr:sp macro="" textlink="">
      <xdr:nvSpPr>
        <xdr:cNvPr id="254" name="給与水準   （国との比較）平均値テキスト">
          <a:extLst>
            <a:ext uri="{FF2B5EF4-FFF2-40B4-BE49-F238E27FC236}">
              <a16:creationId xmlns:a16="http://schemas.microsoft.com/office/drawing/2014/main" id="{00000000-0008-0000-0300-0000FE000000}"/>
            </a:ext>
          </a:extLst>
        </xdr:cNvPr>
        <xdr:cNvSpPr txBox="1"/>
      </xdr:nvSpPr>
      <xdr:spPr>
        <a:xfrm>
          <a:off x="17106900" y="1445960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41275</xdr:rowOff>
    </xdr:from>
    <xdr:to>
      <xdr:col>81</xdr:col>
      <xdr:colOff>95250</xdr:colOff>
      <xdr:row>85</xdr:row>
      <xdr:rowOff>142875</xdr:rowOff>
    </xdr:to>
    <xdr:sp macro="" textlink="">
      <xdr:nvSpPr>
        <xdr:cNvPr id="255" name="フローチャート: 判断 254">
          <a:extLst>
            <a:ext uri="{FF2B5EF4-FFF2-40B4-BE49-F238E27FC236}">
              <a16:creationId xmlns:a16="http://schemas.microsoft.com/office/drawing/2014/main" id="{00000000-0008-0000-0300-0000FF000000}"/>
            </a:ext>
          </a:extLst>
        </xdr:cNvPr>
        <xdr:cNvSpPr/>
      </xdr:nvSpPr>
      <xdr:spPr>
        <a:xfrm>
          <a:off x="169672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88</xdr:row>
      <xdr:rowOff>20109</xdr:rowOff>
    </xdr:from>
    <xdr:to>
      <xdr:col>77</xdr:col>
      <xdr:colOff>44450</xdr:colOff>
      <xdr:row>88</xdr:row>
      <xdr:rowOff>40216</xdr:rowOff>
    </xdr:to>
    <xdr:cxnSp macro="">
      <xdr:nvCxnSpPr>
        <xdr:cNvPr id="256" name="直線コネクタ 255">
          <a:extLst>
            <a:ext uri="{FF2B5EF4-FFF2-40B4-BE49-F238E27FC236}">
              <a16:creationId xmlns:a16="http://schemas.microsoft.com/office/drawing/2014/main" id="{00000000-0008-0000-0300-000000010000}"/>
            </a:ext>
          </a:extLst>
        </xdr:cNvPr>
        <xdr:cNvCxnSpPr/>
      </xdr:nvCxnSpPr>
      <xdr:spPr>
        <a:xfrm flipV="1">
          <a:off x="15290800" y="15107709"/>
          <a:ext cx="889000" cy="201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41275</xdr:rowOff>
    </xdr:from>
    <xdr:to>
      <xdr:col>77</xdr:col>
      <xdr:colOff>95250</xdr:colOff>
      <xdr:row>85</xdr:row>
      <xdr:rowOff>142875</xdr:rowOff>
    </xdr:to>
    <xdr:sp macro="" textlink="">
      <xdr:nvSpPr>
        <xdr:cNvPr id="257" name="フローチャート: 判断 256">
          <a:extLst>
            <a:ext uri="{FF2B5EF4-FFF2-40B4-BE49-F238E27FC236}">
              <a16:creationId xmlns:a16="http://schemas.microsoft.com/office/drawing/2014/main" id="{00000000-0008-0000-0300-000001010000}"/>
            </a:ext>
          </a:extLst>
        </xdr:cNvPr>
        <xdr:cNvSpPr/>
      </xdr:nvSpPr>
      <xdr:spPr>
        <a:xfrm>
          <a:off x="16129000" y="14614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83</xdr:row>
      <xdr:rowOff>153052</xdr:rowOff>
    </xdr:from>
    <xdr:ext cx="736600" cy="259045"/>
    <xdr:sp macro="" textlink="">
      <xdr:nvSpPr>
        <xdr:cNvPr id="258" name="テキスト ボックス 257">
          <a:extLst>
            <a:ext uri="{FF2B5EF4-FFF2-40B4-BE49-F238E27FC236}">
              <a16:creationId xmlns:a16="http://schemas.microsoft.com/office/drawing/2014/main" id="{00000000-0008-0000-0300-000002010000}"/>
            </a:ext>
          </a:extLst>
        </xdr:cNvPr>
        <xdr:cNvSpPr txBox="1"/>
      </xdr:nvSpPr>
      <xdr:spPr>
        <a:xfrm>
          <a:off x="15798800" y="143834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88</xdr:row>
      <xdr:rowOff>40216</xdr:rowOff>
    </xdr:from>
    <xdr:to>
      <xdr:col>72</xdr:col>
      <xdr:colOff>203200</xdr:colOff>
      <xdr:row>88</xdr:row>
      <xdr:rowOff>40216</xdr:rowOff>
    </xdr:to>
    <xdr:cxnSp macro="">
      <xdr:nvCxnSpPr>
        <xdr:cNvPr id="259" name="直線コネクタ 258">
          <a:extLst>
            <a:ext uri="{FF2B5EF4-FFF2-40B4-BE49-F238E27FC236}">
              <a16:creationId xmlns:a16="http://schemas.microsoft.com/office/drawing/2014/main" id="{00000000-0008-0000-0300-000003010000}"/>
            </a:ext>
          </a:extLst>
        </xdr:cNvPr>
        <xdr:cNvCxnSpPr/>
      </xdr:nvCxnSpPr>
      <xdr:spPr>
        <a:xfrm>
          <a:off x="14401800" y="15127816"/>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61384</xdr:rowOff>
    </xdr:from>
    <xdr:to>
      <xdr:col>73</xdr:col>
      <xdr:colOff>44450</xdr:colOff>
      <xdr:row>85</xdr:row>
      <xdr:rowOff>162984</xdr:rowOff>
    </xdr:to>
    <xdr:sp macro="" textlink="">
      <xdr:nvSpPr>
        <xdr:cNvPr id="260" name="フローチャート: 判断 259">
          <a:extLst>
            <a:ext uri="{FF2B5EF4-FFF2-40B4-BE49-F238E27FC236}">
              <a16:creationId xmlns:a16="http://schemas.microsoft.com/office/drawing/2014/main" id="{00000000-0008-0000-0300-000004010000}"/>
            </a:ext>
          </a:extLst>
        </xdr:cNvPr>
        <xdr:cNvSpPr/>
      </xdr:nvSpPr>
      <xdr:spPr>
        <a:xfrm>
          <a:off x="15240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1711</xdr:rowOff>
    </xdr:from>
    <xdr:ext cx="762000" cy="259045"/>
    <xdr:sp macro="" textlink="">
      <xdr:nvSpPr>
        <xdr:cNvPr id="261" name="テキスト ボックス 260">
          <a:extLst>
            <a:ext uri="{FF2B5EF4-FFF2-40B4-BE49-F238E27FC236}">
              <a16:creationId xmlns:a16="http://schemas.microsoft.com/office/drawing/2014/main" id="{00000000-0008-0000-0300-000005010000}"/>
            </a:ext>
          </a:extLst>
        </xdr:cNvPr>
        <xdr:cNvSpPr txBox="1"/>
      </xdr:nvSpPr>
      <xdr:spPr>
        <a:xfrm>
          <a:off x="14909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88</xdr:row>
      <xdr:rowOff>40216</xdr:rowOff>
    </xdr:from>
    <xdr:to>
      <xdr:col>68</xdr:col>
      <xdr:colOff>152400</xdr:colOff>
      <xdr:row>88</xdr:row>
      <xdr:rowOff>80434</xdr:rowOff>
    </xdr:to>
    <xdr:cxnSp macro="">
      <xdr:nvCxnSpPr>
        <xdr:cNvPr id="262" name="直線コネクタ 261">
          <a:extLst>
            <a:ext uri="{FF2B5EF4-FFF2-40B4-BE49-F238E27FC236}">
              <a16:creationId xmlns:a16="http://schemas.microsoft.com/office/drawing/2014/main" id="{00000000-0008-0000-0300-000006010000}"/>
            </a:ext>
          </a:extLst>
        </xdr:cNvPr>
        <xdr:cNvCxnSpPr/>
      </xdr:nvCxnSpPr>
      <xdr:spPr>
        <a:xfrm flipV="1">
          <a:off x="13512800" y="15127816"/>
          <a:ext cx="889000" cy="402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61384</xdr:rowOff>
    </xdr:from>
    <xdr:to>
      <xdr:col>68</xdr:col>
      <xdr:colOff>203200</xdr:colOff>
      <xdr:row>85</xdr:row>
      <xdr:rowOff>162984</xdr:rowOff>
    </xdr:to>
    <xdr:sp macro="" textlink="">
      <xdr:nvSpPr>
        <xdr:cNvPr id="263" name="フローチャート: 判断 262">
          <a:extLst>
            <a:ext uri="{FF2B5EF4-FFF2-40B4-BE49-F238E27FC236}">
              <a16:creationId xmlns:a16="http://schemas.microsoft.com/office/drawing/2014/main" id="{00000000-0008-0000-0300-000007010000}"/>
            </a:ext>
          </a:extLst>
        </xdr:cNvPr>
        <xdr:cNvSpPr/>
      </xdr:nvSpPr>
      <xdr:spPr>
        <a:xfrm>
          <a:off x="143510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84</xdr:row>
      <xdr:rowOff>1711</xdr:rowOff>
    </xdr:from>
    <xdr:ext cx="762000" cy="259045"/>
    <xdr:sp macro="" textlink="">
      <xdr:nvSpPr>
        <xdr:cNvPr id="264" name="テキスト ボックス 263">
          <a:extLst>
            <a:ext uri="{FF2B5EF4-FFF2-40B4-BE49-F238E27FC236}">
              <a16:creationId xmlns:a16="http://schemas.microsoft.com/office/drawing/2014/main" id="{00000000-0008-0000-0300-000008010000}"/>
            </a:ext>
          </a:extLst>
        </xdr:cNvPr>
        <xdr:cNvSpPr txBox="1"/>
      </xdr:nvSpPr>
      <xdr:spPr>
        <a:xfrm>
          <a:off x="14020800" y="144035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81491</xdr:rowOff>
    </xdr:from>
    <xdr:to>
      <xdr:col>64</xdr:col>
      <xdr:colOff>152400</xdr:colOff>
      <xdr:row>86</xdr:row>
      <xdr:rowOff>11641</xdr:rowOff>
    </xdr:to>
    <xdr:sp macro="" textlink="">
      <xdr:nvSpPr>
        <xdr:cNvPr id="265" name="フローチャート: 判断 264">
          <a:extLst>
            <a:ext uri="{FF2B5EF4-FFF2-40B4-BE49-F238E27FC236}">
              <a16:creationId xmlns:a16="http://schemas.microsoft.com/office/drawing/2014/main" id="{00000000-0008-0000-0300-000009010000}"/>
            </a:ext>
          </a:extLst>
        </xdr:cNvPr>
        <xdr:cNvSpPr/>
      </xdr:nvSpPr>
      <xdr:spPr>
        <a:xfrm>
          <a:off x="13462000" y="146547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84</xdr:row>
      <xdr:rowOff>21818</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3131800" y="144236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67" name="テキスト ボックス 266">
          <a:extLst>
            <a:ext uri="{FF2B5EF4-FFF2-40B4-BE49-F238E27FC236}">
              <a16:creationId xmlns:a16="http://schemas.microsoft.com/office/drawing/2014/main" id="{00000000-0008-0000-0300-00000B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131234</xdr:rowOff>
    </xdr:from>
    <xdr:to>
      <xdr:col>81</xdr:col>
      <xdr:colOff>95250</xdr:colOff>
      <xdr:row>87</xdr:row>
      <xdr:rowOff>61384</xdr:rowOff>
    </xdr:to>
    <xdr:sp macro="" textlink="">
      <xdr:nvSpPr>
        <xdr:cNvPr id="272" name="楕円 271">
          <a:extLst>
            <a:ext uri="{FF2B5EF4-FFF2-40B4-BE49-F238E27FC236}">
              <a16:creationId xmlns:a16="http://schemas.microsoft.com/office/drawing/2014/main" id="{00000000-0008-0000-0300-000010010000}"/>
            </a:ext>
          </a:extLst>
        </xdr:cNvPr>
        <xdr:cNvSpPr/>
      </xdr:nvSpPr>
      <xdr:spPr>
        <a:xfrm>
          <a:off x="16967200" y="148759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103311</xdr:rowOff>
    </xdr:from>
    <xdr:ext cx="762000" cy="259045"/>
    <xdr:sp macro="" textlink="">
      <xdr:nvSpPr>
        <xdr:cNvPr id="273" name="給与水準   （国との比較）該当値テキスト">
          <a:extLst>
            <a:ext uri="{FF2B5EF4-FFF2-40B4-BE49-F238E27FC236}">
              <a16:creationId xmlns:a16="http://schemas.microsoft.com/office/drawing/2014/main" id="{00000000-0008-0000-0300-000011010000}"/>
            </a:ext>
          </a:extLst>
        </xdr:cNvPr>
        <xdr:cNvSpPr txBox="1"/>
      </xdr:nvSpPr>
      <xdr:spPr>
        <a:xfrm>
          <a:off x="17106900" y="14848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87</xdr:row>
      <xdr:rowOff>140759</xdr:rowOff>
    </xdr:from>
    <xdr:to>
      <xdr:col>77</xdr:col>
      <xdr:colOff>95250</xdr:colOff>
      <xdr:row>88</xdr:row>
      <xdr:rowOff>70909</xdr:rowOff>
    </xdr:to>
    <xdr:sp macro="" textlink="">
      <xdr:nvSpPr>
        <xdr:cNvPr id="274" name="楕円 273">
          <a:extLst>
            <a:ext uri="{FF2B5EF4-FFF2-40B4-BE49-F238E27FC236}">
              <a16:creationId xmlns:a16="http://schemas.microsoft.com/office/drawing/2014/main" id="{00000000-0008-0000-0300-000012010000}"/>
            </a:ext>
          </a:extLst>
        </xdr:cNvPr>
        <xdr:cNvSpPr/>
      </xdr:nvSpPr>
      <xdr:spPr>
        <a:xfrm>
          <a:off x="16129000" y="1505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88</xdr:row>
      <xdr:rowOff>55686</xdr:rowOff>
    </xdr:from>
    <xdr:ext cx="736600" cy="259045"/>
    <xdr:sp macro="" textlink="">
      <xdr:nvSpPr>
        <xdr:cNvPr id="275" name="テキスト ボックス 274">
          <a:extLst>
            <a:ext uri="{FF2B5EF4-FFF2-40B4-BE49-F238E27FC236}">
              <a16:creationId xmlns:a16="http://schemas.microsoft.com/office/drawing/2014/main" id="{00000000-0008-0000-0300-000013010000}"/>
            </a:ext>
          </a:extLst>
        </xdr:cNvPr>
        <xdr:cNvSpPr txBox="1"/>
      </xdr:nvSpPr>
      <xdr:spPr>
        <a:xfrm>
          <a:off x="15798800" y="151432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87</xdr:row>
      <xdr:rowOff>160866</xdr:rowOff>
    </xdr:from>
    <xdr:to>
      <xdr:col>73</xdr:col>
      <xdr:colOff>44450</xdr:colOff>
      <xdr:row>88</xdr:row>
      <xdr:rowOff>91016</xdr:rowOff>
    </xdr:to>
    <xdr:sp macro="" textlink="">
      <xdr:nvSpPr>
        <xdr:cNvPr id="276" name="楕円 275">
          <a:extLst>
            <a:ext uri="{FF2B5EF4-FFF2-40B4-BE49-F238E27FC236}">
              <a16:creationId xmlns:a16="http://schemas.microsoft.com/office/drawing/2014/main" id="{00000000-0008-0000-0300-000014010000}"/>
            </a:ext>
          </a:extLst>
        </xdr:cNvPr>
        <xdr:cNvSpPr/>
      </xdr:nvSpPr>
      <xdr:spPr>
        <a:xfrm>
          <a:off x="15240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88</xdr:row>
      <xdr:rowOff>75793</xdr:rowOff>
    </xdr:from>
    <xdr:ext cx="7620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4909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87</xdr:row>
      <xdr:rowOff>160866</xdr:rowOff>
    </xdr:from>
    <xdr:to>
      <xdr:col>68</xdr:col>
      <xdr:colOff>203200</xdr:colOff>
      <xdr:row>88</xdr:row>
      <xdr:rowOff>91016</xdr:rowOff>
    </xdr:to>
    <xdr:sp macro="" textlink="">
      <xdr:nvSpPr>
        <xdr:cNvPr id="278" name="楕円 277">
          <a:extLst>
            <a:ext uri="{FF2B5EF4-FFF2-40B4-BE49-F238E27FC236}">
              <a16:creationId xmlns:a16="http://schemas.microsoft.com/office/drawing/2014/main" id="{00000000-0008-0000-0300-000016010000}"/>
            </a:ext>
          </a:extLst>
        </xdr:cNvPr>
        <xdr:cNvSpPr/>
      </xdr:nvSpPr>
      <xdr:spPr>
        <a:xfrm>
          <a:off x="14351000" y="150770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88</xdr:row>
      <xdr:rowOff>75793</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020800" y="15163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88</xdr:row>
      <xdr:rowOff>29634</xdr:rowOff>
    </xdr:from>
    <xdr:to>
      <xdr:col>64</xdr:col>
      <xdr:colOff>152400</xdr:colOff>
      <xdr:row>88</xdr:row>
      <xdr:rowOff>131234</xdr:rowOff>
    </xdr:to>
    <xdr:sp macro="" textlink="">
      <xdr:nvSpPr>
        <xdr:cNvPr id="280" name="楕円 279">
          <a:extLst>
            <a:ext uri="{FF2B5EF4-FFF2-40B4-BE49-F238E27FC236}">
              <a16:creationId xmlns:a16="http://schemas.microsoft.com/office/drawing/2014/main" id="{00000000-0008-0000-0300-000018010000}"/>
            </a:ext>
          </a:extLst>
        </xdr:cNvPr>
        <xdr:cNvSpPr/>
      </xdr:nvSpPr>
      <xdr:spPr>
        <a:xfrm>
          <a:off x="13462000" y="15117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88</xdr:row>
      <xdr:rowOff>116011</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3131800" y="15203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2" name="正方形/長方形 281">
          <a:extLst>
            <a:ext uri="{FF2B5EF4-FFF2-40B4-BE49-F238E27FC236}">
              <a16:creationId xmlns:a16="http://schemas.microsoft.com/office/drawing/2014/main" id="{00000000-0008-0000-0300-00001A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63</xdr:col>
      <xdr:colOff>144652</xdr:colOff>
      <xdr:row>53</xdr:row>
      <xdr:rowOff>101600</xdr:rowOff>
    </xdr:from>
    <xdr:ext cx="2263396" cy="309059"/>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346302" y="9188450"/>
          <a:ext cx="2263396"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1,000</a:t>
          </a:r>
          <a:r>
            <a:rPr kumimoji="1" lang="ja-JP" altLang="en-US" sz="1300" b="1">
              <a:latin typeface="ＭＳ Ｐゴシック" panose="020B0600070205080204" pitchFamily="50" charset="-128"/>
              <a:ea typeface="ＭＳ Ｐゴシック" panose="020B0600070205080204" pitchFamily="50" charset="-128"/>
            </a:rPr>
            <a:t>人当たり職員数</a:t>
          </a:r>
        </a:p>
      </xdr:txBody>
    </xdr:sp>
    <xdr:clientData/>
  </xdr:oneCellAnchor>
  <xdr:oneCellAnchor>
    <xdr:from>
      <xdr:col>75</xdr:col>
      <xdr:colOff>20449</xdr:colOff>
      <xdr:row>53</xdr:row>
      <xdr:rowOff>76200</xdr:rowOff>
    </xdr:from>
    <xdr:ext cx="1651000" cy="359073"/>
    <xdr:sp macro="" textlink="">
      <xdr:nvSpPr>
        <xdr:cNvPr id="284" name="テキスト ボックス 283">
          <a:extLst>
            <a:ext uri="{FF2B5EF4-FFF2-40B4-BE49-F238E27FC236}">
              <a16:creationId xmlns:a16="http://schemas.microsoft.com/office/drawing/2014/main" id="{00000000-0008-0000-0300-00001C010000}"/>
            </a:ext>
          </a:extLst>
        </xdr:cNvPr>
        <xdr:cNvSpPr txBox="1"/>
      </xdr:nvSpPr>
      <xdr:spPr>
        <a:xfrm>
          <a:off x="15736699"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[6.05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85" name="正方形/長方形 284">
          <a:extLst>
            <a:ext uri="{FF2B5EF4-FFF2-40B4-BE49-F238E27FC236}">
              <a16:creationId xmlns:a16="http://schemas.microsoft.com/office/drawing/2014/main" id="{00000000-0008-0000-0300-00001D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86" name="正方形/長方形 285">
          <a:extLst>
            <a:ext uri="{FF2B5EF4-FFF2-40B4-BE49-F238E27FC236}">
              <a16:creationId xmlns:a16="http://schemas.microsoft.com/office/drawing/2014/main" id="{00000000-0008-0000-0300-00001E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1,000</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4" name="テキスト ボックス 293">
          <a:extLst>
            <a:ext uri="{FF2B5EF4-FFF2-40B4-BE49-F238E27FC236}">
              <a16:creationId xmlns:a16="http://schemas.microsoft.com/office/drawing/2014/main" id="{00000000-0008-0000-0300-000026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令和５年度は６．０５人であり、類似団体内平均値を下回っている。前年度と比較すると、０．０１ポイントの増となっている。</a:t>
          </a:r>
          <a:endParaRPr lang="ja-JP" altLang="ja-JP" sz="1400">
            <a:effectLst/>
          </a:endParaRPr>
        </a:p>
        <a:p>
          <a:r>
            <a:rPr kumimoji="1" lang="ja-JP" altLang="ja-JP" sz="1100">
              <a:solidFill>
                <a:schemeClr val="dk1"/>
              </a:solidFill>
              <a:effectLst/>
              <a:latin typeface="+mn-lt"/>
              <a:ea typeface="+mn-ea"/>
              <a:cs typeface="+mn-cs"/>
            </a:rPr>
            <a:t>　今後も引き続き事務事業の整理統合、行政組織の効率化、職員の適正配置、外部委託、Ｉ</a:t>
          </a: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Ｔ技術の活用等の推進により、職員数の適正化及び定員管理を図っていく。</a:t>
          </a:r>
          <a:endParaRPr lang="ja-JP" altLang="ja-JP" sz="1400">
            <a:effectLst/>
          </a:endParaRPr>
        </a:p>
      </xdr:txBody>
    </xdr:sp>
    <xdr:clientData/>
  </xdr:twoCellAnchor>
  <xdr:oneCellAnchor>
    <xdr:from>
      <xdr:col>61</xdr:col>
      <xdr:colOff>6350</xdr:colOff>
      <xdr:row>54</xdr:row>
      <xdr:rowOff>139700</xdr:rowOff>
    </xdr:from>
    <xdr:ext cx="349839" cy="225703"/>
    <xdr:sp macro="" textlink="">
      <xdr:nvSpPr>
        <xdr:cNvPr id="295" name="テキスト ボックス 294">
          <a:extLst>
            <a:ext uri="{FF2B5EF4-FFF2-40B4-BE49-F238E27FC236}">
              <a16:creationId xmlns:a16="http://schemas.microsoft.com/office/drawing/2014/main" id="{00000000-0008-0000-0300-000027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296" name="直線コネクタ 295">
          <a:extLst>
            <a:ext uri="{FF2B5EF4-FFF2-40B4-BE49-F238E27FC236}">
              <a16:creationId xmlns:a16="http://schemas.microsoft.com/office/drawing/2014/main" id="{00000000-0008-0000-0300-000028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67</xdr:row>
      <xdr:rowOff>112183</xdr:rowOff>
    </xdr:from>
    <xdr:to>
      <xdr:col>85</xdr:col>
      <xdr:colOff>95250</xdr:colOff>
      <xdr:row>67</xdr:row>
      <xdr:rowOff>112183</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66</xdr:row>
      <xdr:rowOff>141410</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65</xdr:row>
      <xdr:rowOff>52917</xdr:rowOff>
    </xdr:from>
    <xdr:to>
      <xdr:col>85</xdr:col>
      <xdr:colOff>95250</xdr:colOff>
      <xdr:row>65</xdr:row>
      <xdr:rowOff>52917</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64</xdr:row>
      <xdr:rowOff>82144</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60</xdr:row>
      <xdr:rowOff>105833</xdr:rowOff>
    </xdr:from>
    <xdr:to>
      <xdr:col>85</xdr:col>
      <xdr:colOff>95250</xdr:colOff>
      <xdr:row>60</xdr:row>
      <xdr:rowOff>105833</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59</xdr:row>
      <xdr:rowOff>135060</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58</xdr:row>
      <xdr:rowOff>46567</xdr:rowOff>
    </xdr:from>
    <xdr:to>
      <xdr:col>85</xdr:col>
      <xdr:colOff>95250</xdr:colOff>
      <xdr:row>58</xdr:row>
      <xdr:rowOff>46567</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57</xdr:row>
      <xdr:rowOff>75794</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09" name="テキスト ボックス 308">
          <a:extLst>
            <a:ext uri="{FF2B5EF4-FFF2-40B4-BE49-F238E27FC236}">
              <a16:creationId xmlns:a16="http://schemas.microsoft.com/office/drawing/2014/main" id="{00000000-0008-0000-0300-000035010000}"/>
            </a:ext>
          </a:extLst>
        </xdr:cNvPr>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0" name="定員管理の状況グラフ枠">
          <a:extLst>
            <a:ext uri="{FF2B5EF4-FFF2-40B4-BE49-F238E27FC236}">
              <a16:creationId xmlns:a16="http://schemas.microsoft.com/office/drawing/2014/main" id="{00000000-0008-0000-0300-000036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10371</xdr:rowOff>
    </xdr:from>
    <xdr:to>
      <xdr:col>81</xdr:col>
      <xdr:colOff>44450</xdr:colOff>
      <xdr:row>67</xdr:row>
      <xdr:rowOff>61913</xdr:rowOff>
    </xdr:to>
    <xdr:cxnSp macro="">
      <xdr:nvCxnSpPr>
        <xdr:cNvPr id="311" name="直線コネクタ 310">
          <a:extLst>
            <a:ext uri="{FF2B5EF4-FFF2-40B4-BE49-F238E27FC236}">
              <a16:creationId xmlns:a16="http://schemas.microsoft.com/office/drawing/2014/main" id="{00000000-0008-0000-0300-000037010000}"/>
            </a:ext>
          </a:extLst>
        </xdr:cNvPr>
        <xdr:cNvCxnSpPr/>
      </xdr:nvCxnSpPr>
      <xdr:spPr>
        <a:xfrm flipV="1">
          <a:off x="17018000" y="9954471"/>
          <a:ext cx="0" cy="159459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67</xdr:row>
      <xdr:rowOff>33990</xdr:rowOff>
    </xdr:from>
    <xdr:ext cx="762000" cy="259045"/>
    <xdr:sp macro="" textlink="">
      <xdr:nvSpPr>
        <xdr:cNvPr id="312" name="定員管理の状況最小値テキスト">
          <a:extLst>
            <a:ext uri="{FF2B5EF4-FFF2-40B4-BE49-F238E27FC236}">
              <a16:creationId xmlns:a16="http://schemas.microsoft.com/office/drawing/2014/main" id="{00000000-0008-0000-0300-000038010000}"/>
            </a:ext>
          </a:extLst>
        </xdr:cNvPr>
        <xdr:cNvSpPr txBox="1"/>
      </xdr:nvSpPr>
      <xdr:spPr>
        <a:xfrm>
          <a:off x="17106900" y="115211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67</xdr:row>
      <xdr:rowOff>61913</xdr:rowOff>
    </xdr:from>
    <xdr:to>
      <xdr:col>81</xdr:col>
      <xdr:colOff>133350</xdr:colOff>
      <xdr:row>67</xdr:row>
      <xdr:rowOff>61913</xdr:rowOff>
    </xdr:to>
    <xdr:cxnSp macro="">
      <xdr:nvCxnSpPr>
        <xdr:cNvPr id="313" name="直線コネクタ 312">
          <a:extLst>
            <a:ext uri="{FF2B5EF4-FFF2-40B4-BE49-F238E27FC236}">
              <a16:creationId xmlns:a16="http://schemas.microsoft.com/office/drawing/2014/main" id="{00000000-0008-0000-0300-000039010000}"/>
            </a:ext>
          </a:extLst>
        </xdr:cNvPr>
        <xdr:cNvCxnSpPr/>
      </xdr:nvCxnSpPr>
      <xdr:spPr>
        <a:xfrm>
          <a:off x="16929100" y="115490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56</xdr:row>
      <xdr:rowOff>96748</xdr:rowOff>
    </xdr:from>
    <xdr:ext cx="762000" cy="259045"/>
    <xdr:sp macro="" textlink="">
      <xdr:nvSpPr>
        <xdr:cNvPr id="314" name="定員管理の状況最大値テキスト">
          <a:extLst>
            <a:ext uri="{FF2B5EF4-FFF2-40B4-BE49-F238E27FC236}">
              <a16:creationId xmlns:a16="http://schemas.microsoft.com/office/drawing/2014/main" id="{00000000-0008-0000-0300-00003A010000}"/>
            </a:ext>
          </a:extLst>
        </xdr:cNvPr>
        <xdr:cNvSpPr txBox="1"/>
      </xdr:nvSpPr>
      <xdr:spPr>
        <a:xfrm>
          <a:off x="17106900" y="9697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10371</xdr:rowOff>
    </xdr:from>
    <xdr:to>
      <xdr:col>81</xdr:col>
      <xdr:colOff>133350</xdr:colOff>
      <xdr:row>58</xdr:row>
      <xdr:rowOff>10371</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a:off x="16929100" y="99544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113877</xdr:rowOff>
    </xdr:from>
    <xdr:to>
      <xdr:col>81</xdr:col>
      <xdr:colOff>44450</xdr:colOff>
      <xdr:row>60</xdr:row>
      <xdr:rowOff>115888</xdr:rowOff>
    </xdr:to>
    <xdr:cxnSp macro="">
      <xdr:nvCxnSpPr>
        <xdr:cNvPr id="316" name="直線コネクタ 315">
          <a:extLst>
            <a:ext uri="{FF2B5EF4-FFF2-40B4-BE49-F238E27FC236}">
              <a16:creationId xmlns:a16="http://schemas.microsoft.com/office/drawing/2014/main" id="{00000000-0008-0000-0300-00003C010000}"/>
            </a:ext>
          </a:extLst>
        </xdr:cNvPr>
        <xdr:cNvCxnSpPr/>
      </xdr:nvCxnSpPr>
      <xdr:spPr>
        <a:xfrm>
          <a:off x="16179800" y="10400877"/>
          <a:ext cx="838200" cy="2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151782</xdr:rowOff>
    </xdr:from>
    <xdr:ext cx="762000" cy="259045"/>
    <xdr:sp macro="" textlink="">
      <xdr:nvSpPr>
        <xdr:cNvPr id="317" name="定員管理の状況平均値テキスト">
          <a:extLst>
            <a:ext uri="{FF2B5EF4-FFF2-40B4-BE49-F238E27FC236}">
              <a16:creationId xmlns:a16="http://schemas.microsoft.com/office/drawing/2014/main" id="{00000000-0008-0000-0300-00003D010000}"/>
            </a:ext>
          </a:extLst>
        </xdr:cNvPr>
        <xdr:cNvSpPr txBox="1"/>
      </xdr:nvSpPr>
      <xdr:spPr>
        <a:xfrm>
          <a:off x="17106900" y="104387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8255</xdr:rowOff>
    </xdr:from>
    <xdr:to>
      <xdr:col>81</xdr:col>
      <xdr:colOff>95250</xdr:colOff>
      <xdr:row>61</xdr:row>
      <xdr:rowOff>109855</xdr:rowOff>
    </xdr:to>
    <xdr:sp macro="" textlink="">
      <xdr:nvSpPr>
        <xdr:cNvPr id="318" name="フローチャート: 判断 317">
          <a:extLst>
            <a:ext uri="{FF2B5EF4-FFF2-40B4-BE49-F238E27FC236}">
              <a16:creationId xmlns:a16="http://schemas.microsoft.com/office/drawing/2014/main" id="{00000000-0008-0000-0300-00003E010000}"/>
            </a:ext>
          </a:extLst>
        </xdr:cNvPr>
        <xdr:cNvSpPr/>
      </xdr:nvSpPr>
      <xdr:spPr>
        <a:xfrm>
          <a:off x="16967200" y="104667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113877</xdr:rowOff>
    </xdr:from>
    <xdr:to>
      <xdr:col>77</xdr:col>
      <xdr:colOff>44450</xdr:colOff>
      <xdr:row>60</xdr:row>
      <xdr:rowOff>129963</xdr:rowOff>
    </xdr:to>
    <xdr:cxnSp macro="">
      <xdr:nvCxnSpPr>
        <xdr:cNvPr id="319" name="直線コネクタ 318">
          <a:extLst>
            <a:ext uri="{FF2B5EF4-FFF2-40B4-BE49-F238E27FC236}">
              <a16:creationId xmlns:a16="http://schemas.microsoft.com/office/drawing/2014/main" id="{00000000-0008-0000-0300-00003F010000}"/>
            </a:ext>
          </a:extLst>
        </xdr:cNvPr>
        <xdr:cNvCxnSpPr/>
      </xdr:nvCxnSpPr>
      <xdr:spPr>
        <a:xfrm flipV="1">
          <a:off x="15290800" y="10400877"/>
          <a:ext cx="889000" cy="16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60</xdr:row>
      <xdr:rowOff>163619</xdr:rowOff>
    </xdr:from>
    <xdr:to>
      <xdr:col>77</xdr:col>
      <xdr:colOff>95250</xdr:colOff>
      <xdr:row>61</xdr:row>
      <xdr:rowOff>93769</xdr:rowOff>
    </xdr:to>
    <xdr:sp macro="" textlink="">
      <xdr:nvSpPr>
        <xdr:cNvPr id="320" name="フローチャート: 判断 319">
          <a:extLst>
            <a:ext uri="{FF2B5EF4-FFF2-40B4-BE49-F238E27FC236}">
              <a16:creationId xmlns:a16="http://schemas.microsoft.com/office/drawing/2014/main" id="{00000000-0008-0000-0300-000040010000}"/>
            </a:ext>
          </a:extLst>
        </xdr:cNvPr>
        <xdr:cNvSpPr/>
      </xdr:nvSpPr>
      <xdr:spPr>
        <a:xfrm>
          <a:off x="16129000" y="10450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78546</xdr:rowOff>
    </xdr:from>
    <xdr:ext cx="736600" cy="259045"/>
    <xdr:sp macro="" textlink="">
      <xdr:nvSpPr>
        <xdr:cNvPr id="321" name="テキスト ボックス 320">
          <a:extLst>
            <a:ext uri="{FF2B5EF4-FFF2-40B4-BE49-F238E27FC236}">
              <a16:creationId xmlns:a16="http://schemas.microsoft.com/office/drawing/2014/main" id="{00000000-0008-0000-0300-000041010000}"/>
            </a:ext>
          </a:extLst>
        </xdr:cNvPr>
        <xdr:cNvSpPr txBox="1"/>
      </xdr:nvSpPr>
      <xdr:spPr>
        <a:xfrm>
          <a:off x="15798800" y="1053699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125942</xdr:rowOff>
    </xdr:from>
    <xdr:to>
      <xdr:col>72</xdr:col>
      <xdr:colOff>203200</xdr:colOff>
      <xdr:row>60</xdr:row>
      <xdr:rowOff>129963</xdr:rowOff>
    </xdr:to>
    <xdr:cxnSp macro="">
      <xdr:nvCxnSpPr>
        <xdr:cNvPr id="322" name="直線コネクタ 321">
          <a:extLst>
            <a:ext uri="{FF2B5EF4-FFF2-40B4-BE49-F238E27FC236}">
              <a16:creationId xmlns:a16="http://schemas.microsoft.com/office/drawing/2014/main" id="{00000000-0008-0000-0300-000042010000}"/>
            </a:ext>
          </a:extLst>
        </xdr:cNvPr>
        <xdr:cNvCxnSpPr/>
      </xdr:nvCxnSpPr>
      <xdr:spPr>
        <a:xfrm>
          <a:off x="14401800" y="10412942"/>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157586</xdr:rowOff>
    </xdr:from>
    <xdr:to>
      <xdr:col>73</xdr:col>
      <xdr:colOff>44450</xdr:colOff>
      <xdr:row>61</xdr:row>
      <xdr:rowOff>87736</xdr:rowOff>
    </xdr:to>
    <xdr:sp macro="" textlink="">
      <xdr:nvSpPr>
        <xdr:cNvPr id="323" name="フローチャート: 判断 322">
          <a:extLst>
            <a:ext uri="{FF2B5EF4-FFF2-40B4-BE49-F238E27FC236}">
              <a16:creationId xmlns:a16="http://schemas.microsoft.com/office/drawing/2014/main" id="{00000000-0008-0000-0300-000043010000}"/>
            </a:ext>
          </a:extLst>
        </xdr:cNvPr>
        <xdr:cNvSpPr/>
      </xdr:nvSpPr>
      <xdr:spPr>
        <a:xfrm>
          <a:off x="15240000" y="104445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72513</xdr:rowOff>
    </xdr:from>
    <xdr:ext cx="762000" cy="259045"/>
    <xdr:sp macro="" textlink="">
      <xdr:nvSpPr>
        <xdr:cNvPr id="324" name="テキスト ボックス 323">
          <a:extLst>
            <a:ext uri="{FF2B5EF4-FFF2-40B4-BE49-F238E27FC236}">
              <a16:creationId xmlns:a16="http://schemas.microsoft.com/office/drawing/2014/main" id="{00000000-0008-0000-0300-000044010000}"/>
            </a:ext>
          </a:extLst>
        </xdr:cNvPr>
        <xdr:cNvSpPr txBox="1"/>
      </xdr:nvSpPr>
      <xdr:spPr>
        <a:xfrm>
          <a:off x="14909800" y="105309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93769</xdr:rowOff>
    </xdr:from>
    <xdr:to>
      <xdr:col>68</xdr:col>
      <xdr:colOff>152400</xdr:colOff>
      <xdr:row>60</xdr:row>
      <xdr:rowOff>125942</xdr:rowOff>
    </xdr:to>
    <xdr:cxnSp macro="">
      <xdr:nvCxnSpPr>
        <xdr:cNvPr id="325" name="直線コネクタ 324">
          <a:extLst>
            <a:ext uri="{FF2B5EF4-FFF2-40B4-BE49-F238E27FC236}">
              <a16:creationId xmlns:a16="http://schemas.microsoft.com/office/drawing/2014/main" id="{00000000-0008-0000-0300-000045010000}"/>
            </a:ext>
          </a:extLst>
        </xdr:cNvPr>
        <xdr:cNvCxnSpPr/>
      </xdr:nvCxnSpPr>
      <xdr:spPr>
        <a:xfrm>
          <a:off x="13512800" y="10380769"/>
          <a:ext cx="889000" cy="32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60</xdr:row>
      <xdr:rowOff>131445</xdr:rowOff>
    </xdr:from>
    <xdr:to>
      <xdr:col>68</xdr:col>
      <xdr:colOff>203200</xdr:colOff>
      <xdr:row>61</xdr:row>
      <xdr:rowOff>61595</xdr:rowOff>
    </xdr:to>
    <xdr:sp macro="" textlink="">
      <xdr:nvSpPr>
        <xdr:cNvPr id="326" name="フローチャート: 判断 325">
          <a:extLst>
            <a:ext uri="{FF2B5EF4-FFF2-40B4-BE49-F238E27FC236}">
              <a16:creationId xmlns:a16="http://schemas.microsoft.com/office/drawing/2014/main" id="{00000000-0008-0000-0300-000046010000}"/>
            </a:ext>
          </a:extLst>
        </xdr:cNvPr>
        <xdr:cNvSpPr/>
      </xdr:nvSpPr>
      <xdr:spPr>
        <a:xfrm>
          <a:off x="14351000" y="104184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46372</xdr:rowOff>
    </xdr:from>
    <xdr:ext cx="762000" cy="259045"/>
    <xdr:sp macro="" textlink="">
      <xdr:nvSpPr>
        <xdr:cNvPr id="327" name="テキスト ボックス 326">
          <a:extLst>
            <a:ext uri="{FF2B5EF4-FFF2-40B4-BE49-F238E27FC236}">
              <a16:creationId xmlns:a16="http://schemas.microsoft.com/office/drawing/2014/main" id="{00000000-0008-0000-0300-000047010000}"/>
            </a:ext>
          </a:extLst>
        </xdr:cNvPr>
        <xdr:cNvSpPr txBox="1"/>
      </xdr:nvSpPr>
      <xdr:spPr>
        <a:xfrm>
          <a:off x="14020800" y="105048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117369</xdr:rowOff>
    </xdr:from>
    <xdr:to>
      <xdr:col>64</xdr:col>
      <xdr:colOff>152400</xdr:colOff>
      <xdr:row>61</xdr:row>
      <xdr:rowOff>47519</xdr:rowOff>
    </xdr:to>
    <xdr:sp macro="" textlink="">
      <xdr:nvSpPr>
        <xdr:cNvPr id="328" name="フローチャート: 判断 327">
          <a:extLst>
            <a:ext uri="{FF2B5EF4-FFF2-40B4-BE49-F238E27FC236}">
              <a16:creationId xmlns:a16="http://schemas.microsoft.com/office/drawing/2014/main" id="{00000000-0008-0000-0300-000048010000}"/>
            </a:ext>
          </a:extLst>
        </xdr:cNvPr>
        <xdr:cNvSpPr/>
      </xdr:nvSpPr>
      <xdr:spPr>
        <a:xfrm>
          <a:off x="13462000" y="104043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32296</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3131800" y="104907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4" name="テキスト ボックス 333">
          <a:extLst>
            <a:ext uri="{FF2B5EF4-FFF2-40B4-BE49-F238E27FC236}">
              <a16:creationId xmlns:a16="http://schemas.microsoft.com/office/drawing/2014/main" id="{00000000-0008-0000-0300-00004E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65088</xdr:rowOff>
    </xdr:from>
    <xdr:to>
      <xdr:col>81</xdr:col>
      <xdr:colOff>95250</xdr:colOff>
      <xdr:row>60</xdr:row>
      <xdr:rowOff>166688</xdr:rowOff>
    </xdr:to>
    <xdr:sp macro="" textlink="">
      <xdr:nvSpPr>
        <xdr:cNvPr id="335" name="楕円 334">
          <a:extLst>
            <a:ext uri="{FF2B5EF4-FFF2-40B4-BE49-F238E27FC236}">
              <a16:creationId xmlns:a16="http://schemas.microsoft.com/office/drawing/2014/main" id="{00000000-0008-0000-0300-00004F010000}"/>
            </a:ext>
          </a:extLst>
        </xdr:cNvPr>
        <xdr:cNvSpPr/>
      </xdr:nvSpPr>
      <xdr:spPr>
        <a:xfrm>
          <a:off x="16967200" y="1035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81615</xdr:rowOff>
    </xdr:from>
    <xdr:ext cx="762000" cy="259045"/>
    <xdr:sp macro="" textlink="">
      <xdr:nvSpPr>
        <xdr:cNvPr id="336" name="定員管理の状況該当値テキスト">
          <a:extLst>
            <a:ext uri="{FF2B5EF4-FFF2-40B4-BE49-F238E27FC236}">
              <a16:creationId xmlns:a16="http://schemas.microsoft.com/office/drawing/2014/main" id="{00000000-0008-0000-0300-000050010000}"/>
            </a:ext>
          </a:extLst>
        </xdr:cNvPr>
        <xdr:cNvSpPr txBox="1"/>
      </xdr:nvSpPr>
      <xdr:spPr>
        <a:xfrm>
          <a:off x="17106900" y="10197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63077</xdr:rowOff>
    </xdr:from>
    <xdr:to>
      <xdr:col>77</xdr:col>
      <xdr:colOff>95250</xdr:colOff>
      <xdr:row>60</xdr:row>
      <xdr:rowOff>164677</xdr:rowOff>
    </xdr:to>
    <xdr:sp macro="" textlink="">
      <xdr:nvSpPr>
        <xdr:cNvPr id="337" name="楕円 336">
          <a:extLst>
            <a:ext uri="{FF2B5EF4-FFF2-40B4-BE49-F238E27FC236}">
              <a16:creationId xmlns:a16="http://schemas.microsoft.com/office/drawing/2014/main" id="{00000000-0008-0000-0300-000051010000}"/>
            </a:ext>
          </a:extLst>
        </xdr:cNvPr>
        <xdr:cNvSpPr/>
      </xdr:nvSpPr>
      <xdr:spPr>
        <a:xfrm>
          <a:off x="16129000" y="103500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3404</xdr:rowOff>
    </xdr:from>
    <xdr:ext cx="736600" cy="259045"/>
    <xdr:sp macro="" textlink="">
      <xdr:nvSpPr>
        <xdr:cNvPr id="338" name="テキスト ボックス 337">
          <a:extLst>
            <a:ext uri="{FF2B5EF4-FFF2-40B4-BE49-F238E27FC236}">
              <a16:creationId xmlns:a16="http://schemas.microsoft.com/office/drawing/2014/main" id="{00000000-0008-0000-0300-000052010000}"/>
            </a:ext>
          </a:extLst>
        </xdr:cNvPr>
        <xdr:cNvSpPr txBox="1"/>
      </xdr:nvSpPr>
      <xdr:spPr>
        <a:xfrm>
          <a:off x="15798800" y="101189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79163</xdr:rowOff>
    </xdr:from>
    <xdr:to>
      <xdr:col>73</xdr:col>
      <xdr:colOff>44450</xdr:colOff>
      <xdr:row>61</xdr:row>
      <xdr:rowOff>9313</xdr:rowOff>
    </xdr:to>
    <xdr:sp macro="" textlink="">
      <xdr:nvSpPr>
        <xdr:cNvPr id="339" name="楕円 338">
          <a:extLst>
            <a:ext uri="{FF2B5EF4-FFF2-40B4-BE49-F238E27FC236}">
              <a16:creationId xmlns:a16="http://schemas.microsoft.com/office/drawing/2014/main" id="{00000000-0008-0000-0300-000053010000}"/>
            </a:ext>
          </a:extLst>
        </xdr:cNvPr>
        <xdr:cNvSpPr/>
      </xdr:nvSpPr>
      <xdr:spPr>
        <a:xfrm>
          <a:off x="15240000" y="1036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59</xdr:row>
      <xdr:rowOff>19490</xdr:rowOff>
    </xdr:from>
    <xdr:ext cx="762000" cy="259045"/>
    <xdr:sp macro="" textlink="">
      <xdr:nvSpPr>
        <xdr:cNvPr id="340" name="テキスト ボックス 339">
          <a:extLst>
            <a:ext uri="{FF2B5EF4-FFF2-40B4-BE49-F238E27FC236}">
              <a16:creationId xmlns:a16="http://schemas.microsoft.com/office/drawing/2014/main" id="{00000000-0008-0000-0300-000054010000}"/>
            </a:ext>
          </a:extLst>
        </xdr:cNvPr>
        <xdr:cNvSpPr txBox="1"/>
      </xdr:nvSpPr>
      <xdr:spPr>
        <a:xfrm>
          <a:off x="14909800" y="1013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75142</xdr:rowOff>
    </xdr:from>
    <xdr:to>
      <xdr:col>68</xdr:col>
      <xdr:colOff>203200</xdr:colOff>
      <xdr:row>61</xdr:row>
      <xdr:rowOff>5292</xdr:rowOff>
    </xdr:to>
    <xdr:sp macro="" textlink="">
      <xdr:nvSpPr>
        <xdr:cNvPr id="341" name="楕円 340">
          <a:extLst>
            <a:ext uri="{FF2B5EF4-FFF2-40B4-BE49-F238E27FC236}">
              <a16:creationId xmlns:a16="http://schemas.microsoft.com/office/drawing/2014/main" id="{00000000-0008-0000-0300-000055010000}"/>
            </a:ext>
          </a:extLst>
        </xdr:cNvPr>
        <xdr:cNvSpPr/>
      </xdr:nvSpPr>
      <xdr:spPr>
        <a:xfrm>
          <a:off x="14351000" y="103621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15469</xdr:rowOff>
    </xdr:from>
    <xdr:ext cx="762000" cy="259045"/>
    <xdr:sp macro="" textlink="">
      <xdr:nvSpPr>
        <xdr:cNvPr id="342" name="テキスト ボックス 341">
          <a:extLst>
            <a:ext uri="{FF2B5EF4-FFF2-40B4-BE49-F238E27FC236}">
              <a16:creationId xmlns:a16="http://schemas.microsoft.com/office/drawing/2014/main" id="{00000000-0008-0000-0300-000056010000}"/>
            </a:ext>
          </a:extLst>
        </xdr:cNvPr>
        <xdr:cNvSpPr txBox="1"/>
      </xdr:nvSpPr>
      <xdr:spPr>
        <a:xfrm>
          <a:off x="14020800" y="1013101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42969</xdr:rowOff>
    </xdr:from>
    <xdr:to>
      <xdr:col>64</xdr:col>
      <xdr:colOff>152400</xdr:colOff>
      <xdr:row>60</xdr:row>
      <xdr:rowOff>144569</xdr:rowOff>
    </xdr:to>
    <xdr:sp macro="" textlink="">
      <xdr:nvSpPr>
        <xdr:cNvPr id="343" name="楕円 342">
          <a:extLst>
            <a:ext uri="{FF2B5EF4-FFF2-40B4-BE49-F238E27FC236}">
              <a16:creationId xmlns:a16="http://schemas.microsoft.com/office/drawing/2014/main" id="{00000000-0008-0000-0300-000057010000}"/>
            </a:ext>
          </a:extLst>
        </xdr:cNvPr>
        <xdr:cNvSpPr/>
      </xdr:nvSpPr>
      <xdr:spPr>
        <a:xfrm>
          <a:off x="13462000" y="103299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58</xdr:row>
      <xdr:rowOff>154746</xdr:rowOff>
    </xdr:from>
    <xdr:ext cx="762000" cy="259045"/>
    <xdr:sp macro="" textlink="">
      <xdr:nvSpPr>
        <xdr:cNvPr id="344" name="テキスト ボックス 343">
          <a:extLst>
            <a:ext uri="{FF2B5EF4-FFF2-40B4-BE49-F238E27FC236}">
              <a16:creationId xmlns:a16="http://schemas.microsoft.com/office/drawing/2014/main" id="{00000000-0008-0000-0300-000058010000}"/>
            </a:ext>
          </a:extLst>
        </xdr:cNvPr>
        <xdr:cNvSpPr txBox="1"/>
      </xdr:nvSpPr>
      <xdr:spPr>
        <a:xfrm>
          <a:off x="13131800" y="100988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5" name="正方形/長方形 344">
          <a:extLst>
            <a:ext uri="{FF2B5EF4-FFF2-40B4-BE49-F238E27FC236}">
              <a16:creationId xmlns:a16="http://schemas.microsoft.com/office/drawing/2014/main" id="{00000000-0008-0000-0300-000059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7" name="テキスト ボックス 346">
          <a:extLst>
            <a:ext uri="{FF2B5EF4-FFF2-40B4-BE49-F238E27FC236}">
              <a16:creationId xmlns:a16="http://schemas.microsoft.com/office/drawing/2014/main" id="{00000000-0008-0000-0300-00005B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[7.9%]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6" name="正方形/長方形 355">
          <a:extLst>
            <a:ext uri="{FF2B5EF4-FFF2-40B4-BE49-F238E27FC236}">
              <a16:creationId xmlns:a16="http://schemas.microsoft.com/office/drawing/2014/main" id="{00000000-0008-0000-0300-000064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令和５年度は７．９％であり、類似団体内平均値を上回り、前年度と同数値となっている。</a:t>
          </a:r>
          <a:endParaRPr lang="ja-JP" altLang="ja-JP" sz="1400">
            <a:effectLst/>
          </a:endParaRPr>
        </a:p>
        <a:p>
          <a:r>
            <a:rPr kumimoji="1" lang="ja-JP" altLang="ja-JP" sz="1100">
              <a:solidFill>
                <a:schemeClr val="dk1"/>
              </a:solidFill>
              <a:effectLst/>
              <a:latin typeface="+mn-lt"/>
              <a:ea typeface="+mn-ea"/>
              <a:cs typeface="+mn-cs"/>
            </a:rPr>
            <a:t>　実質公債費比率は、市債の発行が大きな影響を与えることから、市債の発行に当たっては財政的に有利なものを優先して活用するとともに、市債の発行量や残高を適正に管理しながら健全な財政運営に努めていく。</a:t>
          </a:r>
          <a:endParaRPr lang="ja-JP" altLang="ja-JP" sz="1400">
            <a:effectLst/>
          </a:endParaRPr>
        </a:p>
      </xdr:txBody>
    </xdr:sp>
    <xdr:clientData/>
  </xdr:twoCellAnchor>
  <xdr:oneCellAnchor>
    <xdr:from>
      <xdr:col>61</xdr:col>
      <xdr:colOff>6350</xdr:colOff>
      <xdr:row>32</xdr:row>
      <xdr:rowOff>101600</xdr:rowOff>
    </xdr:from>
    <xdr:ext cx="298543" cy="225703"/>
    <xdr:sp macro="" textlink="">
      <xdr:nvSpPr>
        <xdr:cNvPr id="358" name="テキスト ボックス 357">
          <a:extLst>
            <a:ext uri="{FF2B5EF4-FFF2-40B4-BE49-F238E27FC236}">
              <a16:creationId xmlns:a16="http://schemas.microsoft.com/office/drawing/2014/main" id="{00000000-0008-0000-0300-000066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59" name="直線コネクタ 358">
          <a:extLst>
            <a:ext uri="{FF2B5EF4-FFF2-40B4-BE49-F238E27FC236}">
              <a16:creationId xmlns:a16="http://schemas.microsoft.com/office/drawing/2014/main" id="{00000000-0008-0000-0300-000067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0" name="テキスト ボックス 359">
          <a:extLst>
            <a:ext uri="{FF2B5EF4-FFF2-40B4-BE49-F238E27FC236}">
              <a16:creationId xmlns:a16="http://schemas.microsoft.com/office/drawing/2014/main" id="{00000000-0008-0000-0300-000068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45</xdr:row>
      <xdr:rowOff>74083</xdr:rowOff>
    </xdr:from>
    <xdr:to>
      <xdr:col>85</xdr:col>
      <xdr:colOff>95250</xdr:colOff>
      <xdr:row>45</xdr:row>
      <xdr:rowOff>74083</xdr:rowOff>
    </xdr:to>
    <xdr:cxnSp macro="">
      <xdr:nvCxnSpPr>
        <xdr:cNvPr id="361" name="直線コネクタ 360">
          <a:extLst>
            <a:ext uri="{FF2B5EF4-FFF2-40B4-BE49-F238E27FC236}">
              <a16:creationId xmlns:a16="http://schemas.microsoft.com/office/drawing/2014/main" id="{00000000-0008-0000-0300-000069010000}"/>
            </a:ext>
          </a:extLst>
        </xdr:cNvPr>
        <xdr:cNvCxnSpPr/>
      </xdr:nvCxnSpPr>
      <xdr:spPr>
        <a:xfrm>
          <a:off x="12827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103310</xdr:rowOff>
    </xdr:from>
    <xdr:ext cx="762000" cy="259045"/>
    <xdr:sp macro="" textlink="">
      <xdr:nvSpPr>
        <xdr:cNvPr id="362" name="テキスト ボックス 361">
          <a:extLst>
            <a:ext uri="{FF2B5EF4-FFF2-40B4-BE49-F238E27FC236}">
              <a16:creationId xmlns:a16="http://schemas.microsoft.com/office/drawing/2014/main" id="{00000000-0008-0000-0300-00006A010000}"/>
            </a:ext>
          </a:extLst>
        </xdr:cNvPr>
        <xdr:cNvSpPr txBox="1"/>
      </xdr:nvSpPr>
      <xdr:spPr>
        <a:xfrm>
          <a:off x="1206500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43</xdr:row>
      <xdr:rowOff>14817</xdr:rowOff>
    </xdr:from>
    <xdr:to>
      <xdr:col>85</xdr:col>
      <xdr:colOff>95250</xdr:colOff>
      <xdr:row>43</xdr:row>
      <xdr:rowOff>14817</xdr:rowOff>
    </xdr:to>
    <xdr:cxnSp macro="">
      <xdr:nvCxnSpPr>
        <xdr:cNvPr id="363" name="直線コネクタ 362">
          <a:extLst>
            <a:ext uri="{FF2B5EF4-FFF2-40B4-BE49-F238E27FC236}">
              <a16:creationId xmlns:a16="http://schemas.microsoft.com/office/drawing/2014/main" id="{00000000-0008-0000-0300-00006B010000}"/>
            </a:ext>
          </a:extLst>
        </xdr:cNvPr>
        <xdr:cNvCxnSpPr/>
      </xdr:nvCxnSpPr>
      <xdr:spPr>
        <a:xfrm>
          <a:off x="12827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42</xdr:row>
      <xdr:rowOff>44044</xdr:rowOff>
    </xdr:from>
    <xdr:ext cx="762000" cy="259045"/>
    <xdr:sp macro="" textlink="">
      <xdr:nvSpPr>
        <xdr:cNvPr id="364" name="テキスト ボックス 363">
          <a:extLst>
            <a:ext uri="{FF2B5EF4-FFF2-40B4-BE49-F238E27FC236}">
              <a16:creationId xmlns:a16="http://schemas.microsoft.com/office/drawing/2014/main" id="{00000000-0008-0000-0300-00006C010000}"/>
            </a:ext>
          </a:extLst>
        </xdr:cNvPr>
        <xdr:cNvSpPr txBox="1"/>
      </xdr:nvSpPr>
      <xdr:spPr>
        <a:xfrm>
          <a:off x="1206500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40</xdr:row>
      <xdr:rowOff>127000</xdr:rowOff>
    </xdr:from>
    <xdr:to>
      <xdr:col>85</xdr:col>
      <xdr:colOff>95250</xdr:colOff>
      <xdr:row>40</xdr:row>
      <xdr:rowOff>127000</xdr:rowOff>
    </xdr:to>
    <xdr:cxnSp macro="">
      <xdr:nvCxnSpPr>
        <xdr:cNvPr id="365" name="直線コネクタ 364">
          <a:extLst>
            <a:ext uri="{FF2B5EF4-FFF2-40B4-BE49-F238E27FC236}">
              <a16:creationId xmlns:a16="http://schemas.microsoft.com/office/drawing/2014/main" id="{00000000-0008-0000-0300-00006D010000}"/>
            </a:ext>
          </a:extLst>
        </xdr:cNvPr>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39</xdr:row>
      <xdr:rowOff>156227</xdr:rowOff>
    </xdr:from>
    <xdr:ext cx="762000" cy="259045"/>
    <xdr:sp macro="" textlink="">
      <xdr:nvSpPr>
        <xdr:cNvPr id="366" name="テキスト ボックス 365">
          <a:extLst>
            <a:ext uri="{FF2B5EF4-FFF2-40B4-BE49-F238E27FC236}">
              <a16:creationId xmlns:a16="http://schemas.microsoft.com/office/drawing/2014/main" id="{00000000-0008-0000-0300-00006E010000}"/>
            </a:ext>
          </a:extLst>
        </xdr:cNvPr>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38</xdr:row>
      <xdr:rowOff>67733</xdr:rowOff>
    </xdr:from>
    <xdr:to>
      <xdr:col>85</xdr:col>
      <xdr:colOff>95250</xdr:colOff>
      <xdr:row>38</xdr:row>
      <xdr:rowOff>67733</xdr:rowOff>
    </xdr:to>
    <xdr:cxnSp macro="">
      <xdr:nvCxnSpPr>
        <xdr:cNvPr id="367" name="直線コネクタ 366">
          <a:extLst>
            <a:ext uri="{FF2B5EF4-FFF2-40B4-BE49-F238E27FC236}">
              <a16:creationId xmlns:a16="http://schemas.microsoft.com/office/drawing/2014/main" id="{00000000-0008-0000-0300-00006F010000}"/>
            </a:ext>
          </a:extLst>
        </xdr:cNvPr>
        <xdr:cNvCxnSpPr/>
      </xdr:nvCxnSpPr>
      <xdr:spPr>
        <a:xfrm>
          <a:off x="12827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37</xdr:row>
      <xdr:rowOff>96960</xdr:rowOff>
    </xdr:from>
    <xdr:ext cx="762000" cy="259045"/>
    <xdr:sp macro="" textlink="">
      <xdr:nvSpPr>
        <xdr:cNvPr id="368" name="テキスト ボックス 367">
          <a:extLst>
            <a:ext uri="{FF2B5EF4-FFF2-40B4-BE49-F238E27FC236}">
              <a16:creationId xmlns:a16="http://schemas.microsoft.com/office/drawing/2014/main" id="{00000000-0008-0000-0300-000070010000}"/>
            </a:ext>
          </a:extLst>
        </xdr:cNvPr>
        <xdr:cNvSpPr txBox="1"/>
      </xdr:nvSpPr>
      <xdr:spPr>
        <a:xfrm>
          <a:off x="1206500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8467</xdr:rowOff>
    </xdr:from>
    <xdr:to>
      <xdr:col>85</xdr:col>
      <xdr:colOff>95250</xdr:colOff>
      <xdr:row>36</xdr:row>
      <xdr:rowOff>8467</xdr:rowOff>
    </xdr:to>
    <xdr:cxnSp macro="">
      <xdr:nvCxnSpPr>
        <xdr:cNvPr id="369" name="直線コネクタ 368">
          <a:extLst>
            <a:ext uri="{FF2B5EF4-FFF2-40B4-BE49-F238E27FC236}">
              <a16:creationId xmlns:a16="http://schemas.microsoft.com/office/drawing/2014/main" id="{00000000-0008-0000-0300-000071010000}"/>
            </a:ext>
          </a:extLst>
        </xdr:cNvPr>
        <xdr:cNvCxnSpPr/>
      </xdr:nvCxnSpPr>
      <xdr:spPr>
        <a:xfrm>
          <a:off x="12827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1" name="公債費負担の状況グラフ枠">
          <a:extLst>
            <a:ext uri="{FF2B5EF4-FFF2-40B4-BE49-F238E27FC236}">
              <a16:creationId xmlns:a16="http://schemas.microsoft.com/office/drawing/2014/main" id="{00000000-0008-0000-0300-000073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13970</xdr:rowOff>
    </xdr:from>
    <xdr:to>
      <xdr:col>81</xdr:col>
      <xdr:colOff>44450</xdr:colOff>
      <xdr:row>45</xdr:row>
      <xdr:rowOff>1694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flipV="1">
          <a:off x="17018000" y="6357620"/>
          <a:ext cx="0" cy="135932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44</xdr:row>
      <xdr:rowOff>145221</xdr:rowOff>
    </xdr:from>
    <xdr:ext cx="762000" cy="259045"/>
    <xdr:sp macro="" textlink="">
      <xdr:nvSpPr>
        <xdr:cNvPr id="373" name="公債費負担の状況最小値テキスト">
          <a:extLst>
            <a:ext uri="{FF2B5EF4-FFF2-40B4-BE49-F238E27FC236}">
              <a16:creationId xmlns:a16="http://schemas.microsoft.com/office/drawing/2014/main" id="{00000000-0008-0000-0300-000075010000}"/>
            </a:ext>
          </a:extLst>
        </xdr:cNvPr>
        <xdr:cNvSpPr txBox="1"/>
      </xdr:nvSpPr>
      <xdr:spPr>
        <a:xfrm>
          <a:off x="17106900" y="76890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14.1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1694</xdr:rowOff>
    </xdr:from>
    <xdr:to>
      <xdr:col>81</xdr:col>
      <xdr:colOff>133350</xdr:colOff>
      <xdr:row>45</xdr:row>
      <xdr:rowOff>1694</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77169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35</xdr:row>
      <xdr:rowOff>100347</xdr:rowOff>
    </xdr:from>
    <xdr:ext cx="762000" cy="259045"/>
    <xdr:sp macro="" textlink="">
      <xdr:nvSpPr>
        <xdr:cNvPr id="375" name="公債費負担の状況最大値テキスト">
          <a:extLst>
            <a:ext uri="{FF2B5EF4-FFF2-40B4-BE49-F238E27FC236}">
              <a16:creationId xmlns:a16="http://schemas.microsoft.com/office/drawing/2014/main" id="{00000000-0008-0000-0300-000077010000}"/>
            </a:ext>
          </a:extLst>
        </xdr:cNvPr>
        <xdr:cNvSpPr txBox="1"/>
      </xdr:nvSpPr>
      <xdr:spPr>
        <a:xfrm>
          <a:off x="17106900" y="6101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13970</xdr:rowOff>
    </xdr:from>
    <xdr:to>
      <xdr:col>81</xdr:col>
      <xdr:colOff>133350</xdr:colOff>
      <xdr:row>37</xdr:row>
      <xdr:rowOff>13970</xdr:rowOff>
    </xdr:to>
    <xdr:cxnSp macro="">
      <xdr:nvCxnSpPr>
        <xdr:cNvPr id="376" name="直線コネクタ 375">
          <a:extLst>
            <a:ext uri="{FF2B5EF4-FFF2-40B4-BE49-F238E27FC236}">
              <a16:creationId xmlns:a16="http://schemas.microsoft.com/office/drawing/2014/main" id="{00000000-0008-0000-0300-000078010000}"/>
            </a:ext>
          </a:extLst>
        </xdr:cNvPr>
        <xdr:cNvCxnSpPr/>
      </xdr:nvCxnSpPr>
      <xdr:spPr>
        <a:xfrm>
          <a:off x="16929100" y="6357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42</xdr:row>
      <xdr:rowOff>17356</xdr:rowOff>
    </xdr:from>
    <xdr:to>
      <xdr:col>81</xdr:col>
      <xdr:colOff>44450</xdr:colOff>
      <xdr:row>42</xdr:row>
      <xdr:rowOff>17356</xdr:rowOff>
    </xdr:to>
    <xdr:cxnSp macro="">
      <xdr:nvCxnSpPr>
        <xdr:cNvPr id="377" name="直線コネクタ 376">
          <a:extLst>
            <a:ext uri="{FF2B5EF4-FFF2-40B4-BE49-F238E27FC236}">
              <a16:creationId xmlns:a16="http://schemas.microsoft.com/office/drawing/2014/main" id="{00000000-0008-0000-0300-000079010000}"/>
            </a:ext>
          </a:extLst>
        </xdr:cNvPr>
        <xdr:cNvCxnSpPr/>
      </xdr:nvCxnSpPr>
      <xdr:spPr>
        <a:xfrm>
          <a:off x="16179800" y="7218256"/>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39</xdr:row>
      <xdr:rowOff>157073</xdr:rowOff>
    </xdr:from>
    <xdr:ext cx="762000" cy="259045"/>
    <xdr:sp macro="" textlink="">
      <xdr:nvSpPr>
        <xdr:cNvPr id="378" name="公債費負担の状況平均値テキスト">
          <a:extLst>
            <a:ext uri="{FF2B5EF4-FFF2-40B4-BE49-F238E27FC236}">
              <a16:creationId xmlns:a16="http://schemas.microsoft.com/office/drawing/2014/main" id="{00000000-0008-0000-0300-00007A010000}"/>
            </a:ext>
          </a:extLst>
        </xdr:cNvPr>
        <xdr:cNvSpPr txBox="1"/>
      </xdr:nvSpPr>
      <xdr:spPr>
        <a:xfrm>
          <a:off x="17106900" y="684362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140546</xdr:rowOff>
    </xdr:from>
    <xdr:to>
      <xdr:col>81</xdr:col>
      <xdr:colOff>95250</xdr:colOff>
      <xdr:row>41</xdr:row>
      <xdr:rowOff>70696</xdr:rowOff>
    </xdr:to>
    <xdr:sp macro="" textlink="">
      <xdr:nvSpPr>
        <xdr:cNvPr id="379" name="フローチャート: 判断 378">
          <a:extLst>
            <a:ext uri="{FF2B5EF4-FFF2-40B4-BE49-F238E27FC236}">
              <a16:creationId xmlns:a16="http://schemas.microsoft.com/office/drawing/2014/main" id="{00000000-0008-0000-0300-00007B010000}"/>
            </a:ext>
          </a:extLst>
        </xdr:cNvPr>
        <xdr:cNvSpPr/>
      </xdr:nvSpPr>
      <xdr:spPr>
        <a:xfrm>
          <a:off x="169672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41</xdr:row>
      <xdr:rowOff>140546</xdr:rowOff>
    </xdr:from>
    <xdr:to>
      <xdr:col>77</xdr:col>
      <xdr:colOff>44450</xdr:colOff>
      <xdr:row>42</xdr:row>
      <xdr:rowOff>17356</xdr:rowOff>
    </xdr:to>
    <xdr:cxnSp macro="">
      <xdr:nvCxnSpPr>
        <xdr:cNvPr id="380" name="直線コネクタ 379">
          <a:extLst>
            <a:ext uri="{FF2B5EF4-FFF2-40B4-BE49-F238E27FC236}">
              <a16:creationId xmlns:a16="http://schemas.microsoft.com/office/drawing/2014/main" id="{00000000-0008-0000-0300-00007C010000}"/>
            </a:ext>
          </a:extLst>
        </xdr:cNvPr>
        <xdr:cNvCxnSpPr/>
      </xdr:nvCxnSpPr>
      <xdr:spPr>
        <a:xfrm>
          <a:off x="15290800" y="7169996"/>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40</xdr:row>
      <xdr:rowOff>140546</xdr:rowOff>
    </xdr:from>
    <xdr:to>
      <xdr:col>77</xdr:col>
      <xdr:colOff>95250</xdr:colOff>
      <xdr:row>41</xdr:row>
      <xdr:rowOff>70696</xdr:rowOff>
    </xdr:to>
    <xdr:sp macro="" textlink="">
      <xdr:nvSpPr>
        <xdr:cNvPr id="381" name="フローチャート: 判断 380">
          <a:extLst>
            <a:ext uri="{FF2B5EF4-FFF2-40B4-BE49-F238E27FC236}">
              <a16:creationId xmlns:a16="http://schemas.microsoft.com/office/drawing/2014/main" id="{00000000-0008-0000-0300-00007D010000}"/>
            </a:ext>
          </a:extLst>
        </xdr:cNvPr>
        <xdr:cNvSpPr/>
      </xdr:nvSpPr>
      <xdr:spPr>
        <a:xfrm>
          <a:off x="16129000" y="699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80873</xdr:rowOff>
    </xdr:from>
    <xdr:ext cx="736600" cy="259045"/>
    <xdr:sp macro="" textlink="">
      <xdr:nvSpPr>
        <xdr:cNvPr id="382" name="テキスト ボックス 381">
          <a:extLst>
            <a:ext uri="{FF2B5EF4-FFF2-40B4-BE49-F238E27FC236}">
              <a16:creationId xmlns:a16="http://schemas.microsoft.com/office/drawing/2014/main" id="{00000000-0008-0000-0300-00007E010000}"/>
            </a:ext>
          </a:extLst>
        </xdr:cNvPr>
        <xdr:cNvSpPr txBox="1"/>
      </xdr:nvSpPr>
      <xdr:spPr>
        <a:xfrm>
          <a:off x="15798800" y="676742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41</xdr:row>
      <xdr:rowOff>140546</xdr:rowOff>
    </xdr:from>
    <xdr:to>
      <xdr:col>72</xdr:col>
      <xdr:colOff>203200</xdr:colOff>
      <xdr:row>41</xdr:row>
      <xdr:rowOff>148590</xdr:rowOff>
    </xdr:to>
    <xdr:cxnSp macro="">
      <xdr:nvCxnSpPr>
        <xdr:cNvPr id="383" name="直線コネクタ 382">
          <a:extLst>
            <a:ext uri="{FF2B5EF4-FFF2-40B4-BE49-F238E27FC236}">
              <a16:creationId xmlns:a16="http://schemas.microsoft.com/office/drawing/2014/main" id="{00000000-0008-0000-0300-00007F010000}"/>
            </a:ext>
          </a:extLst>
        </xdr:cNvPr>
        <xdr:cNvCxnSpPr/>
      </xdr:nvCxnSpPr>
      <xdr:spPr>
        <a:xfrm flipV="1">
          <a:off x="14401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40</xdr:row>
      <xdr:rowOff>132504</xdr:rowOff>
    </xdr:from>
    <xdr:to>
      <xdr:col>73</xdr:col>
      <xdr:colOff>44450</xdr:colOff>
      <xdr:row>41</xdr:row>
      <xdr:rowOff>62654</xdr:rowOff>
    </xdr:to>
    <xdr:sp macro="" textlink="">
      <xdr:nvSpPr>
        <xdr:cNvPr id="384" name="フローチャート: 判断 383">
          <a:extLst>
            <a:ext uri="{FF2B5EF4-FFF2-40B4-BE49-F238E27FC236}">
              <a16:creationId xmlns:a16="http://schemas.microsoft.com/office/drawing/2014/main" id="{00000000-0008-0000-0300-000080010000}"/>
            </a:ext>
          </a:extLst>
        </xdr:cNvPr>
        <xdr:cNvSpPr/>
      </xdr:nvSpPr>
      <xdr:spPr>
        <a:xfrm>
          <a:off x="15240000" y="699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72831</xdr:rowOff>
    </xdr:from>
    <xdr:ext cx="762000" cy="259045"/>
    <xdr:sp macro="" textlink="">
      <xdr:nvSpPr>
        <xdr:cNvPr id="385" name="テキスト ボックス 384">
          <a:extLst>
            <a:ext uri="{FF2B5EF4-FFF2-40B4-BE49-F238E27FC236}">
              <a16:creationId xmlns:a16="http://schemas.microsoft.com/office/drawing/2014/main" id="{00000000-0008-0000-0300-000081010000}"/>
            </a:ext>
          </a:extLst>
        </xdr:cNvPr>
        <xdr:cNvSpPr txBox="1"/>
      </xdr:nvSpPr>
      <xdr:spPr>
        <a:xfrm>
          <a:off x="14909800" y="675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41</xdr:row>
      <xdr:rowOff>140546</xdr:rowOff>
    </xdr:from>
    <xdr:to>
      <xdr:col>68</xdr:col>
      <xdr:colOff>152400</xdr:colOff>
      <xdr:row>41</xdr:row>
      <xdr:rowOff>148590</xdr:rowOff>
    </xdr:to>
    <xdr:cxnSp macro="">
      <xdr:nvCxnSpPr>
        <xdr:cNvPr id="386" name="直線コネクタ 385">
          <a:extLst>
            <a:ext uri="{FF2B5EF4-FFF2-40B4-BE49-F238E27FC236}">
              <a16:creationId xmlns:a16="http://schemas.microsoft.com/office/drawing/2014/main" id="{00000000-0008-0000-0300-000082010000}"/>
            </a:ext>
          </a:extLst>
        </xdr:cNvPr>
        <xdr:cNvCxnSpPr/>
      </xdr:nvCxnSpPr>
      <xdr:spPr>
        <a:xfrm>
          <a:off x="13512800" y="716999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1270</xdr:rowOff>
    </xdr:from>
    <xdr:to>
      <xdr:col>68</xdr:col>
      <xdr:colOff>203200</xdr:colOff>
      <xdr:row>41</xdr:row>
      <xdr:rowOff>102870</xdr:rowOff>
    </xdr:to>
    <xdr:sp macro="" textlink="">
      <xdr:nvSpPr>
        <xdr:cNvPr id="387" name="フローチャート: 判断 386">
          <a:extLst>
            <a:ext uri="{FF2B5EF4-FFF2-40B4-BE49-F238E27FC236}">
              <a16:creationId xmlns:a16="http://schemas.microsoft.com/office/drawing/2014/main" id="{00000000-0008-0000-0300-000083010000}"/>
            </a:ext>
          </a:extLst>
        </xdr:cNvPr>
        <xdr:cNvSpPr/>
      </xdr:nvSpPr>
      <xdr:spPr>
        <a:xfrm>
          <a:off x="14351000" y="703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113047</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4020800" y="6799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9313</xdr:rowOff>
    </xdr:from>
    <xdr:to>
      <xdr:col>64</xdr:col>
      <xdr:colOff>152400</xdr:colOff>
      <xdr:row>41</xdr:row>
      <xdr:rowOff>110913</xdr:rowOff>
    </xdr:to>
    <xdr:sp macro="" textlink="">
      <xdr:nvSpPr>
        <xdr:cNvPr id="389" name="フローチャート: 判断 388">
          <a:extLst>
            <a:ext uri="{FF2B5EF4-FFF2-40B4-BE49-F238E27FC236}">
              <a16:creationId xmlns:a16="http://schemas.microsoft.com/office/drawing/2014/main" id="{00000000-0008-0000-0300-000085010000}"/>
            </a:ext>
          </a:extLst>
        </xdr:cNvPr>
        <xdr:cNvSpPr/>
      </xdr:nvSpPr>
      <xdr:spPr>
        <a:xfrm>
          <a:off x="13462000" y="703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121090</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3131800" y="68076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4" name="テキスト ボックス 393">
          <a:extLst>
            <a:ext uri="{FF2B5EF4-FFF2-40B4-BE49-F238E27FC236}">
              <a16:creationId xmlns:a16="http://schemas.microsoft.com/office/drawing/2014/main" id="{00000000-0008-0000-0300-00008A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5" name="テキスト ボックス 394">
          <a:extLst>
            <a:ext uri="{FF2B5EF4-FFF2-40B4-BE49-F238E27FC236}">
              <a16:creationId xmlns:a16="http://schemas.microsoft.com/office/drawing/2014/main" id="{00000000-0008-0000-0300-00008B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138006</xdr:rowOff>
    </xdr:from>
    <xdr:to>
      <xdr:col>81</xdr:col>
      <xdr:colOff>95250</xdr:colOff>
      <xdr:row>42</xdr:row>
      <xdr:rowOff>68156</xdr:rowOff>
    </xdr:to>
    <xdr:sp macro="" textlink="">
      <xdr:nvSpPr>
        <xdr:cNvPr id="396" name="楕円 395">
          <a:extLst>
            <a:ext uri="{FF2B5EF4-FFF2-40B4-BE49-F238E27FC236}">
              <a16:creationId xmlns:a16="http://schemas.microsoft.com/office/drawing/2014/main" id="{00000000-0008-0000-0300-00008C010000}"/>
            </a:ext>
          </a:extLst>
        </xdr:cNvPr>
        <xdr:cNvSpPr/>
      </xdr:nvSpPr>
      <xdr:spPr>
        <a:xfrm>
          <a:off x="169672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41</xdr:row>
      <xdr:rowOff>110083</xdr:rowOff>
    </xdr:from>
    <xdr:ext cx="762000" cy="259045"/>
    <xdr:sp macro="" textlink="">
      <xdr:nvSpPr>
        <xdr:cNvPr id="397" name="公債費負担の状況該当値テキスト">
          <a:extLst>
            <a:ext uri="{FF2B5EF4-FFF2-40B4-BE49-F238E27FC236}">
              <a16:creationId xmlns:a16="http://schemas.microsoft.com/office/drawing/2014/main" id="{00000000-0008-0000-0300-00008D010000}"/>
            </a:ext>
          </a:extLst>
        </xdr:cNvPr>
        <xdr:cNvSpPr txBox="1"/>
      </xdr:nvSpPr>
      <xdr:spPr>
        <a:xfrm>
          <a:off x="17106900" y="71395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41</xdr:row>
      <xdr:rowOff>138006</xdr:rowOff>
    </xdr:from>
    <xdr:to>
      <xdr:col>77</xdr:col>
      <xdr:colOff>95250</xdr:colOff>
      <xdr:row>42</xdr:row>
      <xdr:rowOff>68156</xdr:rowOff>
    </xdr:to>
    <xdr:sp macro="" textlink="">
      <xdr:nvSpPr>
        <xdr:cNvPr id="398" name="楕円 397">
          <a:extLst>
            <a:ext uri="{FF2B5EF4-FFF2-40B4-BE49-F238E27FC236}">
              <a16:creationId xmlns:a16="http://schemas.microsoft.com/office/drawing/2014/main" id="{00000000-0008-0000-0300-00008E010000}"/>
            </a:ext>
          </a:extLst>
        </xdr:cNvPr>
        <xdr:cNvSpPr/>
      </xdr:nvSpPr>
      <xdr:spPr>
        <a:xfrm>
          <a:off x="16129000" y="71674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42</xdr:row>
      <xdr:rowOff>52933</xdr:rowOff>
    </xdr:from>
    <xdr:ext cx="7366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5798800" y="72538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41</xdr:row>
      <xdr:rowOff>89746</xdr:rowOff>
    </xdr:from>
    <xdr:to>
      <xdr:col>73</xdr:col>
      <xdr:colOff>44450</xdr:colOff>
      <xdr:row>42</xdr:row>
      <xdr:rowOff>19896</xdr:rowOff>
    </xdr:to>
    <xdr:sp macro="" textlink="">
      <xdr:nvSpPr>
        <xdr:cNvPr id="400" name="楕円 399">
          <a:extLst>
            <a:ext uri="{FF2B5EF4-FFF2-40B4-BE49-F238E27FC236}">
              <a16:creationId xmlns:a16="http://schemas.microsoft.com/office/drawing/2014/main" id="{00000000-0008-0000-0300-000090010000}"/>
            </a:ext>
          </a:extLst>
        </xdr:cNvPr>
        <xdr:cNvSpPr/>
      </xdr:nvSpPr>
      <xdr:spPr>
        <a:xfrm>
          <a:off x="15240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42</xdr:row>
      <xdr:rowOff>4673</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909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41</xdr:row>
      <xdr:rowOff>97790</xdr:rowOff>
    </xdr:from>
    <xdr:to>
      <xdr:col>68</xdr:col>
      <xdr:colOff>203200</xdr:colOff>
      <xdr:row>42</xdr:row>
      <xdr:rowOff>27940</xdr:rowOff>
    </xdr:to>
    <xdr:sp macro="" textlink="">
      <xdr:nvSpPr>
        <xdr:cNvPr id="402" name="楕円 401">
          <a:extLst>
            <a:ext uri="{FF2B5EF4-FFF2-40B4-BE49-F238E27FC236}">
              <a16:creationId xmlns:a16="http://schemas.microsoft.com/office/drawing/2014/main" id="{00000000-0008-0000-0300-000092010000}"/>
            </a:ext>
          </a:extLst>
        </xdr:cNvPr>
        <xdr:cNvSpPr/>
      </xdr:nvSpPr>
      <xdr:spPr>
        <a:xfrm>
          <a:off x="14351000" y="7127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12717</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4020800" y="7213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89746</xdr:rowOff>
    </xdr:from>
    <xdr:to>
      <xdr:col>64</xdr:col>
      <xdr:colOff>152400</xdr:colOff>
      <xdr:row>42</xdr:row>
      <xdr:rowOff>19896</xdr:rowOff>
    </xdr:to>
    <xdr:sp macro="" textlink="">
      <xdr:nvSpPr>
        <xdr:cNvPr id="404" name="楕円 403">
          <a:extLst>
            <a:ext uri="{FF2B5EF4-FFF2-40B4-BE49-F238E27FC236}">
              <a16:creationId xmlns:a16="http://schemas.microsoft.com/office/drawing/2014/main" id="{00000000-0008-0000-0300-000094010000}"/>
            </a:ext>
          </a:extLst>
        </xdr:cNvPr>
        <xdr:cNvSpPr/>
      </xdr:nvSpPr>
      <xdr:spPr>
        <a:xfrm>
          <a:off x="13462000" y="71191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4673</xdr:rowOff>
    </xdr:from>
    <xdr:ext cx="762000" cy="259045"/>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131800" y="72055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6" name="正方形/長方形 405">
          <a:extLst>
            <a:ext uri="{FF2B5EF4-FFF2-40B4-BE49-F238E27FC236}">
              <a16:creationId xmlns:a16="http://schemas.microsoft.com/office/drawing/2014/main" id="{00000000-0008-0000-0300-000096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7" name="テキスト ボックス 406">
          <a:extLst>
            <a:ext uri="{FF2B5EF4-FFF2-40B4-BE49-F238E27FC236}">
              <a16:creationId xmlns:a16="http://schemas.microsoft.com/office/drawing/2014/main" id="{00000000-0008-0000-0300-000097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8" name="テキスト ボックス 407">
          <a:extLst>
            <a:ext uri="{FF2B5EF4-FFF2-40B4-BE49-F238E27FC236}">
              <a16:creationId xmlns:a16="http://schemas.microsoft.com/office/drawing/2014/main" id="{00000000-0008-0000-0300-000098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6" name="正方形/長方形 415">
          <a:extLst>
            <a:ext uri="{FF2B5EF4-FFF2-40B4-BE49-F238E27FC236}">
              <a16:creationId xmlns:a16="http://schemas.microsoft.com/office/drawing/2014/main" id="{00000000-0008-0000-0300-0000A0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7" name="正方形/長方形 416">
          <a:extLst>
            <a:ext uri="{FF2B5EF4-FFF2-40B4-BE49-F238E27FC236}">
              <a16:creationId xmlns:a16="http://schemas.microsoft.com/office/drawing/2014/main" id="{00000000-0008-0000-0300-0000A1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8" name="テキスト ボックス 417">
          <a:extLst>
            <a:ext uri="{FF2B5EF4-FFF2-40B4-BE49-F238E27FC236}">
              <a16:creationId xmlns:a16="http://schemas.microsoft.com/office/drawing/2014/main" id="{00000000-0008-0000-0300-0000A2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５年度は令和４年度に引き続き将来負担額が充当可能財源等の額を下回ったため算定されなかった。これは、平成２６年度に完了した庁舎建設事業後、市債の発行量を抑えていることを受け、地方債現在高が減少したこと等による。</a:t>
          </a:r>
          <a:endParaRPr lang="ja-JP" altLang="ja-JP" sz="1400">
            <a:effectLst/>
          </a:endParaRPr>
        </a:p>
        <a:p>
          <a:r>
            <a:rPr kumimoji="1" lang="ja-JP" altLang="ja-JP" sz="1100">
              <a:solidFill>
                <a:schemeClr val="dk1"/>
              </a:solidFill>
              <a:effectLst/>
              <a:latin typeface="+mn-lt"/>
              <a:ea typeface="+mn-ea"/>
              <a:cs typeface="+mn-cs"/>
            </a:rPr>
            <a:t>　将来負担比率は、市債の発行が大きな影響を与えることから、市債の発行に当たっては財政的に有利なものを優先して活用するとともに、市債の発行量や残高を適正に管理しながら健全な財政運営に努めていく。</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93436</xdr:rowOff>
    </xdr:from>
    <xdr:to>
      <xdr:col>85</xdr:col>
      <xdr:colOff>95250</xdr:colOff>
      <xdr:row>23</xdr:row>
      <xdr:rowOff>93436</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403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122663</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89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21</xdr:row>
      <xdr:rowOff>91622</xdr:rowOff>
    </xdr:from>
    <xdr:to>
      <xdr:col>85</xdr:col>
      <xdr:colOff>95250</xdr:colOff>
      <xdr:row>21</xdr:row>
      <xdr:rowOff>91622</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69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120849</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54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19</xdr:row>
      <xdr:rowOff>89807</xdr:rowOff>
    </xdr:from>
    <xdr:to>
      <xdr:col>85</xdr:col>
      <xdr:colOff>95250</xdr:colOff>
      <xdr:row>19</xdr:row>
      <xdr:rowOff>89807</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334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18</xdr:row>
      <xdr:rowOff>119034</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320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17</xdr:row>
      <xdr:rowOff>87993</xdr:rowOff>
    </xdr:from>
    <xdr:to>
      <xdr:col>85</xdr:col>
      <xdr:colOff>95250</xdr:colOff>
      <xdr:row>17</xdr:row>
      <xdr:rowOff>87993</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300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16</xdr:row>
      <xdr:rowOff>117220</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86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15</xdr:row>
      <xdr:rowOff>86179</xdr:rowOff>
    </xdr:from>
    <xdr:to>
      <xdr:col>85</xdr:col>
      <xdr:colOff>95250</xdr:colOff>
      <xdr:row>15</xdr:row>
      <xdr:rowOff>86179</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265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14</xdr:row>
      <xdr:rowOff>115406</xdr:rowOff>
    </xdr:from>
    <xdr:ext cx="762000" cy="259045"/>
    <xdr:sp macro="" textlink="">
      <xdr:nvSpPr>
        <xdr:cNvPr id="431" name="テキスト ボックス 430">
          <a:extLst>
            <a:ext uri="{FF2B5EF4-FFF2-40B4-BE49-F238E27FC236}">
              <a16:creationId xmlns:a16="http://schemas.microsoft.com/office/drawing/2014/main" id="{00000000-0008-0000-0300-0000AF010000}"/>
            </a:ext>
          </a:extLst>
        </xdr:cNvPr>
        <xdr:cNvSpPr txBox="1"/>
      </xdr:nvSpPr>
      <xdr:spPr>
        <a:xfrm>
          <a:off x="12065000" y="251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84364</xdr:rowOff>
    </xdr:from>
    <xdr:to>
      <xdr:col>85</xdr:col>
      <xdr:colOff>95250</xdr:colOff>
      <xdr:row>13</xdr:row>
      <xdr:rowOff>84364</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a:off x="12827000" y="231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113591</xdr:rowOff>
    </xdr:from>
    <xdr:ext cx="762000" cy="259045"/>
    <xdr:sp macro="" textlink="">
      <xdr:nvSpPr>
        <xdr:cNvPr id="433" name="テキスト ボックス 432">
          <a:extLst>
            <a:ext uri="{FF2B5EF4-FFF2-40B4-BE49-F238E27FC236}">
              <a16:creationId xmlns:a16="http://schemas.microsoft.com/office/drawing/2014/main" id="{00000000-0008-0000-0300-0000B1010000}"/>
            </a:ext>
          </a:extLst>
        </xdr:cNvPr>
        <xdr:cNvSpPr txBox="1"/>
      </xdr:nvSpPr>
      <xdr:spPr>
        <a:xfrm>
          <a:off x="12065000" y="217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5" name="将来負担の状況グラフ枠">
          <a:extLst>
            <a:ext uri="{FF2B5EF4-FFF2-40B4-BE49-F238E27FC236}">
              <a16:creationId xmlns:a16="http://schemas.microsoft.com/office/drawing/2014/main" id="{00000000-0008-0000-0300-0000B3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84364</xdr:rowOff>
    </xdr:from>
    <xdr:to>
      <xdr:col>81</xdr:col>
      <xdr:colOff>44450</xdr:colOff>
      <xdr:row>22</xdr:row>
      <xdr:rowOff>114360</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flipV="1">
          <a:off x="17018000" y="2313214"/>
          <a:ext cx="0" cy="157304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86437</xdr:rowOff>
    </xdr:from>
    <xdr:ext cx="762000" cy="259045"/>
    <xdr:sp macro="" textlink="">
      <xdr:nvSpPr>
        <xdr:cNvPr id="437" name="将来負担の状況最小値テキスト">
          <a:extLst>
            <a:ext uri="{FF2B5EF4-FFF2-40B4-BE49-F238E27FC236}">
              <a16:creationId xmlns:a16="http://schemas.microsoft.com/office/drawing/2014/main" id="{00000000-0008-0000-0300-0000B5010000}"/>
            </a:ext>
          </a:extLst>
        </xdr:cNvPr>
        <xdr:cNvSpPr txBox="1"/>
      </xdr:nvSpPr>
      <xdr:spPr>
        <a:xfrm>
          <a:off x="17106900" y="3858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114360</xdr:rowOff>
    </xdr:from>
    <xdr:to>
      <xdr:col>81</xdr:col>
      <xdr:colOff>133350</xdr:colOff>
      <xdr:row>22</xdr:row>
      <xdr:rowOff>114360</xdr:rowOff>
    </xdr:to>
    <xdr:cxnSp macro="">
      <xdr:nvCxnSpPr>
        <xdr:cNvPr id="438" name="直線コネクタ 437">
          <a:extLst>
            <a:ext uri="{FF2B5EF4-FFF2-40B4-BE49-F238E27FC236}">
              <a16:creationId xmlns:a16="http://schemas.microsoft.com/office/drawing/2014/main" id="{00000000-0008-0000-0300-0000B6010000}"/>
            </a:ext>
          </a:extLst>
        </xdr:cNvPr>
        <xdr:cNvCxnSpPr/>
      </xdr:nvCxnSpPr>
      <xdr:spPr>
        <a:xfrm>
          <a:off x="16929100" y="38862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11</xdr:row>
      <xdr:rowOff>170741</xdr:rowOff>
    </xdr:from>
    <xdr:ext cx="762000" cy="259045"/>
    <xdr:sp macro="" textlink="">
      <xdr:nvSpPr>
        <xdr:cNvPr id="439" name="将来負担の状況最大値テキスト">
          <a:extLst>
            <a:ext uri="{FF2B5EF4-FFF2-40B4-BE49-F238E27FC236}">
              <a16:creationId xmlns:a16="http://schemas.microsoft.com/office/drawing/2014/main" id="{00000000-0008-0000-0300-0000B7010000}"/>
            </a:ext>
          </a:extLst>
        </xdr:cNvPr>
        <xdr:cNvSpPr txBox="1"/>
      </xdr:nvSpPr>
      <xdr:spPr>
        <a:xfrm>
          <a:off x="17106900" y="205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84364</xdr:rowOff>
    </xdr:from>
    <xdr:to>
      <xdr:col>81</xdr:col>
      <xdr:colOff>133350</xdr:colOff>
      <xdr:row>13</xdr:row>
      <xdr:rowOff>84364</xdr:rowOff>
    </xdr:to>
    <xdr:cxnSp macro="">
      <xdr:nvCxnSpPr>
        <xdr:cNvPr id="440" name="直線コネクタ 439">
          <a:extLst>
            <a:ext uri="{FF2B5EF4-FFF2-40B4-BE49-F238E27FC236}">
              <a16:creationId xmlns:a16="http://schemas.microsoft.com/office/drawing/2014/main" id="{00000000-0008-0000-0300-0000B8010000}"/>
            </a:ext>
          </a:extLst>
        </xdr:cNvPr>
        <xdr:cNvCxnSpPr/>
      </xdr:nvCxnSpPr>
      <xdr:spPr>
        <a:xfrm>
          <a:off x="16929100" y="231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152400</xdr:colOff>
      <xdr:row>13</xdr:row>
      <xdr:rowOff>139519</xdr:rowOff>
    </xdr:from>
    <xdr:to>
      <xdr:col>72</xdr:col>
      <xdr:colOff>203200</xdr:colOff>
      <xdr:row>14</xdr:row>
      <xdr:rowOff>130084</xdr:rowOff>
    </xdr:to>
    <xdr:cxnSp macro="">
      <xdr:nvCxnSpPr>
        <xdr:cNvPr id="441" name="直線コネクタ 440">
          <a:extLst>
            <a:ext uri="{FF2B5EF4-FFF2-40B4-BE49-F238E27FC236}">
              <a16:creationId xmlns:a16="http://schemas.microsoft.com/office/drawing/2014/main" id="{00000000-0008-0000-0300-0000B9010000}"/>
            </a:ext>
          </a:extLst>
        </xdr:cNvPr>
        <xdr:cNvCxnSpPr/>
      </xdr:nvCxnSpPr>
      <xdr:spPr>
        <a:xfrm flipV="1">
          <a:off x="14401800" y="2368369"/>
          <a:ext cx="889000" cy="1620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53901</xdr:rowOff>
    </xdr:from>
    <xdr:ext cx="762000" cy="259045"/>
    <xdr:sp macro="" textlink="">
      <xdr:nvSpPr>
        <xdr:cNvPr id="442" name="将来負担の状況平均値テキスト">
          <a:extLst>
            <a:ext uri="{FF2B5EF4-FFF2-40B4-BE49-F238E27FC236}">
              <a16:creationId xmlns:a16="http://schemas.microsoft.com/office/drawing/2014/main" id="{00000000-0008-0000-0300-0000BA010000}"/>
            </a:ext>
          </a:extLst>
        </xdr:cNvPr>
        <xdr:cNvSpPr txBox="1"/>
      </xdr:nvSpPr>
      <xdr:spPr>
        <a:xfrm>
          <a:off x="17106900" y="228275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81824</xdr:rowOff>
    </xdr:from>
    <xdr:to>
      <xdr:col>81</xdr:col>
      <xdr:colOff>95250</xdr:colOff>
      <xdr:row>14</xdr:row>
      <xdr:rowOff>11974</xdr:rowOff>
    </xdr:to>
    <xdr:sp macro="" textlink="">
      <xdr:nvSpPr>
        <xdr:cNvPr id="443" name="フローチャート: 判断 442">
          <a:extLst>
            <a:ext uri="{FF2B5EF4-FFF2-40B4-BE49-F238E27FC236}">
              <a16:creationId xmlns:a16="http://schemas.microsoft.com/office/drawing/2014/main" id="{00000000-0008-0000-0300-0000BB010000}"/>
            </a:ext>
          </a:extLst>
        </xdr:cNvPr>
        <xdr:cNvSpPr/>
      </xdr:nvSpPr>
      <xdr:spPr>
        <a:xfrm>
          <a:off x="16967200" y="2310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64</xdr:col>
      <xdr:colOff>101600</xdr:colOff>
      <xdr:row>14</xdr:row>
      <xdr:rowOff>130084</xdr:rowOff>
    </xdr:from>
    <xdr:to>
      <xdr:col>68</xdr:col>
      <xdr:colOff>152400</xdr:colOff>
      <xdr:row>15</xdr:row>
      <xdr:rowOff>52856</xdr:rowOff>
    </xdr:to>
    <xdr:cxnSp macro="">
      <xdr:nvCxnSpPr>
        <xdr:cNvPr id="444" name="直線コネクタ 443">
          <a:extLst>
            <a:ext uri="{FF2B5EF4-FFF2-40B4-BE49-F238E27FC236}">
              <a16:creationId xmlns:a16="http://schemas.microsoft.com/office/drawing/2014/main" id="{00000000-0008-0000-0300-0000BC010000}"/>
            </a:ext>
          </a:extLst>
        </xdr:cNvPr>
        <xdr:cNvCxnSpPr/>
      </xdr:nvCxnSpPr>
      <xdr:spPr>
        <a:xfrm flipV="1">
          <a:off x="13512800" y="2530384"/>
          <a:ext cx="889000" cy="94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13</xdr:row>
      <xdr:rowOff>86421</xdr:rowOff>
    </xdr:from>
    <xdr:to>
      <xdr:col>77</xdr:col>
      <xdr:colOff>95250</xdr:colOff>
      <xdr:row>14</xdr:row>
      <xdr:rowOff>16571</xdr:rowOff>
    </xdr:to>
    <xdr:sp macro="" textlink="">
      <xdr:nvSpPr>
        <xdr:cNvPr id="445" name="フローチャート: 判断 444">
          <a:extLst>
            <a:ext uri="{FF2B5EF4-FFF2-40B4-BE49-F238E27FC236}">
              <a16:creationId xmlns:a16="http://schemas.microsoft.com/office/drawing/2014/main" id="{00000000-0008-0000-0300-0000BD010000}"/>
            </a:ext>
          </a:extLst>
        </xdr:cNvPr>
        <xdr:cNvSpPr/>
      </xdr:nvSpPr>
      <xdr:spPr>
        <a:xfrm>
          <a:off x="16129000" y="2315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26748</xdr:rowOff>
    </xdr:from>
    <xdr:ext cx="7366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5798800" y="208414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162258</xdr:rowOff>
    </xdr:from>
    <xdr:to>
      <xdr:col>73</xdr:col>
      <xdr:colOff>44450</xdr:colOff>
      <xdr:row>14</xdr:row>
      <xdr:rowOff>92408</xdr:rowOff>
    </xdr:to>
    <xdr:sp macro="" textlink="">
      <xdr:nvSpPr>
        <xdr:cNvPr id="447" name="フローチャート: 判断 446">
          <a:extLst>
            <a:ext uri="{FF2B5EF4-FFF2-40B4-BE49-F238E27FC236}">
              <a16:creationId xmlns:a16="http://schemas.microsoft.com/office/drawing/2014/main" id="{00000000-0008-0000-0300-0000BF010000}"/>
            </a:ext>
          </a:extLst>
        </xdr:cNvPr>
        <xdr:cNvSpPr/>
      </xdr:nvSpPr>
      <xdr:spPr>
        <a:xfrm>
          <a:off x="15240000" y="23911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14</xdr:row>
      <xdr:rowOff>77185</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4909800" y="24774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96520</xdr:rowOff>
    </xdr:from>
    <xdr:to>
      <xdr:col>68</xdr:col>
      <xdr:colOff>203200</xdr:colOff>
      <xdr:row>15</xdr:row>
      <xdr:rowOff>26670</xdr:rowOff>
    </xdr:to>
    <xdr:sp macro="" textlink="">
      <xdr:nvSpPr>
        <xdr:cNvPr id="449" name="フローチャート: 判断 448">
          <a:extLst>
            <a:ext uri="{FF2B5EF4-FFF2-40B4-BE49-F238E27FC236}">
              <a16:creationId xmlns:a16="http://schemas.microsoft.com/office/drawing/2014/main" id="{00000000-0008-0000-0300-0000C1010000}"/>
            </a:ext>
          </a:extLst>
        </xdr:cNvPr>
        <xdr:cNvSpPr/>
      </xdr:nvSpPr>
      <xdr:spPr>
        <a:xfrm>
          <a:off x="14351000" y="2496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15</xdr:row>
      <xdr:rowOff>11447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020800" y="2583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14</xdr:row>
      <xdr:rowOff>116054</xdr:rowOff>
    </xdr:from>
    <xdr:to>
      <xdr:col>64</xdr:col>
      <xdr:colOff>152400</xdr:colOff>
      <xdr:row>15</xdr:row>
      <xdr:rowOff>46204</xdr:rowOff>
    </xdr:to>
    <xdr:sp macro="" textlink="">
      <xdr:nvSpPr>
        <xdr:cNvPr id="451" name="フローチャート: 判断 450">
          <a:extLst>
            <a:ext uri="{FF2B5EF4-FFF2-40B4-BE49-F238E27FC236}">
              <a16:creationId xmlns:a16="http://schemas.microsoft.com/office/drawing/2014/main" id="{00000000-0008-0000-0300-0000C3010000}"/>
            </a:ext>
          </a:extLst>
        </xdr:cNvPr>
        <xdr:cNvSpPr/>
      </xdr:nvSpPr>
      <xdr:spPr>
        <a:xfrm>
          <a:off x="13462000" y="25163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13</xdr:row>
      <xdr:rowOff>56381</xdr:rowOff>
    </xdr:from>
    <xdr:ext cx="762000" cy="259045"/>
    <xdr:sp macro="" textlink="">
      <xdr:nvSpPr>
        <xdr:cNvPr id="452" name="テキスト ボックス 451">
          <a:extLst>
            <a:ext uri="{FF2B5EF4-FFF2-40B4-BE49-F238E27FC236}">
              <a16:creationId xmlns:a16="http://schemas.microsoft.com/office/drawing/2014/main" id="{00000000-0008-0000-0300-0000C4010000}"/>
            </a:ext>
          </a:extLst>
        </xdr:cNvPr>
        <xdr:cNvSpPr txBox="1"/>
      </xdr:nvSpPr>
      <xdr:spPr>
        <a:xfrm>
          <a:off x="13131800" y="22852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53" name="テキスト ボックス 452">
          <a:extLst>
            <a:ext uri="{FF2B5EF4-FFF2-40B4-BE49-F238E27FC236}">
              <a16:creationId xmlns:a16="http://schemas.microsoft.com/office/drawing/2014/main" id="{00000000-0008-0000-0300-0000C5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54" name="テキスト ボックス 453">
          <a:extLst>
            <a:ext uri="{FF2B5EF4-FFF2-40B4-BE49-F238E27FC236}">
              <a16:creationId xmlns:a16="http://schemas.microsoft.com/office/drawing/2014/main" id="{00000000-0008-0000-0300-0000C6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5" name="テキスト ボックス 454">
          <a:extLst>
            <a:ext uri="{FF2B5EF4-FFF2-40B4-BE49-F238E27FC236}">
              <a16:creationId xmlns:a16="http://schemas.microsoft.com/office/drawing/2014/main" id="{00000000-0008-0000-0300-0000C7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6" name="テキスト ボックス 455">
          <a:extLst>
            <a:ext uri="{FF2B5EF4-FFF2-40B4-BE49-F238E27FC236}">
              <a16:creationId xmlns:a16="http://schemas.microsoft.com/office/drawing/2014/main" id="{00000000-0008-0000-0300-0000C8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7" name="テキスト ボックス 456">
          <a:extLst>
            <a:ext uri="{FF2B5EF4-FFF2-40B4-BE49-F238E27FC236}">
              <a16:creationId xmlns:a16="http://schemas.microsoft.com/office/drawing/2014/main" id="{00000000-0008-0000-0300-0000C9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88719</xdr:rowOff>
    </xdr:from>
    <xdr:to>
      <xdr:col>73</xdr:col>
      <xdr:colOff>44450</xdr:colOff>
      <xdr:row>14</xdr:row>
      <xdr:rowOff>18869</xdr:rowOff>
    </xdr:to>
    <xdr:sp macro="" textlink="">
      <xdr:nvSpPr>
        <xdr:cNvPr id="458" name="楕円 457">
          <a:extLst>
            <a:ext uri="{FF2B5EF4-FFF2-40B4-BE49-F238E27FC236}">
              <a16:creationId xmlns:a16="http://schemas.microsoft.com/office/drawing/2014/main" id="{00000000-0008-0000-0300-0000CA010000}"/>
            </a:ext>
          </a:extLst>
        </xdr:cNvPr>
        <xdr:cNvSpPr/>
      </xdr:nvSpPr>
      <xdr:spPr>
        <a:xfrm>
          <a:off x="15240000" y="2317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29046</xdr:rowOff>
    </xdr:from>
    <xdr:ext cx="762000" cy="259045"/>
    <xdr:sp macro="" textlink="">
      <xdr:nvSpPr>
        <xdr:cNvPr id="459" name="テキスト ボックス 458">
          <a:extLst>
            <a:ext uri="{FF2B5EF4-FFF2-40B4-BE49-F238E27FC236}">
              <a16:creationId xmlns:a16="http://schemas.microsoft.com/office/drawing/2014/main" id="{00000000-0008-0000-0300-0000CB010000}"/>
            </a:ext>
          </a:extLst>
        </xdr:cNvPr>
        <xdr:cNvSpPr txBox="1"/>
      </xdr:nvSpPr>
      <xdr:spPr>
        <a:xfrm>
          <a:off x="14909800" y="208644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14</xdr:row>
      <xdr:rowOff>79284</xdr:rowOff>
    </xdr:from>
    <xdr:to>
      <xdr:col>68</xdr:col>
      <xdr:colOff>203200</xdr:colOff>
      <xdr:row>15</xdr:row>
      <xdr:rowOff>9434</xdr:rowOff>
    </xdr:to>
    <xdr:sp macro="" textlink="">
      <xdr:nvSpPr>
        <xdr:cNvPr id="460" name="楕円 459">
          <a:extLst>
            <a:ext uri="{FF2B5EF4-FFF2-40B4-BE49-F238E27FC236}">
              <a16:creationId xmlns:a16="http://schemas.microsoft.com/office/drawing/2014/main" id="{00000000-0008-0000-0300-0000CC010000}"/>
            </a:ext>
          </a:extLst>
        </xdr:cNvPr>
        <xdr:cNvSpPr/>
      </xdr:nvSpPr>
      <xdr:spPr>
        <a:xfrm>
          <a:off x="14351000" y="2479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13</xdr:row>
      <xdr:rowOff>19611</xdr:rowOff>
    </xdr:from>
    <xdr:ext cx="762000" cy="259045"/>
    <xdr:sp macro="" textlink="">
      <xdr:nvSpPr>
        <xdr:cNvPr id="461" name="テキスト ボックス 460">
          <a:extLst>
            <a:ext uri="{FF2B5EF4-FFF2-40B4-BE49-F238E27FC236}">
              <a16:creationId xmlns:a16="http://schemas.microsoft.com/office/drawing/2014/main" id="{00000000-0008-0000-0300-0000CD010000}"/>
            </a:ext>
          </a:extLst>
        </xdr:cNvPr>
        <xdr:cNvSpPr txBox="1"/>
      </xdr:nvSpPr>
      <xdr:spPr>
        <a:xfrm>
          <a:off x="14020800" y="22484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15</xdr:row>
      <xdr:rowOff>2056</xdr:rowOff>
    </xdr:from>
    <xdr:to>
      <xdr:col>64</xdr:col>
      <xdr:colOff>152400</xdr:colOff>
      <xdr:row>15</xdr:row>
      <xdr:rowOff>103656</xdr:rowOff>
    </xdr:to>
    <xdr:sp macro="" textlink="">
      <xdr:nvSpPr>
        <xdr:cNvPr id="462" name="楕円 461">
          <a:extLst>
            <a:ext uri="{FF2B5EF4-FFF2-40B4-BE49-F238E27FC236}">
              <a16:creationId xmlns:a16="http://schemas.microsoft.com/office/drawing/2014/main" id="{00000000-0008-0000-0300-0000CE010000}"/>
            </a:ext>
          </a:extLst>
        </xdr:cNvPr>
        <xdr:cNvSpPr/>
      </xdr:nvSpPr>
      <xdr:spPr>
        <a:xfrm>
          <a:off x="13462000" y="2573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15</xdr:row>
      <xdr:rowOff>88433</xdr:rowOff>
    </xdr:from>
    <xdr:ext cx="762000" cy="259045"/>
    <xdr:sp macro="" textlink="">
      <xdr:nvSpPr>
        <xdr:cNvPr id="463" name="テキスト ボックス 462">
          <a:extLst>
            <a:ext uri="{FF2B5EF4-FFF2-40B4-BE49-F238E27FC236}">
              <a16:creationId xmlns:a16="http://schemas.microsoft.com/office/drawing/2014/main" id="{00000000-0008-0000-0300-0000CF010000}"/>
            </a:ext>
          </a:extLst>
        </xdr:cNvPr>
        <xdr:cNvSpPr txBox="1"/>
      </xdr:nvSpPr>
      <xdr:spPr>
        <a:xfrm>
          <a:off x="13131800" y="26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65,403
64,500
19.82
26,647,857
25,333,866
1,171,377
13,522,026
18,389,616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604633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98425</xdr:colOff>
      <xdr:row>23</xdr:row>
      <xdr:rowOff>57150</xdr:rowOff>
    </xdr:from>
    <xdr:ext cx="823180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年度は２２</a:t>
          </a:r>
          <a:r>
            <a:rPr kumimoji="1" lang="en-US"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％であり、類似団体内平均値を下回っている。前年度と比較すると、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ポイントの増となっている。これは、</a:t>
          </a:r>
          <a:r>
            <a:rPr kumimoji="1" lang="ja-JP" altLang="en-US" sz="1100">
              <a:solidFill>
                <a:schemeClr val="dk1"/>
              </a:solidFill>
              <a:effectLst/>
              <a:latin typeface="+mn-lt"/>
              <a:ea typeface="+mn-ea"/>
              <a:cs typeface="+mn-cs"/>
            </a:rPr>
            <a:t>人事院勧告に伴う給与改定及び期末勤勉手当等の増</a:t>
          </a:r>
          <a:r>
            <a:rPr kumimoji="1" lang="ja-JP" altLang="ja-JP" sz="1100">
              <a:solidFill>
                <a:schemeClr val="dk1"/>
              </a:solidFill>
              <a:effectLst/>
              <a:latin typeface="+mn-lt"/>
              <a:ea typeface="+mn-ea"/>
              <a:cs typeface="+mn-cs"/>
            </a:rPr>
            <a:t>により、人件費が約</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１４０</a:t>
          </a:r>
          <a:r>
            <a:rPr kumimoji="1" lang="ja-JP" altLang="ja-JP" sz="1100">
              <a:solidFill>
                <a:schemeClr val="dk1"/>
              </a:solidFill>
              <a:effectLst/>
              <a:latin typeface="+mn-lt"/>
              <a:ea typeface="+mn-ea"/>
              <a:cs typeface="+mn-cs"/>
            </a:rPr>
            <a:t>万円増加したことが主な要因である。</a:t>
          </a:r>
          <a:endParaRPr lang="ja-JP" altLang="ja-JP" sz="1400">
            <a:effectLst/>
          </a:endParaRPr>
        </a:p>
        <a:p>
          <a:r>
            <a:rPr kumimoji="1" lang="ja-JP" altLang="ja-JP" sz="1100">
              <a:solidFill>
                <a:schemeClr val="dk1"/>
              </a:solidFill>
              <a:effectLst/>
              <a:latin typeface="+mn-lt"/>
              <a:ea typeface="+mn-ea"/>
              <a:cs typeface="+mn-cs"/>
            </a:rPr>
            <a:t>　今後も引き続き事務事業の整理統合、行政組織の効率化、職員の適正配置、外部委託、Ｉ</a:t>
          </a:r>
          <a:r>
            <a:rPr kumimoji="1" lang="en-US" altLang="ja-JP" sz="1100">
              <a:solidFill>
                <a:schemeClr val="dk1"/>
              </a:solidFill>
              <a:effectLst/>
              <a:latin typeface="+mn-lt"/>
              <a:ea typeface="+mn-ea"/>
              <a:cs typeface="+mn-cs"/>
            </a:rPr>
            <a:t>C</a:t>
          </a:r>
          <a:r>
            <a:rPr kumimoji="1" lang="ja-JP" altLang="ja-JP" sz="1100">
              <a:solidFill>
                <a:schemeClr val="dk1"/>
              </a:solidFill>
              <a:effectLst/>
              <a:latin typeface="+mn-lt"/>
              <a:ea typeface="+mn-ea"/>
              <a:cs typeface="+mn-cs"/>
            </a:rPr>
            <a:t>Ｔ技術の活用等の推進により、職員数の適正化及び定員管理を図りたい。</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42</xdr:row>
      <xdr:rowOff>29028</xdr:rowOff>
    </xdr:from>
    <xdr:to>
      <xdr:col>26</xdr:col>
      <xdr:colOff>184150</xdr:colOff>
      <xdr:row>42</xdr:row>
      <xdr:rowOff>29028</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41</xdr:row>
      <xdr:rowOff>58255</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40</xdr:row>
      <xdr:rowOff>45357</xdr:rowOff>
    </xdr:from>
    <xdr:to>
      <xdr:col>26</xdr:col>
      <xdr:colOff>184150</xdr:colOff>
      <xdr:row>40</xdr:row>
      <xdr:rowOff>45357</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39</xdr:row>
      <xdr:rowOff>74584</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61685</xdr:rowOff>
    </xdr:from>
    <xdr:to>
      <xdr:col>26</xdr:col>
      <xdr:colOff>184150</xdr:colOff>
      <xdr:row>38</xdr:row>
      <xdr:rowOff>61685</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90913</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78014</xdr:rowOff>
    </xdr:from>
    <xdr:to>
      <xdr:col>26</xdr:col>
      <xdr:colOff>184150</xdr:colOff>
      <xdr:row>36</xdr:row>
      <xdr:rowOff>78014</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107241</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34</xdr:row>
      <xdr:rowOff>94343</xdr:rowOff>
    </xdr:from>
    <xdr:to>
      <xdr:col>26</xdr:col>
      <xdr:colOff>184150</xdr:colOff>
      <xdr:row>34</xdr:row>
      <xdr:rowOff>94343</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33</xdr:row>
      <xdr:rowOff>123570</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32</xdr:row>
      <xdr:rowOff>110672</xdr:rowOff>
    </xdr:from>
    <xdr:to>
      <xdr:col>26</xdr:col>
      <xdr:colOff>184150</xdr:colOff>
      <xdr:row>32</xdr:row>
      <xdr:rowOff>110672</xdr:rowOff>
    </xdr:to>
    <xdr:cxnSp macro="">
      <xdr:nvCxnSpPr>
        <xdr:cNvPr id="58" name="直線コネクタ 57">
          <a:extLst>
            <a:ext uri="{FF2B5EF4-FFF2-40B4-BE49-F238E27FC236}">
              <a16:creationId xmlns:a16="http://schemas.microsoft.com/office/drawing/2014/main" id="{00000000-0008-0000-0400-00003A000000}"/>
            </a:ext>
          </a:extLst>
        </xdr:cNvPr>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31</xdr:row>
      <xdr:rowOff>139899</xdr:rowOff>
    </xdr:from>
    <xdr:ext cx="508000" cy="259045"/>
    <xdr:sp macro="" textlink="">
      <xdr:nvSpPr>
        <xdr:cNvPr id="59" name="テキスト ボックス 58">
          <a:extLst>
            <a:ext uri="{FF2B5EF4-FFF2-40B4-BE49-F238E27FC236}">
              <a16:creationId xmlns:a16="http://schemas.microsoft.com/office/drawing/2014/main" id="{00000000-0008-0000-0400-00003B000000}"/>
            </a:ext>
          </a:extLst>
        </xdr:cNvPr>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60" name="直線コネクタ 59">
          <a:extLst>
            <a:ext uri="{FF2B5EF4-FFF2-40B4-BE49-F238E27FC236}">
              <a16:creationId xmlns:a16="http://schemas.microsoft.com/office/drawing/2014/main" id="{00000000-0008-0000-0400-00003C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61" name="テキスト ボックス 60">
          <a:extLst>
            <a:ext uri="{FF2B5EF4-FFF2-40B4-BE49-F238E27FC236}">
              <a16:creationId xmlns:a16="http://schemas.microsoft.com/office/drawing/2014/main" id="{00000000-0008-0000-0400-00003D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62" name="人件費グラフ枠">
          <a:extLst>
            <a:ext uri="{FF2B5EF4-FFF2-40B4-BE49-F238E27FC236}">
              <a16:creationId xmlns:a16="http://schemas.microsoft.com/office/drawing/2014/main" id="{00000000-0008-0000-0400-00003E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33</xdr:row>
      <xdr:rowOff>43724</xdr:rowOff>
    </xdr:from>
    <xdr:to>
      <xdr:col>24</xdr:col>
      <xdr:colOff>25400</xdr:colOff>
      <xdr:row>40</xdr:row>
      <xdr:rowOff>143328</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flipV="1">
          <a:off x="4826000" y="5701574"/>
          <a:ext cx="0" cy="129975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115405</xdr:rowOff>
    </xdr:from>
    <xdr:ext cx="762000" cy="259045"/>
    <xdr:sp macro="" textlink="">
      <xdr:nvSpPr>
        <xdr:cNvPr id="64" name="人件費最小値テキスト">
          <a:extLst>
            <a:ext uri="{FF2B5EF4-FFF2-40B4-BE49-F238E27FC236}">
              <a16:creationId xmlns:a16="http://schemas.microsoft.com/office/drawing/2014/main" id="{00000000-0008-0000-0400-000040000000}"/>
            </a:ext>
          </a:extLst>
        </xdr:cNvPr>
        <xdr:cNvSpPr txBox="1"/>
      </xdr:nvSpPr>
      <xdr:spPr>
        <a:xfrm>
          <a:off x="4914900" y="6973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40</xdr:row>
      <xdr:rowOff>143328</xdr:rowOff>
    </xdr:from>
    <xdr:to>
      <xdr:col>24</xdr:col>
      <xdr:colOff>114300</xdr:colOff>
      <xdr:row>40</xdr:row>
      <xdr:rowOff>143328</xdr:rowOff>
    </xdr:to>
    <xdr:cxnSp macro="">
      <xdr:nvCxnSpPr>
        <xdr:cNvPr id="65" name="直線コネクタ 64">
          <a:extLst>
            <a:ext uri="{FF2B5EF4-FFF2-40B4-BE49-F238E27FC236}">
              <a16:creationId xmlns:a16="http://schemas.microsoft.com/office/drawing/2014/main" id="{00000000-0008-0000-0400-000041000000}"/>
            </a:ext>
          </a:extLst>
        </xdr:cNvPr>
        <xdr:cNvCxnSpPr/>
      </xdr:nvCxnSpPr>
      <xdr:spPr>
        <a:xfrm>
          <a:off x="4737100" y="70013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31</xdr:row>
      <xdr:rowOff>130101</xdr:rowOff>
    </xdr:from>
    <xdr:ext cx="762000" cy="259045"/>
    <xdr:sp macro="" textlink="">
      <xdr:nvSpPr>
        <xdr:cNvPr id="66" name="人件費最大値テキスト">
          <a:extLst>
            <a:ext uri="{FF2B5EF4-FFF2-40B4-BE49-F238E27FC236}">
              <a16:creationId xmlns:a16="http://schemas.microsoft.com/office/drawing/2014/main" id="{00000000-0008-0000-0400-000042000000}"/>
            </a:ext>
          </a:extLst>
        </xdr:cNvPr>
        <xdr:cNvSpPr txBox="1"/>
      </xdr:nvSpPr>
      <xdr:spPr>
        <a:xfrm>
          <a:off x="4914900" y="54450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33</xdr:row>
      <xdr:rowOff>43724</xdr:rowOff>
    </xdr:from>
    <xdr:to>
      <xdr:col>24</xdr:col>
      <xdr:colOff>114300</xdr:colOff>
      <xdr:row>33</xdr:row>
      <xdr:rowOff>43724</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4737100" y="57015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35</xdr:row>
      <xdr:rowOff>105773</xdr:rowOff>
    </xdr:from>
    <xdr:to>
      <xdr:col>24</xdr:col>
      <xdr:colOff>25400</xdr:colOff>
      <xdr:row>35</xdr:row>
      <xdr:rowOff>112304</xdr:rowOff>
    </xdr:to>
    <xdr:cxnSp macro="">
      <xdr:nvCxnSpPr>
        <xdr:cNvPr id="68" name="直線コネクタ 67">
          <a:extLst>
            <a:ext uri="{FF2B5EF4-FFF2-40B4-BE49-F238E27FC236}">
              <a16:creationId xmlns:a16="http://schemas.microsoft.com/office/drawing/2014/main" id="{00000000-0008-0000-0400-000044000000}"/>
            </a:ext>
          </a:extLst>
        </xdr:cNvPr>
        <xdr:cNvCxnSpPr/>
      </xdr:nvCxnSpPr>
      <xdr:spPr>
        <a:xfrm>
          <a:off x="3987800" y="6106523"/>
          <a:ext cx="838200" cy="6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118490</xdr:rowOff>
    </xdr:from>
    <xdr:ext cx="762000" cy="259045"/>
    <xdr:sp macro="" textlink="">
      <xdr:nvSpPr>
        <xdr:cNvPr id="69" name="人件費平均値テキスト">
          <a:extLst>
            <a:ext uri="{FF2B5EF4-FFF2-40B4-BE49-F238E27FC236}">
              <a16:creationId xmlns:a16="http://schemas.microsoft.com/office/drawing/2014/main" id="{00000000-0008-0000-0400-000045000000}"/>
            </a:ext>
          </a:extLst>
        </xdr:cNvPr>
        <xdr:cNvSpPr txBox="1"/>
      </xdr:nvSpPr>
      <xdr:spPr>
        <a:xfrm>
          <a:off x="4914900" y="61192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146413</xdr:rowOff>
    </xdr:from>
    <xdr:to>
      <xdr:col>24</xdr:col>
      <xdr:colOff>76200</xdr:colOff>
      <xdr:row>36</xdr:row>
      <xdr:rowOff>76563</xdr:rowOff>
    </xdr:to>
    <xdr:sp macro="" textlink="">
      <xdr:nvSpPr>
        <xdr:cNvPr id="70" name="フローチャート: 判断 69">
          <a:extLst>
            <a:ext uri="{FF2B5EF4-FFF2-40B4-BE49-F238E27FC236}">
              <a16:creationId xmlns:a16="http://schemas.microsoft.com/office/drawing/2014/main" id="{00000000-0008-0000-0400-000046000000}"/>
            </a:ext>
          </a:extLst>
        </xdr:cNvPr>
        <xdr:cNvSpPr/>
      </xdr:nvSpPr>
      <xdr:spPr>
        <a:xfrm>
          <a:off x="4775200" y="61471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34</xdr:row>
      <xdr:rowOff>166189</xdr:rowOff>
    </xdr:from>
    <xdr:to>
      <xdr:col>19</xdr:col>
      <xdr:colOff>187325</xdr:colOff>
      <xdr:row>35</xdr:row>
      <xdr:rowOff>105773</xdr:rowOff>
    </xdr:to>
    <xdr:cxnSp macro="">
      <xdr:nvCxnSpPr>
        <xdr:cNvPr id="71" name="直線コネクタ 70">
          <a:extLst>
            <a:ext uri="{FF2B5EF4-FFF2-40B4-BE49-F238E27FC236}">
              <a16:creationId xmlns:a16="http://schemas.microsoft.com/office/drawing/2014/main" id="{00000000-0008-0000-0400-000047000000}"/>
            </a:ext>
          </a:extLst>
        </xdr:cNvPr>
        <xdr:cNvCxnSpPr/>
      </xdr:nvCxnSpPr>
      <xdr:spPr>
        <a:xfrm>
          <a:off x="3098800" y="5995489"/>
          <a:ext cx="889000" cy="1110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35</xdr:row>
      <xdr:rowOff>139881</xdr:rowOff>
    </xdr:from>
    <xdr:to>
      <xdr:col>20</xdr:col>
      <xdr:colOff>38100</xdr:colOff>
      <xdr:row>36</xdr:row>
      <xdr:rowOff>70031</xdr:rowOff>
    </xdr:to>
    <xdr:sp macro="" textlink="">
      <xdr:nvSpPr>
        <xdr:cNvPr id="72" name="フローチャート: 判断 71">
          <a:extLst>
            <a:ext uri="{FF2B5EF4-FFF2-40B4-BE49-F238E27FC236}">
              <a16:creationId xmlns:a16="http://schemas.microsoft.com/office/drawing/2014/main" id="{00000000-0008-0000-0400-000048000000}"/>
            </a:ext>
          </a:extLst>
        </xdr:cNvPr>
        <xdr:cNvSpPr/>
      </xdr:nvSpPr>
      <xdr:spPr>
        <a:xfrm>
          <a:off x="3937000" y="61406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36</xdr:row>
      <xdr:rowOff>54808</xdr:rowOff>
    </xdr:from>
    <xdr:ext cx="736600" cy="259045"/>
    <xdr:sp macro="" textlink="">
      <xdr:nvSpPr>
        <xdr:cNvPr id="73" name="テキスト ボックス 72">
          <a:extLst>
            <a:ext uri="{FF2B5EF4-FFF2-40B4-BE49-F238E27FC236}">
              <a16:creationId xmlns:a16="http://schemas.microsoft.com/office/drawing/2014/main" id="{00000000-0008-0000-0400-000049000000}"/>
            </a:ext>
          </a:extLst>
        </xdr:cNvPr>
        <xdr:cNvSpPr txBox="1"/>
      </xdr:nvSpPr>
      <xdr:spPr>
        <a:xfrm>
          <a:off x="3606800" y="622700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34</xdr:row>
      <xdr:rowOff>166189</xdr:rowOff>
    </xdr:from>
    <xdr:to>
      <xdr:col>15</xdr:col>
      <xdr:colOff>98425</xdr:colOff>
      <xdr:row>35</xdr:row>
      <xdr:rowOff>112304</xdr:rowOff>
    </xdr:to>
    <xdr:cxnSp macro="">
      <xdr:nvCxnSpPr>
        <xdr:cNvPr id="74" name="直線コネクタ 73">
          <a:extLst>
            <a:ext uri="{FF2B5EF4-FFF2-40B4-BE49-F238E27FC236}">
              <a16:creationId xmlns:a16="http://schemas.microsoft.com/office/drawing/2014/main" id="{00000000-0008-0000-0400-00004A000000}"/>
            </a:ext>
          </a:extLst>
        </xdr:cNvPr>
        <xdr:cNvCxnSpPr/>
      </xdr:nvCxnSpPr>
      <xdr:spPr>
        <a:xfrm flipV="1">
          <a:off x="2209800" y="5995489"/>
          <a:ext cx="889000" cy="117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35</xdr:row>
      <xdr:rowOff>100693</xdr:rowOff>
    </xdr:from>
    <xdr:to>
      <xdr:col>15</xdr:col>
      <xdr:colOff>149225</xdr:colOff>
      <xdr:row>36</xdr:row>
      <xdr:rowOff>30843</xdr:rowOff>
    </xdr:to>
    <xdr:sp macro="" textlink="">
      <xdr:nvSpPr>
        <xdr:cNvPr id="75" name="フローチャート: 判断 74">
          <a:extLst>
            <a:ext uri="{FF2B5EF4-FFF2-40B4-BE49-F238E27FC236}">
              <a16:creationId xmlns:a16="http://schemas.microsoft.com/office/drawing/2014/main" id="{00000000-0008-0000-0400-00004B000000}"/>
            </a:ext>
          </a:extLst>
        </xdr:cNvPr>
        <xdr:cNvSpPr/>
      </xdr:nvSpPr>
      <xdr:spPr>
        <a:xfrm>
          <a:off x="3048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36</xdr:row>
      <xdr:rowOff>15620</xdr:rowOff>
    </xdr:from>
    <xdr:ext cx="762000" cy="259045"/>
    <xdr:sp macro="" textlink="">
      <xdr:nvSpPr>
        <xdr:cNvPr id="76" name="テキスト ボックス 75">
          <a:extLst>
            <a:ext uri="{FF2B5EF4-FFF2-40B4-BE49-F238E27FC236}">
              <a16:creationId xmlns:a16="http://schemas.microsoft.com/office/drawing/2014/main" id="{00000000-0008-0000-0400-00004C000000}"/>
            </a:ext>
          </a:extLst>
        </xdr:cNvPr>
        <xdr:cNvSpPr txBox="1"/>
      </xdr:nvSpPr>
      <xdr:spPr>
        <a:xfrm>
          <a:off x="2717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35</xdr:row>
      <xdr:rowOff>112304</xdr:rowOff>
    </xdr:from>
    <xdr:to>
      <xdr:col>11</xdr:col>
      <xdr:colOff>9525</xdr:colOff>
      <xdr:row>35</xdr:row>
      <xdr:rowOff>112304</xdr:rowOff>
    </xdr:to>
    <xdr:cxnSp macro="">
      <xdr:nvCxnSpPr>
        <xdr:cNvPr id="77" name="直線コネクタ 76">
          <a:extLst>
            <a:ext uri="{FF2B5EF4-FFF2-40B4-BE49-F238E27FC236}">
              <a16:creationId xmlns:a16="http://schemas.microsoft.com/office/drawing/2014/main" id="{00000000-0008-0000-0400-00004D000000}"/>
            </a:ext>
          </a:extLst>
        </xdr:cNvPr>
        <xdr:cNvCxnSpPr/>
      </xdr:nvCxnSpPr>
      <xdr:spPr>
        <a:xfrm>
          <a:off x="1320800" y="6113054"/>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7620</xdr:rowOff>
    </xdr:from>
    <xdr:to>
      <xdr:col>11</xdr:col>
      <xdr:colOff>60325</xdr:colOff>
      <xdr:row>36</xdr:row>
      <xdr:rowOff>109220</xdr:rowOff>
    </xdr:to>
    <xdr:sp macro="" textlink="">
      <xdr:nvSpPr>
        <xdr:cNvPr id="78" name="フローチャート: 判断 77">
          <a:extLst>
            <a:ext uri="{FF2B5EF4-FFF2-40B4-BE49-F238E27FC236}">
              <a16:creationId xmlns:a16="http://schemas.microsoft.com/office/drawing/2014/main" id="{00000000-0008-0000-0400-00004E000000}"/>
            </a:ext>
          </a:extLst>
        </xdr:cNvPr>
        <xdr:cNvSpPr/>
      </xdr:nvSpPr>
      <xdr:spPr>
        <a:xfrm>
          <a:off x="2159000" y="6179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36</xdr:row>
      <xdr:rowOff>93997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1828800" y="6266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100693</xdr:rowOff>
    </xdr:from>
    <xdr:to>
      <xdr:col>6</xdr:col>
      <xdr:colOff>171450</xdr:colOff>
      <xdr:row>36</xdr:row>
      <xdr:rowOff>30843</xdr:rowOff>
    </xdr:to>
    <xdr:sp macro="" textlink="">
      <xdr:nvSpPr>
        <xdr:cNvPr id="80" name="フローチャート: 判断 79">
          <a:extLst>
            <a:ext uri="{FF2B5EF4-FFF2-40B4-BE49-F238E27FC236}">
              <a16:creationId xmlns:a16="http://schemas.microsoft.com/office/drawing/2014/main" id="{00000000-0008-0000-0400-000050000000}"/>
            </a:ext>
          </a:extLst>
        </xdr:cNvPr>
        <xdr:cNvSpPr/>
      </xdr:nvSpPr>
      <xdr:spPr>
        <a:xfrm>
          <a:off x="1270000" y="6101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36</xdr:row>
      <xdr:rowOff>15620</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939800" y="61878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83" name="テキスト ボックス 82">
          <a:extLst>
            <a:ext uri="{FF2B5EF4-FFF2-40B4-BE49-F238E27FC236}">
              <a16:creationId xmlns:a16="http://schemas.microsoft.com/office/drawing/2014/main" id="{00000000-0008-0000-0400-000053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4" name="テキスト ボックス 83">
          <a:extLst>
            <a:ext uri="{FF2B5EF4-FFF2-40B4-BE49-F238E27FC236}">
              <a16:creationId xmlns:a16="http://schemas.microsoft.com/office/drawing/2014/main" id="{00000000-0008-0000-0400-000054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5" name="テキスト ボックス 84">
          <a:extLst>
            <a:ext uri="{FF2B5EF4-FFF2-40B4-BE49-F238E27FC236}">
              <a16:creationId xmlns:a16="http://schemas.microsoft.com/office/drawing/2014/main" id="{00000000-0008-0000-0400-000055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35</xdr:row>
      <xdr:rowOff>61504</xdr:rowOff>
    </xdr:from>
    <xdr:to>
      <xdr:col>24</xdr:col>
      <xdr:colOff>76200</xdr:colOff>
      <xdr:row>35</xdr:row>
      <xdr:rowOff>163104</xdr:rowOff>
    </xdr:to>
    <xdr:sp macro="" textlink="">
      <xdr:nvSpPr>
        <xdr:cNvPr id="87" name="楕円 86">
          <a:extLst>
            <a:ext uri="{FF2B5EF4-FFF2-40B4-BE49-F238E27FC236}">
              <a16:creationId xmlns:a16="http://schemas.microsoft.com/office/drawing/2014/main" id="{00000000-0008-0000-0400-000057000000}"/>
            </a:ext>
          </a:extLst>
        </xdr:cNvPr>
        <xdr:cNvSpPr/>
      </xdr:nvSpPr>
      <xdr:spPr>
        <a:xfrm>
          <a:off x="47752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78031</xdr:rowOff>
    </xdr:from>
    <xdr:ext cx="762000" cy="259045"/>
    <xdr:sp macro="" textlink="">
      <xdr:nvSpPr>
        <xdr:cNvPr id="88" name="人件費該当値テキスト">
          <a:extLst>
            <a:ext uri="{FF2B5EF4-FFF2-40B4-BE49-F238E27FC236}">
              <a16:creationId xmlns:a16="http://schemas.microsoft.com/office/drawing/2014/main" id="{00000000-0008-0000-0400-000058000000}"/>
            </a:ext>
          </a:extLst>
        </xdr:cNvPr>
        <xdr:cNvSpPr txBox="1"/>
      </xdr:nvSpPr>
      <xdr:spPr>
        <a:xfrm>
          <a:off x="4914900" y="59073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35</xdr:row>
      <xdr:rowOff>54973</xdr:rowOff>
    </xdr:from>
    <xdr:to>
      <xdr:col>20</xdr:col>
      <xdr:colOff>38100</xdr:colOff>
      <xdr:row>35</xdr:row>
      <xdr:rowOff>156573</xdr:rowOff>
    </xdr:to>
    <xdr:sp macro="" textlink="">
      <xdr:nvSpPr>
        <xdr:cNvPr id="89" name="楕円 88">
          <a:extLst>
            <a:ext uri="{FF2B5EF4-FFF2-40B4-BE49-F238E27FC236}">
              <a16:creationId xmlns:a16="http://schemas.microsoft.com/office/drawing/2014/main" id="{00000000-0008-0000-0400-000059000000}"/>
            </a:ext>
          </a:extLst>
        </xdr:cNvPr>
        <xdr:cNvSpPr/>
      </xdr:nvSpPr>
      <xdr:spPr>
        <a:xfrm>
          <a:off x="3937000" y="6055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33</xdr:row>
      <xdr:rowOff>166750</xdr:rowOff>
    </xdr:from>
    <xdr:ext cx="7366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3606800" y="582460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34</xdr:row>
      <xdr:rowOff>115389</xdr:rowOff>
    </xdr:from>
    <xdr:to>
      <xdr:col>15</xdr:col>
      <xdr:colOff>149225</xdr:colOff>
      <xdr:row>35</xdr:row>
      <xdr:rowOff>45539</xdr:rowOff>
    </xdr:to>
    <xdr:sp macro="" textlink="">
      <xdr:nvSpPr>
        <xdr:cNvPr id="91" name="楕円 90">
          <a:extLst>
            <a:ext uri="{FF2B5EF4-FFF2-40B4-BE49-F238E27FC236}">
              <a16:creationId xmlns:a16="http://schemas.microsoft.com/office/drawing/2014/main" id="{00000000-0008-0000-0400-00005B000000}"/>
            </a:ext>
          </a:extLst>
        </xdr:cNvPr>
        <xdr:cNvSpPr/>
      </xdr:nvSpPr>
      <xdr:spPr>
        <a:xfrm>
          <a:off x="3048000" y="5944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33</xdr:row>
      <xdr:rowOff>55716</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2717800" y="57135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35</xdr:row>
      <xdr:rowOff>61504</xdr:rowOff>
    </xdr:from>
    <xdr:to>
      <xdr:col>11</xdr:col>
      <xdr:colOff>60325</xdr:colOff>
      <xdr:row>35</xdr:row>
      <xdr:rowOff>163104</xdr:rowOff>
    </xdr:to>
    <xdr:sp macro="" textlink="">
      <xdr:nvSpPr>
        <xdr:cNvPr id="93" name="楕円 92">
          <a:extLst>
            <a:ext uri="{FF2B5EF4-FFF2-40B4-BE49-F238E27FC236}">
              <a16:creationId xmlns:a16="http://schemas.microsoft.com/office/drawing/2014/main" id="{00000000-0008-0000-0400-00005D000000}"/>
            </a:ext>
          </a:extLst>
        </xdr:cNvPr>
        <xdr:cNvSpPr/>
      </xdr:nvSpPr>
      <xdr:spPr>
        <a:xfrm>
          <a:off x="2159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34</xdr:row>
      <xdr:rowOff>1831</xdr:rowOff>
    </xdr:from>
    <xdr:ext cx="762000" cy="259045"/>
    <xdr:sp macro="" textlink="">
      <xdr:nvSpPr>
        <xdr:cNvPr id="94" name="テキスト ボックス 93">
          <a:extLst>
            <a:ext uri="{FF2B5EF4-FFF2-40B4-BE49-F238E27FC236}">
              <a16:creationId xmlns:a16="http://schemas.microsoft.com/office/drawing/2014/main" id="{00000000-0008-0000-0400-00005E000000}"/>
            </a:ext>
          </a:extLst>
        </xdr:cNvPr>
        <xdr:cNvSpPr txBox="1"/>
      </xdr:nvSpPr>
      <xdr:spPr>
        <a:xfrm>
          <a:off x="1828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35</xdr:row>
      <xdr:rowOff>61504</xdr:rowOff>
    </xdr:from>
    <xdr:to>
      <xdr:col>6</xdr:col>
      <xdr:colOff>171450</xdr:colOff>
      <xdr:row>35</xdr:row>
      <xdr:rowOff>163104</xdr:rowOff>
    </xdr:to>
    <xdr:sp macro="" textlink="">
      <xdr:nvSpPr>
        <xdr:cNvPr id="95" name="楕円 94">
          <a:extLst>
            <a:ext uri="{FF2B5EF4-FFF2-40B4-BE49-F238E27FC236}">
              <a16:creationId xmlns:a16="http://schemas.microsoft.com/office/drawing/2014/main" id="{00000000-0008-0000-0400-00005F000000}"/>
            </a:ext>
          </a:extLst>
        </xdr:cNvPr>
        <xdr:cNvSpPr/>
      </xdr:nvSpPr>
      <xdr:spPr>
        <a:xfrm>
          <a:off x="1270000" y="6062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34</xdr:row>
      <xdr:rowOff>1831</xdr:rowOff>
    </xdr:from>
    <xdr:ext cx="762000" cy="259045"/>
    <xdr:sp macro="" textlink="">
      <xdr:nvSpPr>
        <xdr:cNvPr id="96" name="テキスト ボックス 95">
          <a:extLst>
            <a:ext uri="{FF2B5EF4-FFF2-40B4-BE49-F238E27FC236}">
              <a16:creationId xmlns:a16="http://schemas.microsoft.com/office/drawing/2014/main" id="{00000000-0008-0000-0400-000060000000}"/>
            </a:ext>
          </a:extLst>
        </xdr:cNvPr>
        <xdr:cNvSpPr txBox="1"/>
      </xdr:nvSpPr>
      <xdr:spPr>
        <a:xfrm>
          <a:off x="939800" y="58311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103" name="正方形/長方形 102">
          <a:extLst>
            <a:ext uri="{FF2B5EF4-FFF2-40B4-BE49-F238E27FC236}">
              <a16:creationId xmlns:a16="http://schemas.microsoft.com/office/drawing/2014/main" id="{00000000-0008-0000-0400-000067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4" name="正方形/長方形 103">
          <a:extLst>
            <a:ext uri="{FF2B5EF4-FFF2-40B4-BE49-F238E27FC236}">
              <a16:creationId xmlns:a16="http://schemas.microsoft.com/office/drawing/2014/main" id="{00000000-0008-0000-0400-000068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5" name="正方形/長方形 104">
          <a:extLst>
            <a:ext uri="{FF2B5EF4-FFF2-40B4-BE49-F238E27FC236}">
              <a16:creationId xmlns:a16="http://schemas.microsoft.com/office/drawing/2014/main" id="{00000000-0008-0000-0400-000069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6" name="正方形/長方形 105">
          <a:extLst>
            <a:ext uri="{FF2B5EF4-FFF2-40B4-BE49-F238E27FC236}">
              <a16:creationId xmlns:a16="http://schemas.microsoft.com/office/drawing/2014/main" id="{00000000-0008-0000-0400-00006A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7" name="テキスト ボックス 106">
          <a:extLst>
            <a:ext uri="{FF2B5EF4-FFF2-40B4-BE49-F238E27FC236}">
              <a16:creationId xmlns:a16="http://schemas.microsoft.com/office/drawing/2014/main" id="{00000000-0008-0000-0400-00006B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a:t>
          </a:r>
          <a:r>
            <a:rPr kumimoji="1" lang="ja-JP" altLang="ja-JP" sz="1100">
              <a:solidFill>
                <a:schemeClr val="dk1"/>
              </a:solidFill>
              <a:effectLst/>
              <a:latin typeface="游ゴシック 本文"/>
              <a:ea typeface="+mn-ea"/>
              <a:cs typeface="+mn-cs"/>
            </a:rPr>
            <a:t>令和</a:t>
          </a:r>
          <a:r>
            <a:rPr kumimoji="1" lang="ja-JP" altLang="en-US" sz="1100">
              <a:solidFill>
                <a:schemeClr val="dk1"/>
              </a:solidFill>
              <a:effectLst/>
              <a:latin typeface="游ゴシック 本文"/>
              <a:ea typeface="+mn-ea"/>
              <a:cs typeface="+mn-cs"/>
            </a:rPr>
            <a:t>５</a:t>
          </a:r>
          <a:r>
            <a:rPr kumimoji="1" lang="ja-JP" altLang="ja-JP" sz="1100">
              <a:solidFill>
                <a:schemeClr val="dk1"/>
              </a:solidFill>
              <a:effectLst/>
              <a:latin typeface="游ゴシック 本文"/>
              <a:ea typeface="+mn-ea"/>
              <a:cs typeface="+mn-cs"/>
            </a:rPr>
            <a:t>年度は１</a:t>
          </a:r>
          <a:r>
            <a:rPr kumimoji="1" lang="ja-JP" altLang="en-US" sz="1100">
              <a:solidFill>
                <a:schemeClr val="dk1"/>
              </a:solidFill>
              <a:effectLst/>
              <a:latin typeface="游ゴシック 本文"/>
              <a:ea typeface="+mn-ea"/>
              <a:cs typeface="+mn-cs"/>
            </a:rPr>
            <a:t>９</a:t>
          </a:r>
          <a:r>
            <a:rPr kumimoji="1" lang="ja-JP" altLang="ja-JP" sz="1100">
              <a:solidFill>
                <a:schemeClr val="dk1"/>
              </a:solidFill>
              <a:effectLst/>
              <a:latin typeface="游ゴシック 本文"/>
              <a:ea typeface="+mn-ea"/>
              <a:cs typeface="+mn-cs"/>
            </a:rPr>
            <a:t>．</a:t>
          </a:r>
          <a:r>
            <a:rPr kumimoji="1" lang="ja-JP" altLang="en-US" sz="1100">
              <a:solidFill>
                <a:schemeClr val="dk1"/>
              </a:solidFill>
              <a:effectLst/>
              <a:latin typeface="游ゴシック 本文"/>
              <a:ea typeface="+mn-ea"/>
              <a:cs typeface="+mn-cs"/>
            </a:rPr>
            <a:t>４</a:t>
          </a:r>
          <a:r>
            <a:rPr kumimoji="1" lang="ja-JP" altLang="ja-JP" sz="1100">
              <a:solidFill>
                <a:schemeClr val="dk1"/>
              </a:solidFill>
              <a:effectLst/>
              <a:latin typeface="游ゴシック 本文"/>
              <a:ea typeface="+mn-ea"/>
              <a:cs typeface="+mn-cs"/>
            </a:rPr>
            <a:t>％であり、類似団体内平均値を上回っている。前年度と比較すると、</a:t>
          </a:r>
          <a:r>
            <a:rPr kumimoji="1" lang="ja-JP" altLang="en-US" sz="1100">
              <a:solidFill>
                <a:schemeClr val="dk1"/>
              </a:solidFill>
              <a:effectLst/>
              <a:latin typeface="游ゴシック 本文"/>
              <a:ea typeface="+mn-ea"/>
              <a:cs typeface="+mn-cs"/>
            </a:rPr>
            <a:t>０</a:t>
          </a:r>
          <a:r>
            <a:rPr kumimoji="1" lang="ja-JP" altLang="ja-JP" sz="1100">
              <a:solidFill>
                <a:schemeClr val="dk1"/>
              </a:solidFill>
              <a:effectLst/>
              <a:latin typeface="游ゴシック 本文"/>
              <a:ea typeface="+mn-ea"/>
              <a:cs typeface="+mn-cs"/>
            </a:rPr>
            <a:t>．</a:t>
          </a:r>
          <a:r>
            <a:rPr kumimoji="1" lang="ja-JP" altLang="en-US" sz="1100">
              <a:solidFill>
                <a:schemeClr val="dk1"/>
              </a:solidFill>
              <a:effectLst/>
              <a:latin typeface="游ゴシック 本文"/>
              <a:ea typeface="+mn-ea"/>
              <a:cs typeface="+mn-cs"/>
            </a:rPr>
            <a:t>７</a:t>
          </a:r>
          <a:r>
            <a:rPr kumimoji="1" lang="ja-JP" altLang="ja-JP" sz="1100">
              <a:solidFill>
                <a:schemeClr val="dk1"/>
              </a:solidFill>
              <a:effectLst/>
              <a:latin typeface="游ゴシック 本文"/>
              <a:ea typeface="+mn-ea"/>
              <a:cs typeface="+mn-cs"/>
            </a:rPr>
            <a:t>ポイントの増となっている。これは、</a:t>
          </a:r>
          <a:r>
            <a:rPr kumimoji="1" lang="ja-JP" altLang="en-US" sz="1100">
              <a:solidFill>
                <a:schemeClr val="dk1"/>
              </a:solidFill>
              <a:effectLst/>
              <a:latin typeface="游ゴシック 本文"/>
              <a:ea typeface="+mn-ea"/>
              <a:cs typeface="+mn-cs"/>
            </a:rPr>
            <a:t>一般廃棄物収集運搬業務委託料</a:t>
          </a:r>
          <a:r>
            <a:rPr kumimoji="1" lang="ja-JP" altLang="ja-JP" sz="1100">
              <a:solidFill>
                <a:schemeClr val="dk1"/>
              </a:solidFill>
              <a:effectLst/>
              <a:latin typeface="游ゴシック 本文"/>
              <a:ea typeface="+mn-ea"/>
              <a:cs typeface="+mn-cs"/>
            </a:rPr>
            <a:t>が約</a:t>
          </a:r>
          <a:r>
            <a:rPr kumimoji="1" lang="ja-JP" altLang="en-US" sz="1100">
              <a:solidFill>
                <a:schemeClr val="dk1"/>
              </a:solidFill>
              <a:effectLst/>
              <a:latin typeface="游ゴシック 本文"/>
              <a:ea typeface="+mn-ea"/>
              <a:cs typeface="+mn-cs"/>
            </a:rPr>
            <a:t>１</a:t>
          </a:r>
          <a:r>
            <a:rPr kumimoji="1" lang="ja-JP" altLang="ja-JP" sz="1100">
              <a:solidFill>
                <a:schemeClr val="dk1"/>
              </a:solidFill>
              <a:effectLst/>
              <a:latin typeface="游ゴシック 本文"/>
              <a:ea typeface="+mn-ea"/>
              <a:cs typeface="+mn-cs"/>
            </a:rPr>
            <a:t>，</a:t>
          </a:r>
          <a:r>
            <a:rPr kumimoji="1" lang="ja-JP" altLang="en-US" sz="1100">
              <a:solidFill>
                <a:schemeClr val="dk1"/>
              </a:solidFill>
              <a:effectLst/>
              <a:latin typeface="游ゴシック 本文"/>
              <a:ea typeface="+mn-ea"/>
              <a:cs typeface="+mn-cs"/>
            </a:rPr>
            <a:t>１４０</a:t>
          </a:r>
          <a:r>
            <a:rPr kumimoji="1" lang="ja-JP" altLang="ja-JP" sz="1100">
              <a:solidFill>
                <a:schemeClr val="dk1"/>
              </a:solidFill>
              <a:effectLst/>
              <a:latin typeface="游ゴシック 本文"/>
              <a:ea typeface="+mn-ea"/>
              <a:cs typeface="+mn-cs"/>
            </a:rPr>
            <a:t>万円増加したこと等によるものである。</a:t>
          </a:r>
          <a:endParaRPr lang="ja-JP" altLang="ja-JP" sz="1400">
            <a:effectLst/>
            <a:latin typeface="游ゴシック 本文"/>
          </a:endParaRPr>
        </a:p>
        <a:p>
          <a:r>
            <a:rPr kumimoji="1" lang="ja-JP" altLang="ja-JP" sz="1100">
              <a:solidFill>
                <a:schemeClr val="dk1"/>
              </a:solidFill>
              <a:effectLst/>
              <a:latin typeface="游ゴシック 本文"/>
              <a:ea typeface="+mn-ea"/>
              <a:cs typeface="+mn-cs"/>
            </a:rPr>
            <a:t>　事務事業の見直し・統廃合や、施策・事務事業の継続的改善に努めたい。</a:t>
          </a:r>
          <a:endParaRPr lang="ja-JP" altLang="ja-JP" sz="1400">
            <a:effectLst/>
            <a:latin typeface="游ゴシック 本文"/>
          </a:endParaRPr>
        </a:p>
      </xdr:txBody>
    </xdr:sp>
    <xdr:clientData/>
  </xdr:twoCellAnchor>
  <xdr:oneCellAnchor>
    <xdr:from>
      <xdr:col>62</xdr:col>
      <xdr:colOff>6350</xdr:colOff>
      <xdr:row>9</xdr:row>
      <xdr:rowOff>107950</xdr:rowOff>
    </xdr:from>
    <xdr:ext cx="298543" cy="225703"/>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9" name="直線コネクタ 118">
          <a:extLst>
            <a:ext uri="{FF2B5EF4-FFF2-40B4-BE49-F238E27FC236}">
              <a16:creationId xmlns:a16="http://schemas.microsoft.com/office/drawing/2014/main" id="{00000000-0008-0000-0400-000077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20" name="テキスト ボックス 119">
          <a:extLst>
            <a:ext uri="{FF2B5EF4-FFF2-40B4-BE49-F238E27FC236}">
              <a16:creationId xmlns:a16="http://schemas.microsoft.com/office/drawing/2014/main" id="{00000000-0008-0000-0400-000078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21" name="物件費グラフ枠">
          <a:extLst>
            <a:ext uri="{FF2B5EF4-FFF2-40B4-BE49-F238E27FC236}">
              <a16:creationId xmlns:a16="http://schemas.microsoft.com/office/drawing/2014/main" id="{00000000-0008-0000-0400-000079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13</xdr:row>
      <xdr:rowOff>5842</xdr:rowOff>
    </xdr:from>
    <xdr:to>
      <xdr:col>82</xdr:col>
      <xdr:colOff>107950</xdr:colOff>
      <xdr:row>21</xdr:row>
      <xdr:rowOff>42418</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flipV="1">
          <a:off x="16510000" y="2234692"/>
          <a:ext cx="0" cy="14081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21</xdr:row>
      <xdr:rowOff>14495</xdr:rowOff>
    </xdr:from>
    <xdr:ext cx="762000" cy="259045"/>
    <xdr:sp macro="" textlink="">
      <xdr:nvSpPr>
        <xdr:cNvPr id="123" name="物件費最小値テキスト">
          <a:extLst>
            <a:ext uri="{FF2B5EF4-FFF2-40B4-BE49-F238E27FC236}">
              <a16:creationId xmlns:a16="http://schemas.microsoft.com/office/drawing/2014/main" id="{00000000-0008-0000-0400-00007B000000}"/>
            </a:ext>
          </a:extLst>
        </xdr:cNvPr>
        <xdr:cNvSpPr txBox="1"/>
      </xdr:nvSpPr>
      <xdr:spPr>
        <a:xfrm>
          <a:off x="16598900" y="36149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21</xdr:row>
      <xdr:rowOff>42418</xdr:rowOff>
    </xdr:from>
    <xdr:to>
      <xdr:col>82</xdr:col>
      <xdr:colOff>196850</xdr:colOff>
      <xdr:row>21</xdr:row>
      <xdr:rowOff>42418</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36428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92219</xdr:rowOff>
    </xdr:from>
    <xdr:ext cx="762000" cy="259045"/>
    <xdr:sp macro="" textlink="">
      <xdr:nvSpPr>
        <xdr:cNvPr id="125" name="物件費最大値テキスト">
          <a:extLst>
            <a:ext uri="{FF2B5EF4-FFF2-40B4-BE49-F238E27FC236}">
              <a16:creationId xmlns:a16="http://schemas.microsoft.com/office/drawing/2014/main" id="{00000000-0008-0000-0400-00007D000000}"/>
            </a:ext>
          </a:extLst>
        </xdr:cNvPr>
        <xdr:cNvSpPr txBox="1"/>
      </xdr:nvSpPr>
      <xdr:spPr>
        <a:xfrm>
          <a:off x="16598900" y="19781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13</xdr:row>
      <xdr:rowOff>5842</xdr:rowOff>
    </xdr:from>
    <xdr:to>
      <xdr:col>82</xdr:col>
      <xdr:colOff>196850</xdr:colOff>
      <xdr:row>13</xdr:row>
      <xdr:rowOff>5842</xdr:rowOff>
    </xdr:to>
    <xdr:cxnSp macro="">
      <xdr:nvCxnSpPr>
        <xdr:cNvPr id="126" name="直線コネクタ 125">
          <a:extLst>
            <a:ext uri="{FF2B5EF4-FFF2-40B4-BE49-F238E27FC236}">
              <a16:creationId xmlns:a16="http://schemas.microsoft.com/office/drawing/2014/main" id="{00000000-0008-0000-0400-00007E000000}"/>
            </a:ext>
          </a:extLst>
        </xdr:cNvPr>
        <xdr:cNvCxnSpPr/>
      </xdr:nvCxnSpPr>
      <xdr:spPr>
        <a:xfrm>
          <a:off x="16421100" y="2234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18</xdr:row>
      <xdr:rowOff>8128</xdr:rowOff>
    </xdr:from>
    <xdr:to>
      <xdr:col>82</xdr:col>
      <xdr:colOff>107950</xdr:colOff>
      <xdr:row>18</xdr:row>
      <xdr:rowOff>72136</xdr:rowOff>
    </xdr:to>
    <xdr:cxnSp macro="">
      <xdr:nvCxnSpPr>
        <xdr:cNvPr id="127" name="直線コネクタ 126">
          <a:extLst>
            <a:ext uri="{FF2B5EF4-FFF2-40B4-BE49-F238E27FC236}">
              <a16:creationId xmlns:a16="http://schemas.microsoft.com/office/drawing/2014/main" id="{00000000-0008-0000-0400-00007F000000}"/>
            </a:ext>
          </a:extLst>
        </xdr:cNvPr>
        <xdr:cNvCxnSpPr/>
      </xdr:nvCxnSpPr>
      <xdr:spPr>
        <a:xfrm>
          <a:off x="15671800" y="3094228"/>
          <a:ext cx="8382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15</xdr:row>
      <xdr:rowOff>152163</xdr:rowOff>
    </xdr:from>
    <xdr:ext cx="762000" cy="259045"/>
    <xdr:sp macro="" textlink="">
      <xdr:nvSpPr>
        <xdr:cNvPr id="128" name="物件費平均値テキスト">
          <a:extLst>
            <a:ext uri="{FF2B5EF4-FFF2-40B4-BE49-F238E27FC236}">
              <a16:creationId xmlns:a16="http://schemas.microsoft.com/office/drawing/2014/main" id="{00000000-0008-0000-0400-000080000000}"/>
            </a:ext>
          </a:extLst>
        </xdr:cNvPr>
        <xdr:cNvSpPr txBox="1"/>
      </xdr:nvSpPr>
      <xdr:spPr>
        <a:xfrm>
          <a:off x="16598900" y="272391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16</xdr:row>
      <xdr:rowOff>135636</xdr:rowOff>
    </xdr:from>
    <xdr:to>
      <xdr:col>82</xdr:col>
      <xdr:colOff>158750</xdr:colOff>
      <xdr:row>17</xdr:row>
      <xdr:rowOff>65786</xdr:rowOff>
    </xdr:to>
    <xdr:sp macro="" textlink="">
      <xdr:nvSpPr>
        <xdr:cNvPr id="129" name="フローチャート: 判断 128">
          <a:extLst>
            <a:ext uri="{FF2B5EF4-FFF2-40B4-BE49-F238E27FC236}">
              <a16:creationId xmlns:a16="http://schemas.microsoft.com/office/drawing/2014/main" id="{00000000-0008-0000-0400-000081000000}"/>
            </a:ext>
          </a:extLst>
        </xdr:cNvPr>
        <xdr:cNvSpPr/>
      </xdr:nvSpPr>
      <xdr:spPr>
        <a:xfrm>
          <a:off x="164592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17</xdr:row>
      <xdr:rowOff>97282</xdr:rowOff>
    </xdr:from>
    <xdr:to>
      <xdr:col>78</xdr:col>
      <xdr:colOff>69850</xdr:colOff>
      <xdr:row>18</xdr:row>
      <xdr:rowOff>8128</xdr:rowOff>
    </xdr:to>
    <xdr:cxnSp macro="">
      <xdr:nvCxnSpPr>
        <xdr:cNvPr id="130" name="直線コネクタ 129">
          <a:extLst>
            <a:ext uri="{FF2B5EF4-FFF2-40B4-BE49-F238E27FC236}">
              <a16:creationId xmlns:a16="http://schemas.microsoft.com/office/drawing/2014/main" id="{00000000-0008-0000-0400-000082000000}"/>
            </a:ext>
          </a:extLst>
        </xdr:cNvPr>
        <xdr:cNvCxnSpPr/>
      </xdr:nvCxnSpPr>
      <xdr:spPr>
        <a:xfrm>
          <a:off x="14782800" y="3011932"/>
          <a:ext cx="889000" cy="822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16</xdr:row>
      <xdr:rowOff>89916</xdr:rowOff>
    </xdr:from>
    <xdr:to>
      <xdr:col>78</xdr:col>
      <xdr:colOff>120650</xdr:colOff>
      <xdr:row>17</xdr:row>
      <xdr:rowOff>20066</xdr:rowOff>
    </xdr:to>
    <xdr:sp macro="" textlink="">
      <xdr:nvSpPr>
        <xdr:cNvPr id="131" name="フローチャート: 判断 130">
          <a:extLst>
            <a:ext uri="{FF2B5EF4-FFF2-40B4-BE49-F238E27FC236}">
              <a16:creationId xmlns:a16="http://schemas.microsoft.com/office/drawing/2014/main" id="{00000000-0008-0000-0400-000083000000}"/>
            </a:ext>
          </a:extLst>
        </xdr:cNvPr>
        <xdr:cNvSpPr/>
      </xdr:nvSpPr>
      <xdr:spPr>
        <a:xfrm>
          <a:off x="15621000" y="28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15</xdr:row>
      <xdr:rowOff>30243</xdr:rowOff>
    </xdr:from>
    <xdr:ext cx="736600" cy="259045"/>
    <xdr:sp macro="" textlink="">
      <xdr:nvSpPr>
        <xdr:cNvPr id="132" name="テキスト ボックス 131">
          <a:extLst>
            <a:ext uri="{FF2B5EF4-FFF2-40B4-BE49-F238E27FC236}">
              <a16:creationId xmlns:a16="http://schemas.microsoft.com/office/drawing/2014/main" id="{00000000-0008-0000-0400-000084000000}"/>
            </a:ext>
          </a:extLst>
        </xdr:cNvPr>
        <xdr:cNvSpPr txBox="1"/>
      </xdr:nvSpPr>
      <xdr:spPr>
        <a:xfrm>
          <a:off x="15290800" y="2601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17</xdr:row>
      <xdr:rowOff>97282</xdr:rowOff>
    </xdr:from>
    <xdr:to>
      <xdr:col>73</xdr:col>
      <xdr:colOff>180975</xdr:colOff>
      <xdr:row>18</xdr:row>
      <xdr:rowOff>81280</xdr:rowOff>
    </xdr:to>
    <xdr:cxnSp macro="">
      <xdr:nvCxnSpPr>
        <xdr:cNvPr id="133" name="直線コネクタ 132">
          <a:extLst>
            <a:ext uri="{FF2B5EF4-FFF2-40B4-BE49-F238E27FC236}">
              <a16:creationId xmlns:a16="http://schemas.microsoft.com/office/drawing/2014/main" id="{00000000-0008-0000-0400-000085000000}"/>
            </a:ext>
          </a:extLst>
        </xdr:cNvPr>
        <xdr:cNvCxnSpPr/>
      </xdr:nvCxnSpPr>
      <xdr:spPr>
        <a:xfrm flipV="1">
          <a:off x="13893800" y="3011932"/>
          <a:ext cx="889000" cy="155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15</xdr:row>
      <xdr:rowOff>151638</xdr:rowOff>
    </xdr:from>
    <xdr:to>
      <xdr:col>74</xdr:col>
      <xdr:colOff>31750</xdr:colOff>
      <xdr:row>16</xdr:row>
      <xdr:rowOff>81788</xdr:rowOff>
    </xdr:to>
    <xdr:sp macro="" textlink="">
      <xdr:nvSpPr>
        <xdr:cNvPr id="134" name="フローチャート: 判断 133">
          <a:extLst>
            <a:ext uri="{FF2B5EF4-FFF2-40B4-BE49-F238E27FC236}">
              <a16:creationId xmlns:a16="http://schemas.microsoft.com/office/drawing/2014/main" id="{00000000-0008-0000-0400-000086000000}"/>
            </a:ext>
          </a:extLst>
        </xdr:cNvPr>
        <xdr:cNvSpPr/>
      </xdr:nvSpPr>
      <xdr:spPr>
        <a:xfrm>
          <a:off x="14732000" y="2723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91965</xdr:rowOff>
    </xdr:from>
    <xdr:ext cx="762000" cy="259045"/>
    <xdr:sp macro="" textlink="">
      <xdr:nvSpPr>
        <xdr:cNvPr id="135" name="テキスト ボックス 134">
          <a:extLst>
            <a:ext uri="{FF2B5EF4-FFF2-40B4-BE49-F238E27FC236}">
              <a16:creationId xmlns:a16="http://schemas.microsoft.com/office/drawing/2014/main" id="{00000000-0008-0000-0400-000087000000}"/>
            </a:ext>
          </a:extLst>
        </xdr:cNvPr>
        <xdr:cNvSpPr txBox="1"/>
      </xdr:nvSpPr>
      <xdr:spPr>
        <a:xfrm>
          <a:off x="14401800" y="2492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17</xdr:row>
      <xdr:rowOff>106426</xdr:rowOff>
    </xdr:from>
    <xdr:to>
      <xdr:col>69</xdr:col>
      <xdr:colOff>92075</xdr:colOff>
      <xdr:row>18</xdr:row>
      <xdr:rowOff>81280</xdr:rowOff>
    </xdr:to>
    <xdr:cxnSp macro="">
      <xdr:nvCxnSpPr>
        <xdr:cNvPr id="136" name="直線コネクタ 135">
          <a:extLst>
            <a:ext uri="{FF2B5EF4-FFF2-40B4-BE49-F238E27FC236}">
              <a16:creationId xmlns:a16="http://schemas.microsoft.com/office/drawing/2014/main" id="{00000000-0008-0000-0400-000088000000}"/>
            </a:ext>
          </a:extLst>
        </xdr:cNvPr>
        <xdr:cNvCxnSpPr/>
      </xdr:nvCxnSpPr>
      <xdr:spPr>
        <a:xfrm>
          <a:off x="13004800" y="3021076"/>
          <a:ext cx="889000" cy="14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16</xdr:row>
      <xdr:rowOff>7620</xdr:rowOff>
    </xdr:from>
    <xdr:to>
      <xdr:col>69</xdr:col>
      <xdr:colOff>142875</xdr:colOff>
      <xdr:row>16</xdr:row>
      <xdr:rowOff>109220</xdr:rowOff>
    </xdr:to>
    <xdr:sp macro="" textlink="">
      <xdr:nvSpPr>
        <xdr:cNvPr id="137" name="フローチャート: 判断 136">
          <a:extLst>
            <a:ext uri="{FF2B5EF4-FFF2-40B4-BE49-F238E27FC236}">
              <a16:creationId xmlns:a16="http://schemas.microsoft.com/office/drawing/2014/main" id="{00000000-0008-0000-0400-000089000000}"/>
            </a:ext>
          </a:extLst>
        </xdr:cNvPr>
        <xdr:cNvSpPr/>
      </xdr:nvSpPr>
      <xdr:spPr>
        <a:xfrm>
          <a:off x="13843000" y="27508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119397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3512800" y="2519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16</xdr:row>
      <xdr:rowOff>71628</xdr:rowOff>
    </xdr:from>
    <xdr:to>
      <xdr:col>65</xdr:col>
      <xdr:colOff>53975</xdr:colOff>
      <xdr:row>17</xdr:row>
      <xdr:rowOff>1778</xdr:rowOff>
    </xdr:to>
    <xdr:sp macro="" textlink="">
      <xdr:nvSpPr>
        <xdr:cNvPr id="139" name="フローチャート: 判断 138">
          <a:extLst>
            <a:ext uri="{FF2B5EF4-FFF2-40B4-BE49-F238E27FC236}">
              <a16:creationId xmlns:a16="http://schemas.microsoft.com/office/drawing/2014/main" id="{00000000-0008-0000-0400-00008B000000}"/>
            </a:ext>
          </a:extLst>
        </xdr:cNvPr>
        <xdr:cNvSpPr/>
      </xdr:nvSpPr>
      <xdr:spPr>
        <a:xfrm>
          <a:off x="12954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15</xdr:row>
      <xdr:rowOff>11955</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2623800" y="2583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4" name="テキスト ボックス 143">
          <a:extLst>
            <a:ext uri="{FF2B5EF4-FFF2-40B4-BE49-F238E27FC236}">
              <a16:creationId xmlns:a16="http://schemas.microsoft.com/office/drawing/2014/main" id="{00000000-0008-0000-0400-000090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5" name="テキスト ボックス 144">
          <a:extLst>
            <a:ext uri="{FF2B5EF4-FFF2-40B4-BE49-F238E27FC236}">
              <a16:creationId xmlns:a16="http://schemas.microsoft.com/office/drawing/2014/main" id="{00000000-0008-0000-0400-000091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18</xdr:row>
      <xdr:rowOff>21336</xdr:rowOff>
    </xdr:from>
    <xdr:to>
      <xdr:col>82</xdr:col>
      <xdr:colOff>158750</xdr:colOff>
      <xdr:row>18</xdr:row>
      <xdr:rowOff>122936</xdr:rowOff>
    </xdr:to>
    <xdr:sp macro="" textlink="">
      <xdr:nvSpPr>
        <xdr:cNvPr id="146" name="楕円 145">
          <a:extLst>
            <a:ext uri="{FF2B5EF4-FFF2-40B4-BE49-F238E27FC236}">
              <a16:creationId xmlns:a16="http://schemas.microsoft.com/office/drawing/2014/main" id="{00000000-0008-0000-0400-000092000000}"/>
            </a:ext>
          </a:extLst>
        </xdr:cNvPr>
        <xdr:cNvSpPr/>
      </xdr:nvSpPr>
      <xdr:spPr>
        <a:xfrm>
          <a:off x="16459200" y="31074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17</xdr:row>
      <xdr:rowOff>164863</xdr:rowOff>
    </xdr:from>
    <xdr:ext cx="762000" cy="259045"/>
    <xdr:sp macro="" textlink="">
      <xdr:nvSpPr>
        <xdr:cNvPr id="147" name="物件費該当値テキスト">
          <a:extLst>
            <a:ext uri="{FF2B5EF4-FFF2-40B4-BE49-F238E27FC236}">
              <a16:creationId xmlns:a16="http://schemas.microsoft.com/office/drawing/2014/main" id="{00000000-0008-0000-0400-000093000000}"/>
            </a:ext>
          </a:extLst>
        </xdr:cNvPr>
        <xdr:cNvSpPr txBox="1"/>
      </xdr:nvSpPr>
      <xdr:spPr>
        <a:xfrm>
          <a:off x="16598900" y="30795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17</xdr:row>
      <xdr:rowOff>128778</xdr:rowOff>
    </xdr:from>
    <xdr:to>
      <xdr:col>78</xdr:col>
      <xdr:colOff>120650</xdr:colOff>
      <xdr:row>18</xdr:row>
      <xdr:rowOff>58928</xdr:rowOff>
    </xdr:to>
    <xdr:sp macro="" textlink="">
      <xdr:nvSpPr>
        <xdr:cNvPr id="148" name="楕円 147">
          <a:extLst>
            <a:ext uri="{FF2B5EF4-FFF2-40B4-BE49-F238E27FC236}">
              <a16:creationId xmlns:a16="http://schemas.microsoft.com/office/drawing/2014/main" id="{00000000-0008-0000-0400-000094000000}"/>
            </a:ext>
          </a:extLst>
        </xdr:cNvPr>
        <xdr:cNvSpPr/>
      </xdr:nvSpPr>
      <xdr:spPr>
        <a:xfrm>
          <a:off x="15621000" y="30434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18</xdr:row>
      <xdr:rowOff>43705</xdr:rowOff>
    </xdr:from>
    <xdr:ext cx="7366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5290800" y="31298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17</xdr:row>
      <xdr:rowOff>46482</xdr:rowOff>
    </xdr:from>
    <xdr:to>
      <xdr:col>74</xdr:col>
      <xdr:colOff>31750</xdr:colOff>
      <xdr:row>17</xdr:row>
      <xdr:rowOff>148082</xdr:rowOff>
    </xdr:to>
    <xdr:sp macro="" textlink="">
      <xdr:nvSpPr>
        <xdr:cNvPr id="150" name="楕円 149">
          <a:extLst>
            <a:ext uri="{FF2B5EF4-FFF2-40B4-BE49-F238E27FC236}">
              <a16:creationId xmlns:a16="http://schemas.microsoft.com/office/drawing/2014/main" id="{00000000-0008-0000-0400-000096000000}"/>
            </a:ext>
          </a:extLst>
        </xdr:cNvPr>
        <xdr:cNvSpPr/>
      </xdr:nvSpPr>
      <xdr:spPr>
        <a:xfrm>
          <a:off x="14732000" y="29611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17</xdr:row>
      <xdr:rowOff>132859</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4401800" y="30475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18</xdr:row>
      <xdr:rowOff>30480</xdr:rowOff>
    </xdr:from>
    <xdr:to>
      <xdr:col>69</xdr:col>
      <xdr:colOff>142875</xdr:colOff>
      <xdr:row>18</xdr:row>
      <xdr:rowOff>132080</xdr:rowOff>
    </xdr:to>
    <xdr:sp macro="" textlink="">
      <xdr:nvSpPr>
        <xdr:cNvPr id="152" name="楕円 151">
          <a:extLst>
            <a:ext uri="{FF2B5EF4-FFF2-40B4-BE49-F238E27FC236}">
              <a16:creationId xmlns:a16="http://schemas.microsoft.com/office/drawing/2014/main" id="{00000000-0008-0000-0400-000098000000}"/>
            </a:ext>
          </a:extLst>
        </xdr:cNvPr>
        <xdr:cNvSpPr/>
      </xdr:nvSpPr>
      <xdr:spPr>
        <a:xfrm>
          <a:off x="13843000" y="3116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18</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3512800" y="3202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17</xdr:row>
      <xdr:rowOff>55626</xdr:rowOff>
    </xdr:from>
    <xdr:to>
      <xdr:col>65</xdr:col>
      <xdr:colOff>53975</xdr:colOff>
      <xdr:row>17</xdr:row>
      <xdr:rowOff>157226</xdr:rowOff>
    </xdr:to>
    <xdr:sp macro="" textlink="">
      <xdr:nvSpPr>
        <xdr:cNvPr id="154" name="楕円 153">
          <a:extLst>
            <a:ext uri="{FF2B5EF4-FFF2-40B4-BE49-F238E27FC236}">
              <a16:creationId xmlns:a16="http://schemas.microsoft.com/office/drawing/2014/main" id="{00000000-0008-0000-0400-00009A000000}"/>
            </a:ext>
          </a:extLst>
        </xdr:cNvPr>
        <xdr:cNvSpPr/>
      </xdr:nvSpPr>
      <xdr:spPr>
        <a:xfrm>
          <a:off x="12954000" y="29702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17</xdr:row>
      <xdr:rowOff>142003</xdr:rowOff>
    </xdr:from>
    <xdr:ext cx="762000" cy="259045"/>
    <xdr:sp macro="" textlink="">
      <xdr:nvSpPr>
        <xdr:cNvPr id="155" name="テキスト ボックス 154">
          <a:extLst>
            <a:ext uri="{FF2B5EF4-FFF2-40B4-BE49-F238E27FC236}">
              <a16:creationId xmlns:a16="http://schemas.microsoft.com/office/drawing/2014/main" id="{00000000-0008-0000-0400-00009B000000}"/>
            </a:ext>
          </a:extLst>
        </xdr:cNvPr>
        <xdr:cNvSpPr txBox="1"/>
      </xdr:nvSpPr>
      <xdr:spPr>
        <a:xfrm>
          <a:off x="12623800" y="30566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4" name="正方形/長方形 163">
          <a:extLst>
            <a:ext uri="{FF2B5EF4-FFF2-40B4-BE49-F238E27FC236}">
              <a16:creationId xmlns:a16="http://schemas.microsoft.com/office/drawing/2014/main" id="{00000000-0008-0000-0400-0000A4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5" name="正方形/長方形 164">
          <a:extLst>
            <a:ext uri="{FF2B5EF4-FFF2-40B4-BE49-F238E27FC236}">
              <a16:creationId xmlns:a16="http://schemas.microsoft.com/office/drawing/2014/main" id="{00000000-0008-0000-0400-0000A5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6" name="テキスト ボックス 165">
          <a:extLst>
            <a:ext uri="{FF2B5EF4-FFF2-40B4-BE49-F238E27FC236}">
              <a16:creationId xmlns:a16="http://schemas.microsoft.com/office/drawing/2014/main" id="{00000000-0008-0000-0400-0000A6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a:t>
          </a:r>
          <a:r>
            <a:rPr kumimoji="1" lang="ja-JP" altLang="en-US" sz="1100">
              <a:solidFill>
                <a:schemeClr val="dk1"/>
              </a:solidFill>
              <a:effectLst/>
              <a:latin typeface="+mn-lt"/>
              <a:ea typeface="+mn-ea"/>
              <a:cs typeface="+mn-cs"/>
            </a:rPr>
            <a:t>１０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％であり、類似団体内平均値を下回っている。前年度と比較すると、０．</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これは、障がい福祉サービス費が約</a:t>
          </a:r>
          <a:r>
            <a:rPr kumimoji="1" lang="ja-JP" altLang="en-US" sz="1100">
              <a:solidFill>
                <a:schemeClr val="dk1"/>
              </a:solidFill>
              <a:effectLst/>
              <a:latin typeface="+mn-lt"/>
              <a:ea typeface="+mn-ea"/>
              <a:cs typeface="+mn-cs"/>
            </a:rPr>
            <a:t>１億３</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４６０</a:t>
          </a:r>
          <a:r>
            <a:rPr kumimoji="1" lang="ja-JP" altLang="ja-JP" sz="1100">
              <a:solidFill>
                <a:schemeClr val="dk1"/>
              </a:solidFill>
              <a:effectLst/>
              <a:latin typeface="+mn-lt"/>
              <a:ea typeface="+mn-ea"/>
              <a:cs typeface="+mn-cs"/>
            </a:rPr>
            <a:t>万円増加したことが主な要因である。</a:t>
          </a:r>
          <a:endParaRPr lang="ja-JP" altLang="ja-JP" sz="1400">
            <a:effectLst/>
          </a:endParaRPr>
        </a:p>
        <a:p>
          <a:r>
            <a:rPr kumimoji="1" lang="ja-JP" altLang="ja-JP" sz="1100">
              <a:solidFill>
                <a:schemeClr val="dk1"/>
              </a:solidFill>
              <a:effectLst/>
              <a:latin typeface="+mn-lt"/>
              <a:ea typeface="+mn-ea"/>
              <a:cs typeface="+mn-cs"/>
            </a:rPr>
            <a:t>　今後も、健康寿命の延伸、生涯現役社会の実現及び自立を目指した支援の取組を推進したい。</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53</xdr:row>
      <xdr:rowOff>92710</xdr:rowOff>
    </xdr:from>
    <xdr:to>
      <xdr:col>24</xdr:col>
      <xdr:colOff>25400</xdr:colOff>
      <xdr:row>60</xdr:row>
      <xdr:rowOff>119380</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79560"/>
          <a:ext cx="0" cy="12268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60</xdr:row>
      <xdr:rowOff>91457</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3784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60</xdr:row>
      <xdr:rowOff>119380</xdr:rowOff>
    </xdr:from>
    <xdr:to>
      <xdr:col>24</xdr:col>
      <xdr:colOff>114300</xdr:colOff>
      <xdr:row>60</xdr:row>
      <xdr:rowOff>119380</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4063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52</xdr:row>
      <xdr:rowOff>7637</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92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53</xdr:row>
      <xdr:rowOff>92710</xdr:rowOff>
    </xdr:from>
    <xdr:to>
      <xdr:col>24</xdr:col>
      <xdr:colOff>114300</xdr:colOff>
      <xdr:row>53</xdr:row>
      <xdr:rowOff>92710</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79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55</xdr:row>
      <xdr:rowOff>1270</xdr:rowOff>
    </xdr:from>
    <xdr:to>
      <xdr:col>24</xdr:col>
      <xdr:colOff>25400</xdr:colOff>
      <xdr:row>55</xdr:row>
      <xdr:rowOff>62230</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9431020"/>
          <a:ext cx="838200" cy="60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25417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62661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56</xdr:row>
      <xdr:rowOff>53340</xdr:rowOff>
    </xdr:from>
    <xdr:to>
      <xdr:col>24</xdr:col>
      <xdr:colOff>76200</xdr:colOff>
      <xdr:row>56</xdr:row>
      <xdr:rowOff>154940</xdr:rowOff>
    </xdr:to>
    <xdr:sp macro="" textlink="">
      <xdr:nvSpPr>
        <xdr:cNvPr id="190" name="フローチャート: 判断 189">
          <a:extLst>
            <a:ext uri="{FF2B5EF4-FFF2-40B4-BE49-F238E27FC236}">
              <a16:creationId xmlns:a16="http://schemas.microsoft.com/office/drawing/2014/main" id="{00000000-0008-0000-0400-0000BE000000}"/>
            </a:ext>
          </a:extLst>
        </xdr:cNvPr>
        <xdr:cNvSpPr/>
      </xdr:nvSpPr>
      <xdr:spPr>
        <a:xfrm>
          <a:off x="4775200" y="9654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54</xdr:row>
      <xdr:rowOff>119380</xdr:rowOff>
    </xdr:from>
    <xdr:to>
      <xdr:col>19</xdr:col>
      <xdr:colOff>187325</xdr:colOff>
      <xdr:row>55</xdr:row>
      <xdr:rowOff>1270</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93776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55</xdr:row>
      <xdr:rowOff>163830</xdr:rowOff>
    </xdr:from>
    <xdr:to>
      <xdr:col>20</xdr:col>
      <xdr:colOff>38100</xdr:colOff>
      <xdr:row>56</xdr:row>
      <xdr:rowOff>93980</xdr:rowOff>
    </xdr:to>
    <xdr:sp macro="" textlink="">
      <xdr:nvSpPr>
        <xdr:cNvPr id="192" name="フローチャート: 判断 191">
          <a:extLst>
            <a:ext uri="{FF2B5EF4-FFF2-40B4-BE49-F238E27FC236}">
              <a16:creationId xmlns:a16="http://schemas.microsoft.com/office/drawing/2014/main" id="{00000000-0008-0000-0400-0000C0000000}"/>
            </a:ext>
          </a:extLst>
        </xdr:cNvPr>
        <xdr:cNvSpPr/>
      </xdr:nvSpPr>
      <xdr:spPr>
        <a:xfrm>
          <a:off x="3937000" y="9593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56</xdr:row>
      <xdr:rowOff>78757</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6799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54</xdr:row>
      <xdr:rowOff>119380</xdr:rowOff>
    </xdr:from>
    <xdr:to>
      <xdr:col>15</xdr:col>
      <xdr:colOff>98425</xdr:colOff>
      <xdr:row>54</xdr:row>
      <xdr:rowOff>157480</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flipV="1">
          <a:off x="2209800" y="9377680"/>
          <a:ext cx="8890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55</xdr:row>
      <xdr:rowOff>125730</xdr:rowOff>
    </xdr:from>
    <xdr:to>
      <xdr:col>15</xdr:col>
      <xdr:colOff>149225</xdr:colOff>
      <xdr:row>56</xdr:row>
      <xdr:rowOff>55880</xdr:rowOff>
    </xdr:to>
    <xdr:sp macro="" textlink="">
      <xdr:nvSpPr>
        <xdr:cNvPr id="195" name="フローチャート: 判断 194">
          <a:extLst>
            <a:ext uri="{FF2B5EF4-FFF2-40B4-BE49-F238E27FC236}">
              <a16:creationId xmlns:a16="http://schemas.microsoft.com/office/drawing/2014/main" id="{00000000-0008-0000-0400-0000C3000000}"/>
            </a:ext>
          </a:extLst>
        </xdr:cNvPr>
        <xdr:cNvSpPr/>
      </xdr:nvSpPr>
      <xdr:spPr>
        <a:xfrm>
          <a:off x="3048000" y="95554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56</xdr:row>
      <xdr:rowOff>40657</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641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157480</xdr:rowOff>
    </xdr:from>
    <xdr:to>
      <xdr:col>11</xdr:col>
      <xdr:colOff>9525</xdr:colOff>
      <xdr:row>55</xdr:row>
      <xdr:rowOff>69850</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flipV="1">
          <a:off x="1320800" y="9415780"/>
          <a:ext cx="889000" cy="838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55</xdr:row>
      <xdr:rowOff>156210</xdr:rowOff>
    </xdr:from>
    <xdr:to>
      <xdr:col>11</xdr:col>
      <xdr:colOff>60325</xdr:colOff>
      <xdr:row>56</xdr:row>
      <xdr:rowOff>86360</xdr:rowOff>
    </xdr:to>
    <xdr:sp macro="" textlink="">
      <xdr:nvSpPr>
        <xdr:cNvPr id="198" name="フローチャート: 判断 197">
          <a:extLst>
            <a:ext uri="{FF2B5EF4-FFF2-40B4-BE49-F238E27FC236}">
              <a16:creationId xmlns:a16="http://schemas.microsoft.com/office/drawing/2014/main" id="{00000000-0008-0000-0400-0000C6000000}"/>
            </a:ext>
          </a:extLst>
        </xdr:cNvPr>
        <xdr:cNvSpPr/>
      </xdr:nvSpPr>
      <xdr:spPr>
        <a:xfrm>
          <a:off x="21590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56</xdr:row>
      <xdr:rowOff>71137</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672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56</xdr:row>
      <xdr:rowOff>30480</xdr:rowOff>
    </xdr:from>
    <xdr:to>
      <xdr:col>6</xdr:col>
      <xdr:colOff>171450</xdr:colOff>
      <xdr:row>56</xdr:row>
      <xdr:rowOff>132080</xdr:rowOff>
    </xdr:to>
    <xdr:sp macro="" textlink="">
      <xdr:nvSpPr>
        <xdr:cNvPr id="200" name="フローチャート: 判断 199">
          <a:extLst>
            <a:ext uri="{FF2B5EF4-FFF2-40B4-BE49-F238E27FC236}">
              <a16:creationId xmlns:a16="http://schemas.microsoft.com/office/drawing/2014/main" id="{00000000-0008-0000-0400-0000C8000000}"/>
            </a:ext>
          </a:extLst>
        </xdr:cNvPr>
        <xdr:cNvSpPr/>
      </xdr:nvSpPr>
      <xdr:spPr>
        <a:xfrm>
          <a:off x="1270000" y="963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56</xdr:row>
      <xdr:rowOff>116857</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718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11430</xdr:rowOff>
    </xdr:from>
    <xdr:to>
      <xdr:col>24</xdr:col>
      <xdr:colOff>76200</xdr:colOff>
      <xdr:row>55</xdr:row>
      <xdr:rowOff>113030</xdr:rowOff>
    </xdr:to>
    <xdr:sp macro="" textlink="">
      <xdr:nvSpPr>
        <xdr:cNvPr id="207" name="楕円 206">
          <a:extLst>
            <a:ext uri="{FF2B5EF4-FFF2-40B4-BE49-F238E27FC236}">
              <a16:creationId xmlns:a16="http://schemas.microsoft.com/office/drawing/2014/main" id="{00000000-0008-0000-0400-0000CF000000}"/>
            </a:ext>
          </a:extLst>
        </xdr:cNvPr>
        <xdr:cNvSpPr/>
      </xdr:nvSpPr>
      <xdr:spPr>
        <a:xfrm>
          <a:off x="4775200" y="94411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27957</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928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121920</xdr:rowOff>
    </xdr:from>
    <xdr:to>
      <xdr:col>20</xdr:col>
      <xdr:colOff>38100</xdr:colOff>
      <xdr:row>55</xdr:row>
      <xdr:rowOff>52070</xdr:rowOff>
    </xdr:to>
    <xdr:sp macro="" textlink="">
      <xdr:nvSpPr>
        <xdr:cNvPr id="209" name="楕円 208">
          <a:extLst>
            <a:ext uri="{FF2B5EF4-FFF2-40B4-BE49-F238E27FC236}">
              <a16:creationId xmlns:a16="http://schemas.microsoft.com/office/drawing/2014/main" id="{00000000-0008-0000-0400-0000D1000000}"/>
            </a:ext>
          </a:extLst>
        </xdr:cNvPr>
        <xdr:cNvSpPr/>
      </xdr:nvSpPr>
      <xdr:spPr>
        <a:xfrm>
          <a:off x="3937000" y="938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53</xdr:row>
      <xdr:rowOff>62247</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91490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54</xdr:row>
      <xdr:rowOff>68580</xdr:rowOff>
    </xdr:from>
    <xdr:to>
      <xdr:col>15</xdr:col>
      <xdr:colOff>149225</xdr:colOff>
      <xdr:row>54</xdr:row>
      <xdr:rowOff>170180</xdr:rowOff>
    </xdr:to>
    <xdr:sp macro="" textlink="">
      <xdr:nvSpPr>
        <xdr:cNvPr id="211" name="楕円 210">
          <a:extLst>
            <a:ext uri="{FF2B5EF4-FFF2-40B4-BE49-F238E27FC236}">
              <a16:creationId xmlns:a16="http://schemas.microsoft.com/office/drawing/2014/main" id="{00000000-0008-0000-0400-0000D3000000}"/>
            </a:ext>
          </a:extLst>
        </xdr:cNvPr>
        <xdr:cNvSpPr/>
      </xdr:nvSpPr>
      <xdr:spPr>
        <a:xfrm>
          <a:off x="3048000" y="9326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53</xdr:row>
      <xdr:rowOff>8907</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909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54</xdr:row>
      <xdr:rowOff>106680</xdr:rowOff>
    </xdr:from>
    <xdr:to>
      <xdr:col>11</xdr:col>
      <xdr:colOff>60325</xdr:colOff>
      <xdr:row>55</xdr:row>
      <xdr:rowOff>36830</xdr:rowOff>
    </xdr:to>
    <xdr:sp macro="" textlink="">
      <xdr:nvSpPr>
        <xdr:cNvPr id="213" name="楕円 212">
          <a:extLst>
            <a:ext uri="{FF2B5EF4-FFF2-40B4-BE49-F238E27FC236}">
              <a16:creationId xmlns:a16="http://schemas.microsoft.com/office/drawing/2014/main" id="{00000000-0008-0000-0400-0000D5000000}"/>
            </a:ext>
          </a:extLst>
        </xdr:cNvPr>
        <xdr:cNvSpPr/>
      </xdr:nvSpPr>
      <xdr:spPr>
        <a:xfrm>
          <a:off x="2159000" y="9364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53</xdr:row>
      <xdr:rowOff>47007</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9133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55</xdr:row>
      <xdr:rowOff>19050</xdr:rowOff>
    </xdr:from>
    <xdr:to>
      <xdr:col>6</xdr:col>
      <xdr:colOff>171450</xdr:colOff>
      <xdr:row>55</xdr:row>
      <xdr:rowOff>120650</xdr:rowOff>
    </xdr:to>
    <xdr:sp macro="" textlink="">
      <xdr:nvSpPr>
        <xdr:cNvPr id="215" name="楕円 214">
          <a:extLst>
            <a:ext uri="{FF2B5EF4-FFF2-40B4-BE49-F238E27FC236}">
              <a16:creationId xmlns:a16="http://schemas.microsoft.com/office/drawing/2014/main" id="{00000000-0008-0000-0400-0000D7000000}"/>
            </a:ext>
          </a:extLst>
        </xdr:cNvPr>
        <xdr:cNvSpPr/>
      </xdr:nvSpPr>
      <xdr:spPr>
        <a:xfrm>
          <a:off x="1270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53</xdr:row>
      <xdr:rowOff>130827</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年度は１２．</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％であり、類似団体内平均値を下回っている。前年度と比較すると、</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．４ポイントの増となっている。これは、</a:t>
          </a:r>
          <a:r>
            <a:rPr kumimoji="1" lang="ja-JP" altLang="en-US" sz="1100">
              <a:solidFill>
                <a:schemeClr val="dk1"/>
              </a:solidFill>
              <a:effectLst/>
              <a:latin typeface="+mn-lt"/>
              <a:ea typeface="+mn-ea"/>
              <a:cs typeface="+mn-cs"/>
            </a:rPr>
            <a:t>介護保険</a:t>
          </a:r>
          <a:r>
            <a:rPr kumimoji="1" lang="ja-JP" altLang="ja-JP" sz="1100">
              <a:solidFill>
                <a:schemeClr val="dk1"/>
              </a:solidFill>
              <a:effectLst/>
              <a:latin typeface="+mn-lt"/>
              <a:ea typeface="+mn-ea"/>
              <a:cs typeface="+mn-cs"/>
            </a:rPr>
            <a:t>特別会計繰出金が約</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２５０</a:t>
          </a:r>
          <a:r>
            <a:rPr kumimoji="1" lang="ja-JP" altLang="ja-JP" sz="1100">
              <a:solidFill>
                <a:schemeClr val="dk1"/>
              </a:solidFill>
              <a:effectLst/>
              <a:latin typeface="+mn-lt"/>
              <a:ea typeface="+mn-ea"/>
              <a:cs typeface="+mn-cs"/>
            </a:rPr>
            <a:t>万円増加したこと等が主な要因である。</a:t>
          </a:r>
          <a:endParaRPr lang="ja-JP" altLang="ja-JP" sz="1400">
            <a:effectLst/>
          </a:endParaRPr>
        </a:p>
        <a:p>
          <a:r>
            <a:rPr kumimoji="1" lang="ja-JP" altLang="ja-JP" sz="1100">
              <a:solidFill>
                <a:schemeClr val="dk1"/>
              </a:solidFill>
              <a:effectLst/>
              <a:latin typeface="+mn-lt"/>
              <a:ea typeface="+mn-ea"/>
              <a:cs typeface="+mn-cs"/>
            </a:rPr>
            <a:t>　今後も、施策・事務事業の継続的改善や、各会計の経営努力による繰出金等の縮減に努めたい。</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62</xdr:row>
      <xdr:rowOff>29028</xdr:rowOff>
    </xdr:from>
    <xdr:to>
      <xdr:col>85</xdr:col>
      <xdr:colOff>66675</xdr:colOff>
      <xdr:row>62</xdr:row>
      <xdr:rowOff>29028</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61</xdr:row>
      <xdr:rowOff>58255</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60</xdr:row>
      <xdr:rowOff>45357</xdr:rowOff>
    </xdr:from>
    <xdr:to>
      <xdr:col>85</xdr:col>
      <xdr:colOff>66675</xdr:colOff>
      <xdr:row>60</xdr:row>
      <xdr:rowOff>45357</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59</xdr:row>
      <xdr:rowOff>74584</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61685</xdr:rowOff>
    </xdr:from>
    <xdr:to>
      <xdr:col>85</xdr:col>
      <xdr:colOff>66675</xdr:colOff>
      <xdr:row>58</xdr:row>
      <xdr:rowOff>61685</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90912</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78015</xdr:rowOff>
    </xdr:from>
    <xdr:to>
      <xdr:col>85</xdr:col>
      <xdr:colOff>66675</xdr:colOff>
      <xdr:row>56</xdr:row>
      <xdr:rowOff>78015</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107242</xdr:rowOff>
    </xdr:from>
    <xdr:ext cx="508000" cy="259045"/>
    <xdr:sp macro="" textlink="">
      <xdr:nvSpPr>
        <xdr:cNvPr id="238" name="テキスト ボックス 237">
          <a:extLst>
            <a:ext uri="{FF2B5EF4-FFF2-40B4-BE49-F238E27FC236}">
              <a16:creationId xmlns:a16="http://schemas.microsoft.com/office/drawing/2014/main" id="{00000000-0008-0000-0400-0000EE000000}"/>
            </a:ext>
          </a:extLst>
        </xdr:cNvPr>
        <xdr:cNvSpPr txBox="1"/>
      </xdr:nvSpPr>
      <xdr:spPr>
        <a:xfrm>
          <a:off x="11938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54</xdr:row>
      <xdr:rowOff>94343</xdr:rowOff>
    </xdr:from>
    <xdr:to>
      <xdr:col>85</xdr:col>
      <xdr:colOff>66675</xdr:colOff>
      <xdr:row>54</xdr:row>
      <xdr:rowOff>94343</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a:off x="12446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53</xdr:row>
      <xdr:rowOff>123570</xdr:rowOff>
    </xdr:from>
    <xdr:ext cx="508000" cy="259045"/>
    <xdr:sp macro="" textlink="">
      <xdr:nvSpPr>
        <xdr:cNvPr id="240" name="テキスト ボックス 239">
          <a:extLst>
            <a:ext uri="{FF2B5EF4-FFF2-40B4-BE49-F238E27FC236}">
              <a16:creationId xmlns:a16="http://schemas.microsoft.com/office/drawing/2014/main" id="{00000000-0008-0000-0400-0000F0000000}"/>
            </a:ext>
          </a:extLst>
        </xdr:cNvPr>
        <xdr:cNvSpPr txBox="1"/>
      </xdr:nvSpPr>
      <xdr:spPr>
        <a:xfrm>
          <a:off x="11938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52</xdr:row>
      <xdr:rowOff>110672</xdr:rowOff>
    </xdr:from>
    <xdr:to>
      <xdr:col>85</xdr:col>
      <xdr:colOff>66675</xdr:colOff>
      <xdr:row>52</xdr:row>
      <xdr:rowOff>110672</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2446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51</xdr:row>
      <xdr:rowOff>139899</xdr:rowOff>
    </xdr:from>
    <xdr:ext cx="508000" cy="259045"/>
    <xdr:sp macro="" textlink="">
      <xdr:nvSpPr>
        <xdr:cNvPr id="242" name="テキスト ボックス 241">
          <a:extLst>
            <a:ext uri="{FF2B5EF4-FFF2-40B4-BE49-F238E27FC236}">
              <a16:creationId xmlns:a16="http://schemas.microsoft.com/office/drawing/2014/main" id="{00000000-0008-0000-0400-0000F2000000}"/>
            </a:ext>
          </a:extLst>
        </xdr:cNvPr>
        <xdr:cNvSpPr txBox="1"/>
      </xdr:nvSpPr>
      <xdr:spPr>
        <a:xfrm>
          <a:off x="11938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49</xdr:row>
      <xdr:rowOff>156227</xdr:rowOff>
    </xdr:from>
    <xdr:ext cx="508000" cy="259045"/>
    <xdr:sp macro="" textlink="">
      <xdr:nvSpPr>
        <xdr:cNvPr id="244" name="テキスト ボックス 243">
          <a:extLst>
            <a:ext uri="{FF2B5EF4-FFF2-40B4-BE49-F238E27FC236}">
              <a16:creationId xmlns:a16="http://schemas.microsoft.com/office/drawing/2014/main" id="{00000000-0008-0000-0400-0000F4000000}"/>
            </a:ext>
          </a:extLst>
        </xdr:cNvPr>
        <xdr:cNvSpPr txBox="1"/>
      </xdr:nvSpPr>
      <xdr:spPr>
        <a:xfrm>
          <a:off x="11938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64</xdr:row>
      <xdr:rowOff>12700</xdr:rowOff>
    </xdr:to>
    <xdr:sp macro="" textlink="">
      <xdr:nvSpPr>
        <xdr:cNvPr id="245" name="その他グラフ枠">
          <a:extLst>
            <a:ext uri="{FF2B5EF4-FFF2-40B4-BE49-F238E27FC236}">
              <a16:creationId xmlns:a16="http://schemas.microsoft.com/office/drawing/2014/main" id="{00000000-0008-0000-0400-0000F5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52</xdr:row>
      <xdr:rowOff>165100</xdr:rowOff>
    </xdr:from>
    <xdr:to>
      <xdr:col>82</xdr:col>
      <xdr:colOff>107950</xdr:colOff>
      <xdr:row>61</xdr:row>
      <xdr:rowOff>4535</xdr:rowOff>
    </xdr:to>
    <xdr:cxnSp macro="">
      <xdr:nvCxnSpPr>
        <xdr:cNvPr id="246" name="直線コネクタ 245">
          <a:extLst>
            <a:ext uri="{FF2B5EF4-FFF2-40B4-BE49-F238E27FC236}">
              <a16:creationId xmlns:a16="http://schemas.microsoft.com/office/drawing/2014/main" id="{00000000-0008-0000-0400-0000F6000000}"/>
            </a:ext>
          </a:extLst>
        </xdr:cNvPr>
        <xdr:cNvCxnSpPr/>
      </xdr:nvCxnSpPr>
      <xdr:spPr>
        <a:xfrm flipV="1">
          <a:off x="16510000" y="9080500"/>
          <a:ext cx="0" cy="13824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60</xdr:row>
      <xdr:rowOff>148062</xdr:rowOff>
    </xdr:from>
    <xdr:ext cx="762000" cy="259045"/>
    <xdr:sp macro="" textlink="">
      <xdr:nvSpPr>
        <xdr:cNvPr id="247" name="その他最小値テキスト">
          <a:extLst>
            <a:ext uri="{FF2B5EF4-FFF2-40B4-BE49-F238E27FC236}">
              <a16:creationId xmlns:a16="http://schemas.microsoft.com/office/drawing/2014/main" id="{00000000-0008-0000-0400-0000F7000000}"/>
            </a:ext>
          </a:extLst>
        </xdr:cNvPr>
        <xdr:cNvSpPr txBox="1"/>
      </xdr:nvSpPr>
      <xdr:spPr>
        <a:xfrm>
          <a:off x="16598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61</xdr:row>
      <xdr:rowOff>4535</xdr:rowOff>
    </xdr:from>
    <xdr:to>
      <xdr:col>82</xdr:col>
      <xdr:colOff>196850</xdr:colOff>
      <xdr:row>61</xdr:row>
      <xdr:rowOff>4535</xdr:rowOff>
    </xdr:to>
    <xdr:cxnSp macro="">
      <xdr:nvCxnSpPr>
        <xdr:cNvPr id="248" name="直線コネクタ 247">
          <a:extLst>
            <a:ext uri="{FF2B5EF4-FFF2-40B4-BE49-F238E27FC236}">
              <a16:creationId xmlns:a16="http://schemas.microsoft.com/office/drawing/2014/main" id="{00000000-0008-0000-0400-0000F8000000}"/>
            </a:ext>
          </a:extLst>
        </xdr:cNvPr>
        <xdr:cNvCxnSpPr/>
      </xdr:nvCxnSpPr>
      <xdr:spPr>
        <a:xfrm>
          <a:off x="16421100" y="104629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80027</xdr:rowOff>
    </xdr:from>
    <xdr:ext cx="762000" cy="259045"/>
    <xdr:sp macro="" textlink="">
      <xdr:nvSpPr>
        <xdr:cNvPr id="249" name="その他最大値テキスト">
          <a:extLst>
            <a:ext uri="{FF2B5EF4-FFF2-40B4-BE49-F238E27FC236}">
              <a16:creationId xmlns:a16="http://schemas.microsoft.com/office/drawing/2014/main" id="{00000000-0008-0000-0400-0000F9000000}"/>
            </a:ext>
          </a:extLst>
        </xdr:cNvPr>
        <xdr:cNvSpPr txBox="1"/>
      </xdr:nvSpPr>
      <xdr:spPr>
        <a:xfrm>
          <a:off x="16598900" y="882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52</xdr:row>
      <xdr:rowOff>165100</xdr:rowOff>
    </xdr:from>
    <xdr:to>
      <xdr:col>82</xdr:col>
      <xdr:colOff>196850</xdr:colOff>
      <xdr:row>52</xdr:row>
      <xdr:rowOff>165100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6421100" y="9080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56</xdr:row>
      <xdr:rowOff>121557</xdr:rowOff>
    </xdr:from>
    <xdr:to>
      <xdr:col>82</xdr:col>
      <xdr:colOff>107950</xdr:colOff>
      <xdr:row>56</xdr:row>
      <xdr:rowOff>165100</xdr:rowOff>
    </xdr:to>
    <xdr:cxnSp macro="">
      <xdr:nvCxnSpPr>
        <xdr:cNvPr id="251" name="直線コネクタ 250">
          <a:extLst>
            <a:ext uri="{FF2B5EF4-FFF2-40B4-BE49-F238E27FC236}">
              <a16:creationId xmlns:a16="http://schemas.microsoft.com/office/drawing/2014/main" id="{00000000-0008-0000-0400-0000FB000000}"/>
            </a:ext>
          </a:extLst>
        </xdr:cNvPr>
        <xdr:cNvCxnSpPr/>
      </xdr:nvCxnSpPr>
      <xdr:spPr>
        <a:xfrm>
          <a:off x="15671800" y="9722757"/>
          <a:ext cx="838200" cy="435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56</xdr:row>
      <xdr:rowOff>97262</xdr:rowOff>
    </xdr:from>
    <xdr:ext cx="762000" cy="259045"/>
    <xdr:sp macro="" textlink="">
      <xdr:nvSpPr>
        <xdr:cNvPr id="252" name="その他平均値テキスト">
          <a:extLst>
            <a:ext uri="{FF2B5EF4-FFF2-40B4-BE49-F238E27FC236}">
              <a16:creationId xmlns:a16="http://schemas.microsoft.com/office/drawing/2014/main" id="{00000000-0008-0000-0400-0000FC000000}"/>
            </a:ext>
          </a:extLst>
        </xdr:cNvPr>
        <xdr:cNvSpPr txBox="1"/>
      </xdr:nvSpPr>
      <xdr:spPr>
        <a:xfrm>
          <a:off x="16598900" y="969846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125185</xdr:rowOff>
    </xdr:from>
    <xdr:to>
      <xdr:col>82</xdr:col>
      <xdr:colOff>158750</xdr:colOff>
      <xdr:row>57</xdr:row>
      <xdr:rowOff>55335</xdr:rowOff>
    </xdr:to>
    <xdr:sp macro="" textlink="">
      <xdr:nvSpPr>
        <xdr:cNvPr id="253" name="フローチャート: 判断 252">
          <a:extLst>
            <a:ext uri="{FF2B5EF4-FFF2-40B4-BE49-F238E27FC236}">
              <a16:creationId xmlns:a16="http://schemas.microsoft.com/office/drawing/2014/main" id="{00000000-0008-0000-0400-0000FD000000}"/>
            </a:ext>
          </a:extLst>
        </xdr:cNvPr>
        <xdr:cNvSpPr/>
      </xdr:nvSpPr>
      <xdr:spPr>
        <a:xfrm>
          <a:off x="16459200" y="9726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55</xdr:row>
      <xdr:rowOff>140607</xdr:rowOff>
    </xdr:from>
    <xdr:to>
      <xdr:col>78</xdr:col>
      <xdr:colOff>69850</xdr:colOff>
      <xdr:row>56</xdr:row>
      <xdr:rowOff>121557</xdr:rowOff>
    </xdr:to>
    <xdr:cxnSp macro="">
      <xdr:nvCxnSpPr>
        <xdr:cNvPr id="254" name="直線コネクタ 253">
          <a:extLst>
            <a:ext uri="{FF2B5EF4-FFF2-40B4-BE49-F238E27FC236}">
              <a16:creationId xmlns:a16="http://schemas.microsoft.com/office/drawing/2014/main" id="{00000000-0008-0000-0400-0000FE000000}"/>
            </a:ext>
          </a:extLst>
        </xdr:cNvPr>
        <xdr:cNvCxnSpPr/>
      </xdr:nvCxnSpPr>
      <xdr:spPr>
        <a:xfrm>
          <a:off x="14782800" y="9570357"/>
          <a:ext cx="889000" cy="1524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92528</xdr:rowOff>
    </xdr:from>
    <xdr:to>
      <xdr:col>78</xdr:col>
      <xdr:colOff>120650</xdr:colOff>
      <xdr:row>57</xdr:row>
      <xdr:rowOff>22678</xdr:rowOff>
    </xdr:to>
    <xdr:sp macro="" textlink="">
      <xdr:nvSpPr>
        <xdr:cNvPr id="255" name="フローチャート: 判断 254">
          <a:extLst>
            <a:ext uri="{FF2B5EF4-FFF2-40B4-BE49-F238E27FC236}">
              <a16:creationId xmlns:a16="http://schemas.microsoft.com/office/drawing/2014/main" id="{00000000-0008-0000-0400-0000FF000000}"/>
            </a:ext>
          </a:extLst>
        </xdr:cNvPr>
        <xdr:cNvSpPr/>
      </xdr:nvSpPr>
      <xdr:spPr>
        <a:xfrm>
          <a:off x="15621000" y="96937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7455</xdr:rowOff>
    </xdr:from>
    <xdr:ext cx="736600" cy="259045"/>
    <xdr:sp macro="" textlink="">
      <xdr:nvSpPr>
        <xdr:cNvPr id="256" name="テキスト ボックス 255">
          <a:extLst>
            <a:ext uri="{FF2B5EF4-FFF2-40B4-BE49-F238E27FC236}">
              <a16:creationId xmlns:a16="http://schemas.microsoft.com/office/drawing/2014/main" id="{00000000-0008-0000-0400-000000010000}"/>
            </a:ext>
          </a:extLst>
        </xdr:cNvPr>
        <xdr:cNvSpPr txBox="1"/>
      </xdr:nvSpPr>
      <xdr:spPr>
        <a:xfrm>
          <a:off x="15290800" y="97801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55</xdr:row>
      <xdr:rowOff>118835</xdr:rowOff>
    </xdr:from>
    <xdr:to>
      <xdr:col>73</xdr:col>
      <xdr:colOff>180975</xdr:colOff>
      <xdr:row>55</xdr:row>
      <xdr:rowOff>140607</xdr:rowOff>
    </xdr:to>
    <xdr:cxnSp macro="">
      <xdr:nvCxnSpPr>
        <xdr:cNvPr id="257" name="直線コネクタ 256">
          <a:extLst>
            <a:ext uri="{FF2B5EF4-FFF2-40B4-BE49-F238E27FC236}">
              <a16:creationId xmlns:a16="http://schemas.microsoft.com/office/drawing/2014/main" id="{00000000-0008-0000-0400-000001010000}"/>
            </a:ext>
          </a:extLst>
        </xdr:cNvPr>
        <xdr:cNvCxnSpPr/>
      </xdr:nvCxnSpPr>
      <xdr:spPr>
        <a:xfrm>
          <a:off x="13893800" y="9548585"/>
          <a:ext cx="889000" cy="217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16328</xdr:rowOff>
    </xdr:from>
    <xdr:to>
      <xdr:col>74</xdr:col>
      <xdr:colOff>31750</xdr:colOff>
      <xdr:row>56</xdr:row>
      <xdr:rowOff>117928</xdr:rowOff>
    </xdr:to>
    <xdr:sp macro="" textlink="">
      <xdr:nvSpPr>
        <xdr:cNvPr id="258" name="フローチャート: 判断 257">
          <a:extLst>
            <a:ext uri="{FF2B5EF4-FFF2-40B4-BE49-F238E27FC236}">
              <a16:creationId xmlns:a16="http://schemas.microsoft.com/office/drawing/2014/main" id="{00000000-0008-0000-0400-000002010000}"/>
            </a:ext>
          </a:extLst>
        </xdr:cNvPr>
        <xdr:cNvSpPr/>
      </xdr:nvSpPr>
      <xdr:spPr>
        <a:xfrm>
          <a:off x="14732000" y="961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102705</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4401800" y="9703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55</xdr:row>
      <xdr:rowOff>86178</xdr:rowOff>
    </xdr:from>
    <xdr:to>
      <xdr:col>69</xdr:col>
      <xdr:colOff>92075</xdr:colOff>
      <xdr:row>55</xdr:row>
      <xdr:rowOff>118835</xdr:rowOff>
    </xdr:to>
    <xdr:cxnSp macro="">
      <xdr:nvCxnSpPr>
        <xdr:cNvPr id="260" name="直線コネクタ 259">
          <a:extLst>
            <a:ext uri="{FF2B5EF4-FFF2-40B4-BE49-F238E27FC236}">
              <a16:creationId xmlns:a16="http://schemas.microsoft.com/office/drawing/2014/main" id="{00000000-0008-0000-0400-000004010000}"/>
            </a:ext>
          </a:extLst>
        </xdr:cNvPr>
        <xdr:cNvCxnSpPr/>
      </xdr:nvCxnSpPr>
      <xdr:spPr>
        <a:xfrm>
          <a:off x="13004800" y="9515928"/>
          <a:ext cx="889000" cy="32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114300</xdr:rowOff>
    </xdr:from>
    <xdr:to>
      <xdr:col>69</xdr:col>
      <xdr:colOff>142875</xdr:colOff>
      <xdr:row>57</xdr:row>
      <xdr:rowOff>44450</xdr:rowOff>
    </xdr:to>
    <xdr:sp macro="" textlink="">
      <xdr:nvSpPr>
        <xdr:cNvPr id="261" name="フローチャート: 判断 260">
          <a:extLst>
            <a:ext uri="{FF2B5EF4-FFF2-40B4-BE49-F238E27FC236}">
              <a16:creationId xmlns:a16="http://schemas.microsoft.com/office/drawing/2014/main" id="{00000000-0008-0000-0400-000005010000}"/>
            </a:ext>
          </a:extLst>
        </xdr:cNvPr>
        <xdr:cNvSpPr/>
      </xdr:nvSpPr>
      <xdr:spPr>
        <a:xfrm>
          <a:off x="13843000" y="9715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29227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3512800" y="9801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57</xdr:row>
      <xdr:rowOff>8165</xdr:rowOff>
    </xdr:from>
    <xdr:to>
      <xdr:col>65</xdr:col>
      <xdr:colOff>53975</xdr:colOff>
      <xdr:row>57</xdr:row>
      <xdr:rowOff>109765</xdr:rowOff>
    </xdr:to>
    <xdr:sp macro="" textlink="">
      <xdr:nvSpPr>
        <xdr:cNvPr id="263" name="フローチャート: 判断 262">
          <a:extLst>
            <a:ext uri="{FF2B5EF4-FFF2-40B4-BE49-F238E27FC236}">
              <a16:creationId xmlns:a16="http://schemas.microsoft.com/office/drawing/2014/main" id="{00000000-0008-0000-0400-000007010000}"/>
            </a:ext>
          </a:extLst>
        </xdr:cNvPr>
        <xdr:cNvSpPr/>
      </xdr:nvSpPr>
      <xdr:spPr>
        <a:xfrm>
          <a:off x="12954000" y="97808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94542</xdr:rowOff>
    </xdr:from>
    <xdr:ext cx="762000" cy="259045"/>
    <xdr:sp macro="" textlink="">
      <xdr:nvSpPr>
        <xdr:cNvPr id="264" name="テキスト ボックス 263">
          <a:extLst>
            <a:ext uri="{FF2B5EF4-FFF2-40B4-BE49-F238E27FC236}">
              <a16:creationId xmlns:a16="http://schemas.microsoft.com/office/drawing/2014/main" id="{00000000-0008-0000-0400-000008010000}"/>
            </a:ext>
          </a:extLst>
        </xdr:cNvPr>
        <xdr:cNvSpPr txBox="1"/>
      </xdr:nvSpPr>
      <xdr:spPr>
        <a:xfrm>
          <a:off x="12623800" y="9867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65" name="テキスト ボックス 264">
          <a:extLst>
            <a:ext uri="{FF2B5EF4-FFF2-40B4-BE49-F238E27FC236}">
              <a16:creationId xmlns:a16="http://schemas.microsoft.com/office/drawing/2014/main" id="{00000000-0008-0000-0400-000009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67" name="テキスト ボックス 266">
          <a:extLst>
            <a:ext uri="{FF2B5EF4-FFF2-40B4-BE49-F238E27FC236}">
              <a16:creationId xmlns:a16="http://schemas.microsoft.com/office/drawing/2014/main" id="{00000000-0008-0000-0400-00000B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9" name="テキスト ボックス 268">
          <a:extLst>
            <a:ext uri="{FF2B5EF4-FFF2-40B4-BE49-F238E27FC236}">
              <a16:creationId xmlns:a16="http://schemas.microsoft.com/office/drawing/2014/main" id="{00000000-0008-0000-0400-00000D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114300</xdr:rowOff>
    </xdr:from>
    <xdr:to>
      <xdr:col>82</xdr:col>
      <xdr:colOff>158750</xdr:colOff>
      <xdr:row>57</xdr:row>
      <xdr:rowOff>44450</xdr:rowOff>
    </xdr:to>
    <xdr:sp macro="" textlink="">
      <xdr:nvSpPr>
        <xdr:cNvPr id="270" name="楕円 269">
          <a:extLst>
            <a:ext uri="{FF2B5EF4-FFF2-40B4-BE49-F238E27FC236}">
              <a16:creationId xmlns:a16="http://schemas.microsoft.com/office/drawing/2014/main" id="{00000000-0008-0000-0400-00000E010000}"/>
            </a:ext>
          </a:extLst>
        </xdr:cNvPr>
        <xdr:cNvSpPr/>
      </xdr:nvSpPr>
      <xdr:spPr>
        <a:xfrm>
          <a:off x="16459200" y="971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55</xdr:row>
      <xdr:rowOff>130827</xdr:rowOff>
    </xdr:from>
    <xdr:ext cx="762000" cy="259045"/>
    <xdr:sp macro="" textlink="">
      <xdr:nvSpPr>
        <xdr:cNvPr id="271" name="その他該当値テキスト">
          <a:extLst>
            <a:ext uri="{FF2B5EF4-FFF2-40B4-BE49-F238E27FC236}">
              <a16:creationId xmlns:a16="http://schemas.microsoft.com/office/drawing/2014/main" id="{00000000-0008-0000-0400-00000F010000}"/>
            </a:ext>
          </a:extLst>
        </xdr:cNvPr>
        <xdr:cNvSpPr txBox="1"/>
      </xdr:nvSpPr>
      <xdr:spPr>
        <a:xfrm>
          <a:off x="16598900" y="9560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56</xdr:row>
      <xdr:rowOff>70757</xdr:rowOff>
    </xdr:from>
    <xdr:to>
      <xdr:col>78</xdr:col>
      <xdr:colOff>120650</xdr:colOff>
      <xdr:row>57</xdr:row>
      <xdr:rowOff>907</xdr:rowOff>
    </xdr:to>
    <xdr:sp macro="" textlink="">
      <xdr:nvSpPr>
        <xdr:cNvPr id="272" name="楕円 271">
          <a:extLst>
            <a:ext uri="{FF2B5EF4-FFF2-40B4-BE49-F238E27FC236}">
              <a16:creationId xmlns:a16="http://schemas.microsoft.com/office/drawing/2014/main" id="{00000000-0008-0000-0400-000010010000}"/>
            </a:ext>
          </a:extLst>
        </xdr:cNvPr>
        <xdr:cNvSpPr/>
      </xdr:nvSpPr>
      <xdr:spPr>
        <a:xfrm>
          <a:off x="15621000" y="9671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55</xdr:row>
      <xdr:rowOff>11084</xdr:rowOff>
    </xdr:from>
    <xdr:ext cx="736600" cy="259045"/>
    <xdr:sp macro="" textlink="">
      <xdr:nvSpPr>
        <xdr:cNvPr id="273" name="テキスト ボックス 272">
          <a:extLst>
            <a:ext uri="{FF2B5EF4-FFF2-40B4-BE49-F238E27FC236}">
              <a16:creationId xmlns:a16="http://schemas.microsoft.com/office/drawing/2014/main" id="{00000000-0008-0000-0400-000011010000}"/>
            </a:ext>
          </a:extLst>
        </xdr:cNvPr>
        <xdr:cNvSpPr txBox="1"/>
      </xdr:nvSpPr>
      <xdr:spPr>
        <a:xfrm>
          <a:off x="15290800" y="94408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55</xdr:row>
      <xdr:rowOff>89807</xdr:rowOff>
    </xdr:from>
    <xdr:to>
      <xdr:col>74</xdr:col>
      <xdr:colOff>31750</xdr:colOff>
      <xdr:row>56</xdr:row>
      <xdr:rowOff>19957</xdr:rowOff>
    </xdr:to>
    <xdr:sp macro="" textlink="">
      <xdr:nvSpPr>
        <xdr:cNvPr id="274" name="楕円 273">
          <a:extLst>
            <a:ext uri="{FF2B5EF4-FFF2-40B4-BE49-F238E27FC236}">
              <a16:creationId xmlns:a16="http://schemas.microsoft.com/office/drawing/2014/main" id="{00000000-0008-0000-0400-000012010000}"/>
            </a:ext>
          </a:extLst>
        </xdr:cNvPr>
        <xdr:cNvSpPr/>
      </xdr:nvSpPr>
      <xdr:spPr>
        <a:xfrm>
          <a:off x="14732000" y="9519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30134</xdr:rowOff>
    </xdr:from>
    <xdr:ext cx="762000" cy="259045"/>
    <xdr:sp macro="" textlink="">
      <xdr:nvSpPr>
        <xdr:cNvPr id="275" name="テキスト ボックス 274">
          <a:extLst>
            <a:ext uri="{FF2B5EF4-FFF2-40B4-BE49-F238E27FC236}">
              <a16:creationId xmlns:a16="http://schemas.microsoft.com/office/drawing/2014/main" id="{00000000-0008-0000-0400-000013010000}"/>
            </a:ext>
          </a:extLst>
        </xdr:cNvPr>
        <xdr:cNvSpPr txBox="1"/>
      </xdr:nvSpPr>
      <xdr:spPr>
        <a:xfrm>
          <a:off x="14401800" y="9288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55</xdr:row>
      <xdr:rowOff>68035</xdr:rowOff>
    </xdr:from>
    <xdr:to>
      <xdr:col>69</xdr:col>
      <xdr:colOff>142875</xdr:colOff>
      <xdr:row>55</xdr:row>
      <xdr:rowOff>169635</xdr:rowOff>
    </xdr:to>
    <xdr:sp macro="" textlink="">
      <xdr:nvSpPr>
        <xdr:cNvPr id="276" name="楕円 275">
          <a:extLst>
            <a:ext uri="{FF2B5EF4-FFF2-40B4-BE49-F238E27FC236}">
              <a16:creationId xmlns:a16="http://schemas.microsoft.com/office/drawing/2014/main" id="{00000000-0008-0000-0400-000014010000}"/>
            </a:ext>
          </a:extLst>
        </xdr:cNvPr>
        <xdr:cNvSpPr/>
      </xdr:nvSpPr>
      <xdr:spPr>
        <a:xfrm>
          <a:off x="13843000" y="94977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54</xdr:row>
      <xdr:rowOff>8362</xdr:rowOff>
    </xdr:from>
    <xdr:ext cx="762000" cy="259045"/>
    <xdr:sp macro="" textlink="">
      <xdr:nvSpPr>
        <xdr:cNvPr id="277" name="テキスト ボックス 276">
          <a:extLst>
            <a:ext uri="{FF2B5EF4-FFF2-40B4-BE49-F238E27FC236}">
              <a16:creationId xmlns:a16="http://schemas.microsoft.com/office/drawing/2014/main" id="{00000000-0008-0000-0400-000015010000}"/>
            </a:ext>
          </a:extLst>
        </xdr:cNvPr>
        <xdr:cNvSpPr txBox="1"/>
      </xdr:nvSpPr>
      <xdr:spPr>
        <a:xfrm>
          <a:off x="13512800" y="9266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55</xdr:row>
      <xdr:rowOff>35378</xdr:rowOff>
    </xdr:from>
    <xdr:to>
      <xdr:col>65</xdr:col>
      <xdr:colOff>53975</xdr:colOff>
      <xdr:row>55</xdr:row>
      <xdr:rowOff>136978</xdr:rowOff>
    </xdr:to>
    <xdr:sp macro="" textlink="">
      <xdr:nvSpPr>
        <xdr:cNvPr id="278" name="楕円 277">
          <a:extLst>
            <a:ext uri="{FF2B5EF4-FFF2-40B4-BE49-F238E27FC236}">
              <a16:creationId xmlns:a16="http://schemas.microsoft.com/office/drawing/2014/main" id="{00000000-0008-0000-0400-000016010000}"/>
            </a:ext>
          </a:extLst>
        </xdr:cNvPr>
        <xdr:cNvSpPr/>
      </xdr:nvSpPr>
      <xdr:spPr>
        <a:xfrm>
          <a:off x="12954000" y="9465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53</xdr:row>
      <xdr:rowOff>147155</xdr:rowOff>
    </xdr:from>
    <xdr:ext cx="762000" cy="259045"/>
    <xdr:sp macro="" textlink="">
      <xdr:nvSpPr>
        <xdr:cNvPr id="279" name="テキスト ボックス 278">
          <a:extLst>
            <a:ext uri="{FF2B5EF4-FFF2-40B4-BE49-F238E27FC236}">
              <a16:creationId xmlns:a16="http://schemas.microsoft.com/office/drawing/2014/main" id="{00000000-0008-0000-0400-000017010000}"/>
            </a:ext>
          </a:extLst>
        </xdr:cNvPr>
        <xdr:cNvSpPr txBox="1"/>
      </xdr:nvSpPr>
      <xdr:spPr>
        <a:xfrm>
          <a:off x="12623800" y="923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34/108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83" name="正方形/長方形 282">
          <a:extLst>
            <a:ext uri="{FF2B5EF4-FFF2-40B4-BE49-F238E27FC236}">
              <a16:creationId xmlns:a16="http://schemas.microsoft.com/office/drawing/2014/main" id="{00000000-0008-0000-0400-00001B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84" name="正方形/長方形 283">
          <a:extLst>
            <a:ext uri="{FF2B5EF4-FFF2-40B4-BE49-F238E27FC236}">
              <a16:creationId xmlns:a16="http://schemas.microsoft.com/office/drawing/2014/main" id="{00000000-0008-0000-0400-00001C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85" name="正方形/長方形 284">
          <a:extLst>
            <a:ext uri="{FF2B5EF4-FFF2-40B4-BE49-F238E27FC236}">
              <a16:creationId xmlns:a16="http://schemas.microsoft.com/office/drawing/2014/main" id="{00000000-0008-0000-0400-00001D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86" name="正方形/長方形 285">
          <a:extLst>
            <a:ext uri="{FF2B5EF4-FFF2-40B4-BE49-F238E27FC236}">
              <a16:creationId xmlns:a16="http://schemas.microsoft.com/office/drawing/2014/main" id="{00000000-0008-0000-0400-00001E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87" name="正方形/長方形 286">
          <a:extLst>
            <a:ext uri="{FF2B5EF4-FFF2-40B4-BE49-F238E27FC236}">
              <a16:creationId xmlns:a16="http://schemas.microsoft.com/office/drawing/2014/main" id="{00000000-0008-0000-0400-00001F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88" name="正方形/長方形 287">
          <a:extLst>
            <a:ext uri="{FF2B5EF4-FFF2-40B4-BE49-F238E27FC236}">
              <a16:creationId xmlns:a16="http://schemas.microsoft.com/office/drawing/2014/main" id="{00000000-0008-0000-0400-000020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9" name="正方形/長方形 288">
          <a:extLst>
            <a:ext uri="{FF2B5EF4-FFF2-40B4-BE49-F238E27FC236}">
              <a16:creationId xmlns:a16="http://schemas.microsoft.com/office/drawing/2014/main" id="{00000000-0008-0000-0400-000021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年度は１０．</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％であり、類似団体内平均値を下回っている。前年度と比較すると、０．</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ポイントの増となっている。これは、</a:t>
          </a:r>
          <a:r>
            <a:rPr kumimoji="1" lang="ja-JP" altLang="en-US" sz="1100">
              <a:solidFill>
                <a:schemeClr val="dk1"/>
              </a:solidFill>
              <a:effectLst/>
              <a:latin typeface="+mn-lt"/>
              <a:ea typeface="+mn-ea"/>
              <a:cs typeface="+mn-cs"/>
            </a:rPr>
            <a:t>埼玉県央広域事務組合</a:t>
          </a:r>
          <a:r>
            <a:rPr kumimoji="1" lang="ja-JP" altLang="ja-JP" sz="1100">
              <a:solidFill>
                <a:schemeClr val="dk1"/>
              </a:solidFill>
              <a:effectLst/>
              <a:latin typeface="+mn-lt"/>
              <a:ea typeface="+mn-ea"/>
              <a:cs typeface="+mn-cs"/>
            </a:rPr>
            <a:t>負担金</a:t>
          </a:r>
          <a:r>
            <a:rPr kumimoji="1" lang="ja-JP" altLang="en-US" sz="1100">
              <a:solidFill>
                <a:schemeClr val="dk1"/>
              </a:solidFill>
              <a:effectLst/>
              <a:latin typeface="+mn-lt"/>
              <a:ea typeface="+mn-ea"/>
              <a:cs typeface="+mn-cs"/>
            </a:rPr>
            <a:t>（常備消防）</a:t>
          </a:r>
          <a:r>
            <a:rPr kumimoji="1" lang="ja-JP" altLang="ja-JP" sz="1100">
              <a:solidFill>
                <a:schemeClr val="dk1"/>
              </a:solidFill>
              <a:effectLst/>
              <a:latin typeface="+mn-lt"/>
              <a:ea typeface="+mn-ea"/>
              <a:cs typeface="+mn-cs"/>
            </a:rPr>
            <a:t>が約</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４１０</a:t>
          </a:r>
          <a:r>
            <a:rPr kumimoji="1" lang="ja-JP" altLang="ja-JP" sz="1100">
              <a:solidFill>
                <a:schemeClr val="dk1"/>
              </a:solidFill>
              <a:effectLst/>
              <a:latin typeface="+mn-lt"/>
              <a:ea typeface="+mn-ea"/>
              <a:cs typeface="+mn-cs"/>
            </a:rPr>
            <a:t>万円増加したこと等によるものである。</a:t>
          </a:r>
          <a:endParaRPr lang="ja-JP" altLang="ja-JP" sz="1400">
            <a:effectLst/>
          </a:endParaRPr>
        </a:p>
        <a:p>
          <a:r>
            <a:rPr kumimoji="1" lang="ja-JP" altLang="ja-JP" sz="1100">
              <a:solidFill>
                <a:schemeClr val="dk1"/>
              </a:solidFill>
              <a:effectLst/>
              <a:latin typeface="+mn-lt"/>
              <a:ea typeface="+mn-ea"/>
              <a:cs typeface="+mn-cs"/>
            </a:rPr>
            <a:t>　平成２９年度に策定した補助金の見直しに関する指針に基づき、既存の補助金の見直し等を引き続き行いたい。</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91" name="テキスト ボックス 290">
          <a:extLst>
            <a:ext uri="{FF2B5EF4-FFF2-40B4-BE49-F238E27FC236}">
              <a16:creationId xmlns:a16="http://schemas.microsoft.com/office/drawing/2014/main" id="{00000000-0008-0000-0400-000023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92" name="直線コネクタ 291">
          <a:extLst>
            <a:ext uri="{FF2B5EF4-FFF2-40B4-BE49-F238E27FC236}">
              <a16:creationId xmlns:a16="http://schemas.microsoft.com/office/drawing/2014/main" id="{00000000-0008-0000-0400-000024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93" name="テキスト ボックス 292">
          <a:extLst>
            <a:ext uri="{FF2B5EF4-FFF2-40B4-BE49-F238E27FC236}">
              <a16:creationId xmlns:a16="http://schemas.microsoft.com/office/drawing/2014/main" id="{00000000-0008-0000-0400-000025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146050</xdr:rowOff>
    </xdr:from>
    <xdr:to>
      <xdr:col>85</xdr:col>
      <xdr:colOff>66675</xdr:colOff>
      <xdr:row>41</xdr:row>
      <xdr:rowOff>146050</xdr:rowOff>
    </xdr:to>
    <xdr:cxnSp macro="">
      <xdr:nvCxnSpPr>
        <xdr:cNvPr id="294" name="直線コネクタ 293">
          <a:extLst>
            <a:ext uri="{FF2B5EF4-FFF2-40B4-BE49-F238E27FC236}">
              <a16:creationId xmlns:a16="http://schemas.microsoft.com/office/drawing/2014/main" id="{00000000-0008-0000-0400-000026010000}"/>
            </a:ext>
          </a:extLst>
        </xdr:cNvPr>
        <xdr:cNvCxnSpPr/>
      </xdr:nvCxnSpPr>
      <xdr:spPr>
        <a:xfrm>
          <a:off x="12446000" y="717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41</xdr:row>
      <xdr:rowOff>3827</xdr:rowOff>
    </xdr:from>
    <xdr:ext cx="508000" cy="259045"/>
    <xdr:sp macro="" textlink="">
      <xdr:nvSpPr>
        <xdr:cNvPr id="295" name="テキスト ボックス 294">
          <a:extLst>
            <a:ext uri="{FF2B5EF4-FFF2-40B4-BE49-F238E27FC236}">
              <a16:creationId xmlns:a16="http://schemas.microsoft.com/office/drawing/2014/main" id="{00000000-0008-0000-0400-000027010000}"/>
            </a:ext>
          </a:extLst>
        </xdr:cNvPr>
        <xdr:cNvSpPr txBox="1"/>
      </xdr:nvSpPr>
      <xdr:spPr>
        <a:xfrm>
          <a:off x="11938000" y="703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39</xdr:row>
      <xdr:rowOff>107950</xdr:rowOff>
    </xdr:from>
    <xdr:to>
      <xdr:col>85</xdr:col>
      <xdr:colOff>66675</xdr:colOff>
      <xdr:row>39</xdr:row>
      <xdr:rowOff>107950</xdr:rowOff>
    </xdr:to>
    <xdr:cxnSp macro="">
      <xdr:nvCxnSpPr>
        <xdr:cNvPr id="296" name="直線コネクタ 295">
          <a:extLst>
            <a:ext uri="{FF2B5EF4-FFF2-40B4-BE49-F238E27FC236}">
              <a16:creationId xmlns:a16="http://schemas.microsoft.com/office/drawing/2014/main" id="{00000000-0008-0000-0400-000028010000}"/>
            </a:ext>
          </a:extLst>
        </xdr:cNvPr>
        <xdr:cNvCxnSpPr/>
      </xdr:nvCxnSpPr>
      <xdr:spPr>
        <a:xfrm>
          <a:off x="12446000" y="679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38</xdr:row>
      <xdr:rowOff>137177</xdr:rowOff>
    </xdr:from>
    <xdr:ext cx="508000" cy="259045"/>
    <xdr:sp macro="" textlink="">
      <xdr:nvSpPr>
        <xdr:cNvPr id="297" name="テキスト ボックス 296">
          <a:extLst>
            <a:ext uri="{FF2B5EF4-FFF2-40B4-BE49-F238E27FC236}">
              <a16:creationId xmlns:a16="http://schemas.microsoft.com/office/drawing/2014/main" id="{00000000-0008-0000-0400-000029010000}"/>
            </a:ext>
          </a:extLst>
        </xdr:cNvPr>
        <xdr:cNvSpPr txBox="1"/>
      </xdr:nvSpPr>
      <xdr:spPr>
        <a:xfrm>
          <a:off x="11938000" y="665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37</xdr:row>
      <xdr:rowOff>69850</xdr:rowOff>
    </xdr:from>
    <xdr:to>
      <xdr:col>85</xdr:col>
      <xdr:colOff>66675</xdr:colOff>
      <xdr:row>37</xdr:row>
      <xdr:rowOff>69850</xdr:rowOff>
    </xdr:to>
    <xdr:cxnSp macro="">
      <xdr:nvCxnSpPr>
        <xdr:cNvPr id="298" name="直線コネクタ 297">
          <a:extLst>
            <a:ext uri="{FF2B5EF4-FFF2-40B4-BE49-F238E27FC236}">
              <a16:creationId xmlns:a16="http://schemas.microsoft.com/office/drawing/2014/main" id="{00000000-0008-0000-0400-00002A010000}"/>
            </a:ext>
          </a:extLst>
        </xdr:cNvPr>
        <xdr:cNvCxnSpPr/>
      </xdr:nvCxnSpPr>
      <xdr:spPr>
        <a:xfrm>
          <a:off x="12446000" y="641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36</xdr:row>
      <xdr:rowOff>99077</xdr:rowOff>
    </xdr:from>
    <xdr:ext cx="508000" cy="259045"/>
    <xdr:sp macro="" textlink="">
      <xdr:nvSpPr>
        <xdr:cNvPr id="299" name="テキスト ボックス 298">
          <a:extLst>
            <a:ext uri="{FF2B5EF4-FFF2-40B4-BE49-F238E27FC236}">
              <a16:creationId xmlns:a16="http://schemas.microsoft.com/office/drawing/2014/main" id="{00000000-0008-0000-0400-00002B010000}"/>
            </a:ext>
          </a:extLst>
        </xdr:cNvPr>
        <xdr:cNvSpPr txBox="1"/>
      </xdr:nvSpPr>
      <xdr:spPr>
        <a:xfrm>
          <a:off x="11938000" y="627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35</xdr:row>
      <xdr:rowOff>31750</xdr:rowOff>
    </xdr:from>
    <xdr:to>
      <xdr:col>85</xdr:col>
      <xdr:colOff>66675</xdr:colOff>
      <xdr:row>35</xdr:row>
      <xdr:rowOff>31750</xdr:rowOff>
    </xdr:to>
    <xdr:cxnSp macro="">
      <xdr:nvCxnSpPr>
        <xdr:cNvPr id="300" name="直線コネクタ 299">
          <a:extLst>
            <a:ext uri="{FF2B5EF4-FFF2-40B4-BE49-F238E27FC236}">
              <a16:creationId xmlns:a16="http://schemas.microsoft.com/office/drawing/2014/main" id="{00000000-0008-0000-0400-00002C010000}"/>
            </a:ext>
          </a:extLst>
        </xdr:cNvPr>
        <xdr:cNvCxnSpPr/>
      </xdr:nvCxnSpPr>
      <xdr:spPr>
        <a:xfrm>
          <a:off x="12446000" y="603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34</xdr:row>
      <xdr:rowOff>60977</xdr:rowOff>
    </xdr:from>
    <xdr:ext cx="508000" cy="259045"/>
    <xdr:sp macro="" textlink="">
      <xdr:nvSpPr>
        <xdr:cNvPr id="301" name="テキスト ボックス 300">
          <a:extLst>
            <a:ext uri="{FF2B5EF4-FFF2-40B4-BE49-F238E27FC236}">
              <a16:creationId xmlns:a16="http://schemas.microsoft.com/office/drawing/2014/main" id="{00000000-0008-0000-0400-00002D010000}"/>
            </a:ext>
          </a:extLst>
        </xdr:cNvPr>
        <xdr:cNvSpPr txBox="1"/>
      </xdr:nvSpPr>
      <xdr:spPr>
        <a:xfrm>
          <a:off x="11938000" y="589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32</xdr:row>
      <xdr:rowOff>165100</xdr:rowOff>
    </xdr:from>
    <xdr:to>
      <xdr:col>85</xdr:col>
      <xdr:colOff>66675</xdr:colOff>
      <xdr:row>32</xdr:row>
      <xdr:rowOff>165100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a:off x="12446000" y="565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22877</xdr:rowOff>
    </xdr:from>
    <xdr:ext cx="508000" cy="259045"/>
    <xdr:sp macro="" textlink="">
      <xdr:nvSpPr>
        <xdr:cNvPr id="303" name="テキスト ボックス 302">
          <a:extLst>
            <a:ext uri="{FF2B5EF4-FFF2-40B4-BE49-F238E27FC236}">
              <a16:creationId xmlns:a16="http://schemas.microsoft.com/office/drawing/2014/main" id="{00000000-0008-0000-0400-00002F010000}"/>
            </a:ext>
          </a:extLst>
        </xdr:cNvPr>
        <xdr:cNvSpPr txBox="1"/>
      </xdr:nvSpPr>
      <xdr:spPr>
        <a:xfrm>
          <a:off x="11938000" y="550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304" name="直線コネクタ 303">
          <a:extLst>
            <a:ext uri="{FF2B5EF4-FFF2-40B4-BE49-F238E27FC236}">
              <a16:creationId xmlns:a16="http://schemas.microsoft.com/office/drawing/2014/main" id="{00000000-0008-0000-0400-000030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305" name="補助費等グラフ枠">
          <a:extLst>
            <a:ext uri="{FF2B5EF4-FFF2-40B4-BE49-F238E27FC236}">
              <a16:creationId xmlns:a16="http://schemas.microsoft.com/office/drawing/2014/main" id="{00000000-0008-0000-0400-000031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66040</xdr:rowOff>
    </xdr:from>
    <xdr:to>
      <xdr:col>82</xdr:col>
      <xdr:colOff>107950</xdr:colOff>
      <xdr:row>42</xdr:row>
      <xdr:rowOff>35560</xdr:rowOff>
    </xdr:to>
    <xdr:cxnSp macro="">
      <xdr:nvCxnSpPr>
        <xdr:cNvPr id="306" name="直線コネクタ 305">
          <a:extLst>
            <a:ext uri="{FF2B5EF4-FFF2-40B4-BE49-F238E27FC236}">
              <a16:creationId xmlns:a16="http://schemas.microsoft.com/office/drawing/2014/main" id="{00000000-0008-0000-0400-000032010000}"/>
            </a:ext>
          </a:extLst>
        </xdr:cNvPr>
        <xdr:cNvCxnSpPr/>
      </xdr:nvCxnSpPr>
      <xdr:spPr>
        <a:xfrm flipV="1">
          <a:off x="16510000" y="5895340"/>
          <a:ext cx="0" cy="134112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42</xdr:row>
      <xdr:rowOff>7637</xdr:rowOff>
    </xdr:from>
    <xdr:ext cx="762000" cy="259045"/>
    <xdr:sp macro="" textlink="">
      <xdr:nvSpPr>
        <xdr:cNvPr id="307" name="補助費等最小値テキスト">
          <a:extLst>
            <a:ext uri="{FF2B5EF4-FFF2-40B4-BE49-F238E27FC236}">
              <a16:creationId xmlns:a16="http://schemas.microsoft.com/office/drawing/2014/main" id="{00000000-0008-0000-0400-000033010000}"/>
            </a:ext>
          </a:extLst>
        </xdr:cNvPr>
        <xdr:cNvSpPr txBox="1"/>
      </xdr:nvSpPr>
      <xdr:spPr>
        <a:xfrm>
          <a:off x="16598900" y="7208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20.8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42</xdr:row>
      <xdr:rowOff>35560</xdr:rowOff>
    </xdr:from>
    <xdr:to>
      <xdr:col>82</xdr:col>
      <xdr:colOff>196850</xdr:colOff>
      <xdr:row>42</xdr:row>
      <xdr:rowOff>35560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6421100" y="72364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152417</xdr:rowOff>
    </xdr:from>
    <xdr:ext cx="762000" cy="259045"/>
    <xdr:sp macro="" textlink="">
      <xdr:nvSpPr>
        <xdr:cNvPr id="309" name="補助費等最大値テキスト">
          <a:extLst>
            <a:ext uri="{FF2B5EF4-FFF2-40B4-BE49-F238E27FC236}">
              <a16:creationId xmlns:a16="http://schemas.microsoft.com/office/drawing/2014/main" id="{00000000-0008-0000-0400-000035010000}"/>
            </a:ext>
          </a:extLst>
        </xdr:cNvPr>
        <xdr:cNvSpPr txBox="1"/>
      </xdr:nvSpPr>
      <xdr:spPr>
        <a:xfrm>
          <a:off x="16598900" y="5638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66040</xdr:rowOff>
    </xdr:from>
    <xdr:to>
      <xdr:col>82</xdr:col>
      <xdr:colOff>196850</xdr:colOff>
      <xdr:row>34</xdr:row>
      <xdr:rowOff>66040</xdr:rowOff>
    </xdr:to>
    <xdr:cxnSp macro="">
      <xdr:nvCxnSpPr>
        <xdr:cNvPr id="310" name="直線コネクタ 309">
          <a:extLst>
            <a:ext uri="{FF2B5EF4-FFF2-40B4-BE49-F238E27FC236}">
              <a16:creationId xmlns:a16="http://schemas.microsoft.com/office/drawing/2014/main" id="{00000000-0008-0000-0400-000036010000}"/>
            </a:ext>
          </a:extLst>
        </xdr:cNvPr>
        <xdr:cNvCxnSpPr/>
      </xdr:nvCxnSpPr>
      <xdr:spPr>
        <a:xfrm>
          <a:off x="16421100" y="5895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92710</xdr:rowOff>
    </xdr:from>
    <xdr:to>
      <xdr:col>82</xdr:col>
      <xdr:colOff>107950</xdr:colOff>
      <xdr:row>37</xdr:row>
      <xdr:rowOff>115570</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5671800" y="6436360"/>
          <a:ext cx="8382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38</xdr:row>
      <xdr:rowOff>2557</xdr:rowOff>
    </xdr:from>
    <xdr:ext cx="762000" cy="259045"/>
    <xdr:sp macro="" textlink="">
      <xdr:nvSpPr>
        <xdr:cNvPr id="312" name="補助費等平均値テキスト">
          <a:extLst>
            <a:ext uri="{FF2B5EF4-FFF2-40B4-BE49-F238E27FC236}">
              <a16:creationId xmlns:a16="http://schemas.microsoft.com/office/drawing/2014/main" id="{00000000-0008-0000-0400-000038010000}"/>
            </a:ext>
          </a:extLst>
        </xdr:cNvPr>
        <xdr:cNvSpPr txBox="1"/>
      </xdr:nvSpPr>
      <xdr:spPr>
        <a:xfrm>
          <a:off x="16598900" y="65176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38</xdr:row>
      <xdr:rowOff>30480</xdr:rowOff>
    </xdr:from>
    <xdr:to>
      <xdr:col>82</xdr:col>
      <xdr:colOff>158750</xdr:colOff>
      <xdr:row>38</xdr:row>
      <xdr:rowOff>132080</xdr:rowOff>
    </xdr:to>
    <xdr:sp macro="" textlink="">
      <xdr:nvSpPr>
        <xdr:cNvPr id="313" name="フローチャート: 判断 312">
          <a:extLst>
            <a:ext uri="{FF2B5EF4-FFF2-40B4-BE49-F238E27FC236}">
              <a16:creationId xmlns:a16="http://schemas.microsoft.com/office/drawing/2014/main" id="{00000000-0008-0000-0400-000039010000}"/>
            </a:ext>
          </a:extLst>
        </xdr:cNvPr>
        <xdr:cNvSpPr/>
      </xdr:nvSpPr>
      <xdr:spPr>
        <a:xfrm>
          <a:off x="16459200" y="65455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24130</xdr:rowOff>
    </xdr:from>
    <xdr:to>
      <xdr:col>78</xdr:col>
      <xdr:colOff>69850</xdr:colOff>
      <xdr:row>37</xdr:row>
      <xdr:rowOff>92710</xdr:rowOff>
    </xdr:to>
    <xdr:cxnSp macro="">
      <xdr:nvCxnSpPr>
        <xdr:cNvPr id="314" name="直線コネクタ 313">
          <a:extLst>
            <a:ext uri="{FF2B5EF4-FFF2-40B4-BE49-F238E27FC236}">
              <a16:creationId xmlns:a16="http://schemas.microsoft.com/office/drawing/2014/main" id="{00000000-0008-0000-0400-00003A010000}"/>
            </a:ext>
          </a:extLst>
        </xdr:cNvPr>
        <xdr:cNvCxnSpPr/>
      </xdr:nvCxnSpPr>
      <xdr:spPr>
        <a:xfrm>
          <a:off x="14782800" y="636778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38</xdr:row>
      <xdr:rowOff>22860</xdr:rowOff>
    </xdr:from>
    <xdr:to>
      <xdr:col>78</xdr:col>
      <xdr:colOff>120650</xdr:colOff>
      <xdr:row>38</xdr:row>
      <xdr:rowOff>124460</xdr:rowOff>
    </xdr:to>
    <xdr:sp macro="" textlink="">
      <xdr:nvSpPr>
        <xdr:cNvPr id="315" name="フローチャート: 判断 314">
          <a:extLst>
            <a:ext uri="{FF2B5EF4-FFF2-40B4-BE49-F238E27FC236}">
              <a16:creationId xmlns:a16="http://schemas.microsoft.com/office/drawing/2014/main" id="{00000000-0008-0000-0400-00003B010000}"/>
            </a:ext>
          </a:extLst>
        </xdr:cNvPr>
        <xdr:cNvSpPr/>
      </xdr:nvSpPr>
      <xdr:spPr>
        <a:xfrm>
          <a:off x="15621000" y="6537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38</xdr:row>
      <xdr:rowOff>109237</xdr:rowOff>
    </xdr:from>
    <xdr:ext cx="7366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5290800" y="66243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24130</xdr:rowOff>
    </xdr:from>
    <xdr:to>
      <xdr:col>73</xdr:col>
      <xdr:colOff>180975</xdr:colOff>
      <xdr:row>37</xdr:row>
      <xdr:rowOff>115570</xdr:rowOff>
    </xdr:to>
    <xdr:cxnSp macro="">
      <xdr:nvCxnSpPr>
        <xdr:cNvPr id="317" name="直線コネクタ 316">
          <a:extLst>
            <a:ext uri="{FF2B5EF4-FFF2-40B4-BE49-F238E27FC236}">
              <a16:creationId xmlns:a16="http://schemas.microsoft.com/office/drawing/2014/main" id="{00000000-0008-0000-0400-00003D010000}"/>
            </a:ext>
          </a:extLst>
        </xdr:cNvPr>
        <xdr:cNvCxnSpPr/>
      </xdr:nvCxnSpPr>
      <xdr:spPr>
        <a:xfrm flipV="1">
          <a:off x="13893800" y="636778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38</xdr:row>
      <xdr:rowOff>7620</xdr:rowOff>
    </xdr:from>
    <xdr:to>
      <xdr:col>74</xdr:col>
      <xdr:colOff>31750</xdr:colOff>
      <xdr:row>38</xdr:row>
      <xdr:rowOff>109220</xdr:rowOff>
    </xdr:to>
    <xdr:sp macro="" textlink="">
      <xdr:nvSpPr>
        <xdr:cNvPr id="318" name="フローチャート: 判断 317">
          <a:extLst>
            <a:ext uri="{FF2B5EF4-FFF2-40B4-BE49-F238E27FC236}">
              <a16:creationId xmlns:a16="http://schemas.microsoft.com/office/drawing/2014/main" id="{00000000-0008-0000-0400-00003E010000}"/>
            </a:ext>
          </a:extLst>
        </xdr:cNvPr>
        <xdr:cNvSpPr/>
      </xdr:nvSpPr>
      <xdr:spPr>
        <a:xfrm>
          <a:off x="14732000" y="6522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93997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4401800" y="6609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115570</xdr:rowOff>
    </xdr:from>
    <xdr:to>
      <xdr:col>69</xdr:col>
      <xdr:colOff>92075</xdr:colOff>
      <xdr:row>38</xdr:row>
      <xdr:rowOff>12700</xdr:rowOff>
    </xdr:to>
    <xdr:cxnSp macro="">
      <xdr:nvCxnSpPr>
        <xdr:cNvPr id="320" name="直線コネクタ 319">
          <a:extLst>
            <a:ext uri="{FF2B5EF4-FFF2-40B4-BE49-F238E27FC236}">
              <a16:creationId xmlns:a16="http://schemas.microsoft.com/office/drawing/2014/main" id="{00000000-0008-0000-0400-000040010000}"/>
            </a:ext>
          </a:extLst>
        </xdr:cNvPr>
        <xdr:cNvCxnSpPr/>
      </xdr:nvCxnSpPr>
      <xdr:spPr>
        <a:xfrm flipV="1">
          <a:off x="13004800" y="64592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38</xdr:row>
      <xdr:rowOff>83820</xdr:rowOff>
    </xdr:from>
    <xdr:to>
      <xdr:col>69</xdr:col>
      <xdr:colOff>142875</xdr:colOff>
      <xdr:row>39</xdr:row>
      <xdr:rowOff>13970</xdr:rowOff>
    </xdr:to>
    <xdr:sp macro="" textlink="">
      <xdr:nvSpPr>
        <xdr:cNvPr id="321" name="フローチャート: 判断 320">
          <a:extLst>
            <a:ext uri="{FF2B5EF4-FFF2-40B4-BE49-F238E27FC236}">
              <a16:creationId xmlns:a16="http://schemas.microsoft.com/office/drawing/2014/main" id="{00000000-0008-0000-0400-000041010000}"/>
            </a:ext>
          </a:extLst>
        </xdr:cNvPr>
        <xdr:cNvSpPr/>
      </xdr:nvSpPr>
      <xdr:spPr>
        <a:xfrm>
          <a:off x="13843000" y="65989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170197</xdr:rowOff>
    </xdr:from>
    <xdr:ext cx="762000" cy="259045"/>
    <xdr:sp macro="" textlink="">
      <xdr:nvSpPr>
        <xdr:cNvPr id="322" name="テキスト ボックス 321">
          <a:extLst>
            <a:ext uri="{FF2B5EF4-FFF2-40B4-BE49-F238E27FC236}">
              <a16:creationId xmlns:a16="http://schemas.microsoft.com/office/drawing/2014/main" id="{00000000-0008-0000-0400-000042010000}"/>
            </a:ext>
          </a:extLst>
        </xdr:cNvPr>
        <xdr:cNvSpPr txBox="1"/>
      </xdr:nvSpPr>
      <xdr:spPr>
        <a:xfrm>
          <a:off x="13512800" y="6685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38</xdr:row>
      <xdr:rowOff>60960</xdr:rowOff>
    </xdr:from>
    <xdr:to>
      <xdr:col>65</xdr:col>
      <xdr:colOff>53975</xdr:colOff>
      <xdr:row>38</xdr:row>
      <xdr:rowOff>162560</xdr:rowOff>
    </xdr:to>
    <xdr:sp macro="" textlink="">
      <xdr:nvSpPr>
        <xdr:cNvPr id="323" name="フローチャート: 判断 322">
          <a:extLst>
            <a:ext uri="{FF2B5EF4-FFF2-40B4-BE49-F238E27FC236}">
              <a16:creationId xmlns:a16="http://schemas.microsoft.com/office/drawing/2014/main" id="{00000000-0008-0000-0400-000043010000}"/>
            </a:ext>
          </a:extLst>
        </xdr:cNvPr>
        <xdr:cNvSpPr/>
      </xdr:nvSpPr>
      <xdr:spPr>
        <a:xfrm>
          <a:off x="12954000" y="657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38</xdr:row>
      <xdr:rowOff>147337</xdr:rowOff>
    </xdr:from>
    <xdr:ext cx="7620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2623800" y="66624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25" name="テキスト ボックス 324">
          <a:extLst>
            <a:ext uri="{FF2B5EF4-FFF2-40B4-BE49-F238E27FC236}">
              <a16:creationId xmlns:a16="http://schemas.microsoft.com/office/drawing/2014/main" id="{00000000-0008-0000-0400-000045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27" name="テキスト ボックス 326">
          <a:extLst>
            <a:ext uri="{FF2B5EF4-FFF2-40B4-BE49-F238E27FC236}">
              <a16:creationId xmlns:a16="http://schemas.microsoft.com/office/drawing/2014/main" id="{00000000-0008-0000-0400-000047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29" name="テキスト ボックス 328">
          <a:extLst>
            <a:ext uri="{FF2B5EF4-FFF2-40B4-BE49-F238E27FC236}">
              <a16:creationId xmlns:a16="http://schemas.microsoft.com/office/drawing/2014/main" id="{00000000-0008-0000-0400-000049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64770</xdr:rowOff>
    </xdr:from>
    <xdr:to>
      <xdr:col>82</xdr:col>
      <xdr:colOff>158750</xdr:colOff>
      <xdr:row>37</xdr:row>
      <xdr:rowOff>166370</xdr:rowOff>
    </xdr:to>
    <xdr:sp macro="" textlink="">
      <xdr:nvSpPr>
        <xdr:cNvPr id="330" name="楕円 329">
          <a:extLst>
            <a:ext uri="{FF2B5EF4-FFF2-40B4-BE49-F238E27FC236}">
              <a16:creationId xmlns:a16="http://schemas.microsoft.com/office/drawing/2014/main" id="{00000000-0008-0000-0400-00004A010000}"/>
            </a:ext>
          </a:extLst>
        </xdr:cNvPr>
        <xdr:cNvSpPr/>
      </xdr:nvSpPr>
      <xdr:spPr>
        <a:xfrm>
          <a:off x="164592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36</xdr:row>
      <xdr:rowOff>81297</xdr:rowOff>
    </xdr:from>
    <xdr:ext cx="762000" cy="259045"/>
    <xdr:sp macro="" textlink="">
      <xdr:nvSpPr>
        <xdr:cNvPr id="331" name="補助費等該当値テキスト">
          <a:extLst>
            <a:ext uri="{FF2B5EF4-FFF2-40B4-BE49-F238E27FC236}">
              <a16:creationId xmlns:a16="http://schemas.microsoft.com/office/drawing/2014/main" id="{00000000-0008-0000-0400-00004B010000}"/>
            </a:ext>
          </a:extLst>
        </xdr:cNvPr>
        <xdr:cNvSpPr txBox="1"/>
      </xdr:nvSpPr>
      <xdr:spPr>
        <a:xfrm>
          <a:off x="16598900" y="6253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41910</xdr:rowOff>
    </xdr:from>
    <xdr:to>
      <xdr:col>78</xdr:col>
      <xdr:colOff>120650</xdr:colOff>
      <xdr:row>37</xdr:row>
      <xdr:rowOff>143510</xdr:rowOff>
    </xdr:to>
    <xdr:sp macro="" textlink="">
      <xdr:nvSpPr>
        <xdr:cNvPr id="332" name="楕円 331">
          <a:extLst>
            <a:ext uri="{FF2B5EF4-FFF2-40B4-BE49-F238E27FC236}">
              <a16:creationId xmlns:a16="http://schemas.microsoft.com/office/drawing/2014/main" id="{00000000-0008-0000-0400-00004C010000}"/>
            </a:ext>
          </a:extLst>
        </xdr:cNvPr>
        <xdr:cNvSpPr/>
      </xdr:nvSpPr>
      <xdr:spPr>
        <a:xfrm>
          <a:off x="15621000" y="6385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153687</xdr:rowOff>
    </xdr:from>
    <xdr:ext cx="736600" cy="259045"/>
    <xdr:sp macro="" textlink="">
      <xdr:nvSpPr>
        <xdr:cNvPr id="333" name="テキスト ボックス 332">
          <a:extLst>
            <a:ext uri="{FF2B5EF4-FFF2-40B4-BE49-F238E27FC236}">
              <a16:creationId xmlns:a16="http://schemas.microsoft.com/office/drawing/2014/main" id="{00000000-0008-0000-0400-00004D010000}"/>
            </a:ext>
          </a:extLst>
        </xdr:cNvPr>
        <xdr:cNvSpPr txBox="1"/>
      </xdr:nvSpPr>
      <xdr:spPr>
        <a:xfrm>
          <a:off x="15290800" y="61544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36</xdr:row>
      <xdr:rowOff>144780</xdr:rowOff>
    </xdr:from>
    <xdr:to>
      <xdr:col>74</xdr:col>
      <xdr:colOff>31750</xdr:colOff>
      <xdr:row>37</xdr:row>
      <xdr:rowOff>74930</xdr:rowOff>
    </xdr:to>
    <xdr:sp macro="" textlink="">
      <xdr:nvSpPr>
        <xdr:cNvPr id="334" name="楕円 333">
          <a:extLst>
            <a:ext uri="{FF2B5EF4-FFF2-40B4-BE49-F238E27FC236}">
              <a16:creationId xmlns:a16="http://schemas.microsoft.com/office/drawing/2014/main" id="{00000000-0008-0000-0400-00004E010000}"/>
            </a:ext>
          </a:extLst>
        </xdr:cNvPr>
        <xdr:cNvSpPr/>
      </xdr:nvSpPr>
      <xdr:spPr>
        <a:xfrm>
          <a:off x="14732000" y="6316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85107</xdr:rowOff>
    </xdr:from>
    <xdr:ext cx="762000" cy="259045"/>
    <xdr:sp macro="" textlink="">
      <xdr:nvSpPr>
        <xdr:cNvPr id="335" name="テキスト ボックス 334">
          <a:extLst>
            <a:ext uri="{FF2B5EF4-FFF2-40B4-BE49-F238E27FC236}">
              <a16:creationId xmlns:a16="http://schemas.microsoft.com/office/drawing/2014/main" id="{00000000-0008-0000-0400-00004F010000}"/>
            </a:ext>
          </a:extLst>
        </xdr:cNvPr>
        <xdr:cNvSpPr txBox="1"/>
      </xdr:nvSpPr>
      <xdr:spPr>
        <a:xfrm>
          <a:off x="14401800" y="60858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64770</xdr:rowOff>
    </xdr:from>
    <xdr:to>
      <xdr:col>69</xdr:col>
      <xdr:colOff>142875</xdr:colOff>
      <xdr:row>37</xdr:row>
      <xdr:rowOff>166370</xdr:rowOff>
    </xdr:to>
    <xdr:sp macro="" textlink="">
      <xdr:nvSpPr>
        <xdr:cNvPr id="336" name="楕円 335">
          <a:extLst>
            <a:ext uri="{FF2B5EF4-FFF2-40B4-BE49-F238E27FC236}">
              <a16:creationId xmlns:a16="http://schemas.microsoft.com/office/drawing/2014/main" id="{00000000-0008-0000-0400-000050010000}"/>
            </a:ext>
          </a:extLst>
        </xdr:cNvPr>
        <xdr:cNvSpPr/>
      </xdr:nvSpPr>
      <xdr:spPr>
        <a:xfrm>
          <a:off x="13843000" y="6408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36</xdr:row>
      <xdr:rowOff>5097</xdr:rowOff>
    </xdr:from>
    <xdr:ext cx="762000" cy="259045"/>
    <xdr:sp macro="" textlink="">
      <xdr:nvSpPr>
        <xdr:cNvPr id="337" name="テキスト ボックス 336">
          <a:extLst>
            <a:ext uri="{FF2B5EF4-FFF2-40B4-BE49-F238E27FC236}">
              <a16:creationId xmlns:a16="http://schemas.microsoft.com/office/drawing/2014/main" id="{00000000-0008-0000-0400-000051010000}"/>
            </a:ext>
          </a:extLst>
        </xdr:cNvPr>
        <xdr:cNvSpPr txBox="1"/>
      </xdr:nvSpPr>
      <xdr:spPr>
        <a:xfrm>
          <a:off x="13512800" y="6177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133350</xdr:rowOff>
    </xdr:from>
    <xdr:to>
      <xdr:col>65</xdr:col>
      <xdr:colOff>53975</xdr:colOff>
      <xdr:row>38</xdr:row>
      <xdr:rowOff>63500</xdr:rowOff>
    </xdr:to>
    <xdr:sp macro="" textlink="">
      <xdr:nvSpPr>
        <xdr:cNvPr id="338" name="楕円 337">
          <a:extLst>
            <a:ext uri="{FF2B5EF4-FFF2-40B4-BE49-F238E27FC236}">
              <a16:creationId xmlns:a16="http://schemas.microsoft.com/office/drawing/2014/main" id="{00000000-0008-0000-0400-000052010000}"/>
            </a:ext>
          </a:extLst>
        </xdr:cNvPr>
        <xdr:cNvSpPr/>
      </xdr:nvSpPr>
      <xdr:spPr>
        <a:xfrm>
          <a:off x="12954000" y="6477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36</xdr:row>
      <xdr:rowOff>73677</xdr:rowOff>
    </xdr:from>
    <xdr:ext cx="762000" cy="259045"/>
    <xdr:sp macro="" textlink="">
      <xdr:nvSpPr>
        <xdr:cNvPr id="339" name="テキスト ボックス 338">
          <a:extLst>
            <a:ext uri="{FF2B5EF4-FFF2-40B4-BE49-F238E27FC236}">
              <a16:creationId xmlns:a16="http://schemas.microsoft.com/office/drawing/2014/main" id="{00000000-0008-0000-0400-000053010000}"/>
            </a:ext>
          </a:extLst>
        </xdr:cNvPr>
        <xdr:cNvSpPr txBox="1"/>
      </xdr:nvSpPr>
      <xdr:spPr>
        <a:xfrm>
          <a:off x="12623800" y="6245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41" name="正方形/長方形 340">
          <a:extLst>
            <a:ext uri="{FF2B5EF4-FFF2-40B4-BE49-F238E27FC236}">
              <a16:creationId xmlns:a16="http://schemas.microsoft.com/office/drawing/2014/main" id="{00000000-0008-0000-0400-000055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42" name="正方形/長方形 341">
          <a:extLst>
            <a:ext uri="{FF2B5EF4-FFF2-40B4-BE49-F238E27FC236}">
              <a16:creationId xmlns:a16="http://schemas.microsoft.com/office/drawing/2014/main" id="{00000000-0008-0000-0400-000056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43" name="正方形/長方形 342">
          <a:extLst>
            <a:ext uri="{FF2B5EF4-FFF2-40B4-BE49-F238E27FC236}">
              <a16:creationId xmlns:a16="http://schemas.microsoft.com/office/drawing/2014/main" id="{00000000-0008-0000-0400-000057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44" name="正方形/長方形 343">
          <a:extLst>
            <a:ext uri="{FF2B5EF4-FFF2-40B4-BE49-F238E27FC236}">
              <a16:creationId xmlns:a16="http://schemas.microsoft.com/office/drawing/2014/main" id="{00000000-0008-0000-0400-000058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45" name="正方形/長方形 344">
          <a:extLst>
            <a:ext uri="{FF2B5EF4-FFF2-40B4-BE49-F238E27FC236}">
              <a16:creationId xmlns:a16="http://schemas.microsoft.com/office/drawing/2014/main" id="{00000000-0008-0000-0400-000059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46" name="正方形/長方形 345">
          <a:extLst>
            <a:ext uri="{FF2B5EF4-FFF2-40B4-BE49-F238E27FC236}">
              <a16:creationId xmlns:a16="http://schemas.microsoft.com/office/drawing/2014/main" id="{00000000-0008-0000-0400-00005A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47" name="正方形/長方形 346">
          <a:extLst>
            <a:ext uri="{FF2B5EF4-FFF2-40B4-BE49-F238E27FC236}">
              <a16:creationId xmlns:a16="http://schemas.microsoft.com/office/drawing/2014/main" id="{00000000-0008-0000-0400-00005B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48" name="正方形/長方形 347">
          <a:extLst>
            <a:ext uri="{FF2B5EF4-FFF2-40B4-BE49-F238E27FC236}">
              <a16:creationId xmlns:a16="http://schemas.microsoft.com/office/drawing/2014/main" id="{00000000-0008-0000-0400-00005C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49" name="正方形/長方形 348">
          <a:extLst>
            <a:ext uri="{FF2B5EF4-FFF2-40B4-BE49-F238E27FC236}">
              <a16:creationId xmlns:a16="http://schemas.microsoft.com/office/drawing/2014/main" id="{00000000-0008-0000-0400-00005D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年度は１</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％であり、類似団体内平均値を上回っている。前年度と比較すると、</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これは、</a:t>
          </a:r>
          <a:r>
            <a:rPr kumimoji="1" lang="ja-JP" altLang="en-US" sz="1100">
              <a:solidFill>
                <a:schemeClr val="dk1"/>
              </a:solidFill>
              <a:effectLst/>
              <a:latin typeface="+mn-lt"/>
              <a:ea typeface="+mn-ea"/>
              <a:cs typeface="+mn-cs"/>
            </a:rPr>
            <a:t>過去に行った大規模事業の償還が完了したことにより、</a:t>
          </a:r>
          <a:r>
            <a:rPr kumimoji="1" lang="ja-JP" altLang="ja-JP" sz="1100">
              <a:solidFill>
                <a:schemeClr val="dk1"/>
              </a:solidFill>
              <a:effectLst/>
              <a:latin typeface="+mn-lt"/>
              <a:ea typeface="+mn-ea"/>
              <a:cs typeface="+mn-cs"/>
            </a:rPr>
            <a:t>公債費</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約</a:t>
          </a:r>
          <a:r>
            <a:rPr kumimoji="1" lang="ja-JP" altLang="en-US" sz="1100">
              <a:solidFill>
                <a:schemeClr val="dk1"/>
              </a:solidFill>
              <a:effectLst/>
              <a:latin typeface="+mn-lt"/>
              <a:ea typeface="+mn-ea"/>
              <a:cs typeface="+mn-cs"/>
            </a:rPr>
            <a:t>２億３，２００</a:t>
          </a:r>
          <a:r>
            <a:rPr kumimoji="1" lang="ja-JP" altLang="ja-JP" sz="1100">
              <a:solidFill>
                <a:schemeClr val="dk1"/>
              </a:solidFill>
              <a:effectLst/>
              <a:latin typeface="+mn-lt"/>
              <a:ea typeface="+mn-ea"/>
              <a:cs typeface="+mn-cs"/>
            </a:rPr>
            <a:t>万円減少し</a:t>
          </a:r>
          <a:r>
            <a:rPr kumimoji="1" lang="ja-JP" altLang="en-US" sz="1100">
              <a:solidFill>
                <a:schemeClr val="dk1"/>
              </a:solidFill>
              <a:effectLst/>
              <a:latin typeface="+mn-lt"/>
              <a:ea typeface="+mn-ea"/>
              <a:cs typeface="+mn-cs"/>
            </a:rPr>
            <a:t>たことによるものである。</a:t>
          </a:r>
          <a:endParaRPr lang="ja-JP" altLang="ja-JP" sz="1400">
            <a:effectLst/>
          </a:endParaRPr>
        </a:p>
        <a:p>
          <a:r>
            <a:rPr kumimoji="1" lang="ja-JP" altLang="ja-JP" sz="1100">
              <a:solidFill>
                <a:schemeClr val="dk1"/>
              </a:solidFill>
              <a:effectLst/>
              <a:latin typeface="+mn-lt"/>
              <a:ea typeface="+mn-ea"/>
              <a:cs typeface="+mn-cs"/>
            </a:rPr>
            <a:t>　市債の発行に当たっては財政的に有利なものを優先して活用するとともに、市債の発行量や残高を適正に管理しながら健全な財政運営に努めていく。</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51" name="テキスト ボックス 350">
          <a:extLst>
            <a:ext uri="{FF2B5EF4-FFF2-40B4-BE49-F238E27FC236}">
              <a16:creationId xmlns:a16="http://schemas.microsoft.com/office/drawing/2014/main" id="{00000000-0008-0000-0400-00005F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52" name="直線コネクタ 351">
          <a:extLst>
            <a:ext uri="{FF2B5EF4-FFF2-40B4-BE49-F238E27FC236}">
              <a16:creationId xmlns:a16="http://schemas.microsoft.com/office/drawing/2014/main" id="{00000000-0008-0000-0400-000060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53" name="テキスト ボックス 352">
          <a:extLst>
            <a:ext uri="{FF2B5EF4-FFF2-40B4-BE49-F238E27FC236}">
              <a16:creationId xmlns:a16="http://schemas.microsoft.com/office/drawing/2014/main" id="{00000000-0008-0000-0400-000061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146050</xdr:rowOff>
    </xdr:from>
    <xdr:to>
      <xdr:col>26</xdr:col>
      <xdr:colOff>184150</xdr:colOff>
      <xdr:row>81</xdr:row>
      <xdr:rowOff>146050</xdr:rowOff>
    </xdr:to>
    <xdr:cxnSp macro="">
      <xdr:nvCxnSpPr>
        <xdr:cNvPr id="354" name="直線コネクタ 353">
          <a:extLst>
            <a:ext uri="{FF2B5EF4-FFF2-40B4-BE49-F238E27FC236}">
              <a16:creationId xmlns:a16="http://schemas.microsoft.com/office/drawing/2014/main" id="{00000000-0008-0000-0400-000062010000}"/>
            </a:ext>
          </a:extLst>
        </xdr:cNvPr>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81</xdr:row>
      <xdr:rowOff>3827</xdr:rowOff>
    </xdr:from>
    <xdr:ext cx="508000" cy="259045"/>
    <xdr:sp macro="" textlink="">
      <xdr:nvSpPr>
        <xdr:cNvPr id="355" name="テキスト ボックス 354">
          <a:extLst>
            <a:ext uri="{FF2B5EF4-FFF2-40B4-BE49-F238E27FC236}">
              <a16:creationId xmlns:a16="http://schemas.microsoft.com/office/drawing/2014/main" id="{00000000-0008-0000-0400-000063010000}"/>
            </a:ext>
          </a:extLst>
        </xdr:cNvPr>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79</xdr:row>
      <xdr:rowOff>107950</xdr:rowOff>
    </xdr:from>
    <xdr:to>
      <xdr:col>26</xdr:col>
      <xdr:colOff>184150</xdr:colOff>
      <xdr:row>79</xdr:row>
      <xdr:rowOff>107950</xdr:rowOff>
    </xdr:to>
    <xdr:cxnSp macro="">
      <xdr:nvCxnSpPr>
        <xdr:cNvPr id="356" name="直線コネクタ 355">
          <a:extLst>
            <a:ext uri="{FF2B5EF4-FFF2-40B4-BE49-F238E27FC236}">
              <a16:creationId xmlns:a16="http://schemas.microsoft.com/office/drawing/2014/main" id="{00000000-0008-0000-0400-000064010000}"/>
            </a:ext>
          </a:extLst>
        </xdr:cNvPr>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78</xdr:row>
      <xdr:rowOff>137177</xdr:rowOff>
    </xdr:from>
    <xdr:ext cx="508000" cy="259045"/>
    <xdr:sp macro="" textlink="">
      <xdr:nvSpPr>
        <xdr:cNvPr id="357" name="テキスト ボックス 356">
          <a:extLst>
            <a:ext uri="{FF2B5EF4-FFF2-40B4-BE49-F238E27FC236}">
              <a16:creationId xmlns:a16="http://schemas.microsoft.com/office/drawing/2014/main" id="{00000000-0008-0000-0400-000065010000}"/>
            </a:ext>
          </a:extLst>
        </xdr:cNvPr>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77</xdr:row>
      <xdr:rowOff>69850</xdr:rowOff>
    </xdr:from>
    <xdr:to>
      <xdr:col>26</xdr:col>
      <xdr:colOff>184150</xdr:colOff>
      <xdr:row>77</xdr:row>
      <xdr:rowOff>69850</xdr:rowOff>
    </xdr:to>
    <xdr:cxnSp macro="">
      <xdr:nvCxnSpPr>
        <xdr:cNvPr id="358" name="直線コネクタ 357">
          <a:extLst>
            <a:ext uri="{FF2B5EF4-FFF2-40B4-BE49-F238E27FC236}">
              <a16:creationId xmlns:a16="http://schemas.microsoft.com/office/drawing/2014/main" id="{00000000-0008-0000-0400-000066010000}"/>
            </a:ext>
          </a:extLst>
        </xdr:cNvPr>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76</xdr:row>
      <xdr:rowOff>99077</xdr:rowOff>
    </xdr:from>
    <xdr:ext cx="508000" cy="259045"/>
    <xdr:sp macro="" textlink="">
      <xdr:nvSpPr>
        <xdr:cNvPr id="359" name="テキスト ボックス 358">
          <a:extLst>
            <a:ext uri="{FF2B5EF4-FFF2-40B4-BE49-F238E27FC236}">
              <a16:creationId xmlns:a16="http://schemas.microsoft.com/office/drawing/2014/main" id="{00000000-0008-0000-0400-000067010000}"/>
            </a:ext>
          </a:extLst>
        </xdr:cNvPr>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75</xdr:row>
      <xdr:rowOff>31750</xdr:rowOff>
    </xdr:from>
    <xdr:to>
      <xdr:col>26</xdr:col>
      <xdr:colOff>184150</xdr:colOff>
      <xdr:row>75</xdr:row>
      <xdr:rowOff>31750</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74</xdr:row>
      <xdr:rowOff>60977</xdr:rowOff>
    </xdr:from>
    <xdr:ext cx="508000" cy="259045"/>
    <xdr:sp macro="" textlink="">
      <xdr:nvSpPr>
        <xdr:cNvPr id="361" name="テキスト ボックス 360">
          <a:extLst>
            <a:ext uri="{FF2B5EF4-FFF2-40B4-BE49-F238E27FC236}">
              <a16:creationId xmlns:a16="http://schemas.microsoft.com/office/drawing/2014/main" id="{00000000-0008-0000-0400-000069010000}"/>
            </a:ext>
          </a:extLst>
        </xdr:cNvPr>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72</xdr:row>
      <xdr:rowOff>165100</xdr:rowOff>
    </xdr:from>
    <xdr:to>
      <xdr:col>26</xdr:col>
      <xdr:colOff>184150</xdr:colOff>
      <xdr:row>72</xdr:row>
      <xdr:rowOff>165100</xdr:rowOff>
    </xdr:to>
    <xdr:cxnSp macro="">
      <xdr:nvCxnSpPr>
        <xdr:cNvPr id="362" name="直線コネクタ 361">
          <a:extLst>
            <a:ext uri="{FF2B5EF4-FFF2-40B4-BE49-F238E27FC236}">
              <a16:creationId xmlns:a16="http://schemas.microsoft.com/office/drawing/2014/main" id="{00000000-0008-0000-0400-00006A010000}"/>
            </a:ext>
          </a:extLst>
        </xdr:cNvPr>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22877</xdr:rowOff>
    </xdr:from>
    <xdr:ext cx="508000" cy="259045"/>
    <xdr:sp macro="" textlink="">
      <xdr:nvSpPr>
        <xdr:cNvPr id="363" name="テキスト ボックス 362">
          <a:extLst>
            <a:ext uri="{FF2B5EF4-FFF2-40B4-BE49-F238E27FC236}">
              <a16:creationId xmlns:a16="http://schemas.microsoft.com/office/drawing/2014/main" id="{00000000-0008-0000-0400-00006B010000}"/>
            </a:ext>
          </a:extLst>
        </xdr:cNvPr>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64" name="直線コネクタ 363">
          <a:extLst>
            <a:ext uri="{FF2B5EF4-FFF2-40B4-BE49-F238E27FC236}">
              <a16:creationId xmlns:a16="http://schemas.microsoft.com/office/drawing/2014/main" id="{00000000-0008-0000-0400-00006C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69</xdr:row>
      <xdr:rowOff>156227</xdr:rowOff>
    </xdr:from>
    <xdr:ext cx="5080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254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84</xdr:row>
      <xdr:rowOff>12700</xdr:rowOff>
    </xdr:to>
    <xdr:sp macro="" textlink="">
      <xdr:nvSpPr>
        <xdr:cNvPr id="366" name="公債費グラフ枠">
          <a:extLst>
            <a:ext uri="{FF2B5EF4-FFF2-40B4-BE49-F238E27FC236}">
              <a16:creationId xmlns:a16="http://schemas.microsoft.com/office/drawing/2014/main" id="{00000000-0008-0000-0400-00006E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72</xdr:row>
      <xdr:rowOff>142240</xdr:rowOff>
    </xdr:from>
    <xdr:to>
      <xdr:col>24</xdr:col>
      <xdr:colOff>25400</xdr:colOff>
      <xdr:row>81</xdr:row>
      <xdr:rowOff>1270</xdr:rowOff>
    </xdr:to>
    <xdr:cxnSp macro="">
      <xdr:nvCxnSpPr>
        <xdr:cNvPr id="367" name="直線コネクタ 366">
          <a:extLst>
            <a:ext uri="{FF2B5EF4-FFF2-40B4-BE49-F238E27FC236}">
              <a16:creationId xmlns:a16="http://schemas.microsoft.com/office/drawing/2014/main" id="{00000000-0008-0000-0400-00006F010000}"/>
            </a:ext>
          </a:extLst>
        </xdr:cNvPr>
        <xdr:cNvCxnSpPr/>
      </xdr:nvCxnSpPr>
      <xdr:spPr>
        <a:xfrm flipV="1">
          <a:off x="4826000" y="12486640"/>
          <a:ext cx="0" cy="14020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80</xdr:row>
      <xdr:rowOff>144797</xdr:rowOff>
    </xdr:from>
    <xdr:ext cx="762000" cy="259045"/>
    <xdr:sp macro="" textlink="">
      <xdr:nvSpPr>
        <xdr:cNvPr id="368" name="公債費最小値テキスト">
          <a:extLst>
            <a:ext uri="{FF2B5EF4-FFF2-40B4-BE49-F238E27FC236}">
              <a16:creationId xmlns:a16="http://schemas.microsoft.com/office/drawing/2014/main" id="{00000000-0008-0000-0400-000070010000}"/>
            </a:ext>
          </a:extLst>
        </xdr:cNvPr>
        <xdr:cNvSpPr txBox="1"/>
      </xdr:nvSpPr>
      <xdr:spPr>
        <a:xfrm>
          <a:off x="4914900" y="13860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1270</xdr:rowOff>
    </xdr:from>
    <xdr:to>
      <xdr:col>24</xdr:col>
      <xdr:colOff>114300</xdr:colOff>
      <xdr:row>81</xdr:row>
      <xdr:rowOff>1270</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4737100" y="138887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71</xdr:row>
      <xdr:rowOff>57167</xdr:rowOff>
    </xdr:from>
    <xdr:ext cx="762000" cy="259045"/>
    <xdr:sp macro="" textlink="">
      <xdr:nvSpPr>
        <xdr:cNvPr id="370" name="公債費最大値テキスト">
          <a:extLst>
            <a:ext uri="{FF2B5EF4-FFF2-40B4-BE49-F238E27FC236}">
              <a16:creationId xmlns:a16="http://schemas.microsoft.com/office/drawing/2014/main" id="{00000000-0008-0000-0400-000072010000}"/>
            </a:ext>
          </a:extLst>
        </xdr:cNvPr>
        <xdr:cNvSpPr txBox="1"/>
      </xdr:nvSpPr>
      <xdr:spPr>
        <a:xfrm>
          <a:off x="4914900" y="1223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72</xdr:row>
      <xdr:rowOff>142240</xdr:rowOff>
    </xdr:from>
    <xdr:to>
      <xdr:col>24</xdr:col>
      <xdr:colOff>114300</xdr:colOff>
      <xdr:row>72</xdr:row>
      <xdr:rowOff>142240</xdr:rowOff>
    </xdr:to>
    <xdr:cxnSp macro="">
      <xdr:nvCxnSpPr>
        <xdr:cNvPr id="371" name="直線コネクタ 370">
          <a:extLst>
            <a:ext uri="{FF2B5EF4-FFF2-40B4-BE49-F238E27FC236}">
              <a16:creationId xmlns:a16="http://schemas.microsoft.com/office/drawing/2014/main" id="{00000000-0008-0000-0400-000073010000}"/>
            </a:ext>
          </a:extLst>
        </xdr:cNvPr>
        <xdr:cNvCxnSpPr/>
      </xdr:nvCxnSpPr>
      <xdr:spPr>
        <a:xfrm>
          <a:off x="4737100" y="12486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77</xdr:row>
      <xdr:rowOff>161289</xdr:rowOff>
    </xdr:from>
    <xdr:to>
      <xdr:col>24</xdr:col>
      <xdr:colOff>25400</xdr:colOff>
      <xdr:row>78</xdr:row>
      <xdr:rowOff>127000</xdr:rowOff>
    </xdr:to>
    <xdr:cxnSp macro="">
      <xdr:nvCxnSpPr>
        <xdr:cNvPr id="372" name="直線コネクタ 371">
          <a:extLst>
            <a:ext uri="{FF2B5EF4-FFF2-40B4-BE49-F238E27FC236}">
              <a16:creationId xmlns:a16="http://schemas.microsoft.com/office/drawing/2014/main" id="{00000000-0008-0000-0400-000074010000}"/>
            </a:ext>
          </a:extLst>
        </xdr:cNvPr>
        <xdr:cNvCxnSpPr/>
      </xdr:nvCxnSpPr>
      <xdr:spPr>
        <a:xfrm flipV="1">
          <a:off x="3987800" y="13362939"/>
          <a:ext cx="838200" cy="13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130827</xdr:rowOff>
    </xdr:from>
    <xdr:ext cx="762000" cy="259045"/>
    <xdr:sp macro="" textlink="">
      <xdr:nvSpPr>
        <xdr:cNvPr id="373" name="公債費平均値テキスト">
          <a:extLst>
            <a:ext uri="{FF2B5EF4-FFF2-40B4-BE49-F238E27FC236}">
              <a16:creationId xmlns:a16="http://schemas.microsoft.com/office/drawing/2014/main" id="{00000000-0008-0000-0400-000075010000}"/>
            </a:ext>
          </a:extLst>
        </xdr:cNvPr>
        <xdr:cNvSpPr txBox="1"/>
      </xdr:nvSpPr>
      <xdr:spPr>
        <a:xfrm>
          <a:off x="4914900" y="129895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114300</xdr:rowOff>
    </xdr:from>
    <xdr:to>
      <xdr:col>24</xdr:col>
      <xdr:colOff>76200</xdr:colOff>
      <xdr:row>77</xdr:row>
      <xdr:rowOff>44450</xdr:rowOff>
    </xdr:to>
    <xdr:sp macro="" textlink="">
      <xdr:nvSpPr>
        <xdr:cNvPr id="374" name="フローチャート: 判断 373">
          <a:extLst>
            <a:ext uri="{FF2B5EF4-FFF2-40B4-BE49-F238E27FC236}">
              <a16:creationId xmlns:a16="http://schemas.microsoft.com/office/drawing/2014/main" id="{00000000-0008-0000-0400-000076010000}"/>
            </a:ext>
          </a:extLst>
        </xdr:cNvPr>
        <xdr:cNvSpPr/>
      </xdr:nvSpPr>
      <xdr:spPr>
        <a:xfrm>
          <a:off x="4775200" y="131445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78</xdr:row>
      <xdr:rowOff>58420</xdr:rowOff>
    </xdr:from>
    <xdr:to>
      <xdr:col>19</xdr:col>
      <xdr:colOff>187325</xdr:colOff>
      <xdr:row>78</xdr:row>
      <xdr:rowOff>127000</xdr:rowOff>
    </xdr:to>
    <xdr:cxnSp macro="">
      <xdr:nvCxnSpPr>
        <xdr:cNvPr id="375" name="直線コネクタ 374">
          <a:extLst>
            <a:ext uri="{FF2B5EF4-FFF2-40B4-BE49-F238E27FC236}">
              <a16:creationId xmlns:a16="http://schemas.microsoft.com/office/drawing/2014/main" id="{00000000-0008-0000-0400-000077010000}"/>
            </a:ext>
          </a:extLst>
        </xdr:cNvPr>
        <xdr:cNvCxnSpPr/>
      </xdr:nvCxnSpPr>
      <xdr:spPr>
        <a:xfrm>
          <a:off x="3098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76</xdr:row>
      <xdr:rowOff>137161</xdr:rowOff>
    </xdr:from>
    <xdr:to>
      <xdr:col>20</xdr:col>
      <xdr:colOff>38100</xdr:colOff>
      <xdr:row>77</xdr:row>
      <xdr:rowOff>67311</xdr:rowOff>
    </xdr:to>
    <xdr:sp macro="" textlink="">
      <xdr:nvSpPr>
        <xdr:cNvPr id="376" name="フローチャート: 判断 375">
          <a:extLst>
            <a:ext uri="{FF2B5EF4-FFF2-40B4-BE49-F238E27FC236}">
              <a16:creationId xmlns:a16="http://schemas.microsoft.com/office/drawing/2014/main" id="{00000000-0008-0000-0400-000078010000}"/>
            </a:ext>
          </a:extLst>
        </xdr:cNvPr>
        <xdr:cNvSpPr/>
      </xdr:nvSpPr>
      <xdr:spPr>
        <a:xfrm>
          <a:off x="3937000" y="13167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77487</xdr:rowOff>
    </xdr:from>
    <xdr:ext cx="7366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3606800" y="129362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78</xdr:row>
      <xdr:rowOff>58420</xdr:rowOff>
    </xdr:from>
    <xdr:to>
      <xdr:col>15</xdr:col>
      <xdr:colOff>98425</xdr:colOff>
      <xdr:row>78</xdr:row>
      <xdr:rowOff>127000</xdr:rowOff>
    </xdr:to>
    <xdr:cxnSp macro="">
      <xdr:nvCxnSpPr>
        <xdr:cNvPr id="378" name="直線コネクタ 377">
          <a:extLst>
            <a:ext uri="{FF2B5EF4-FFF2-40B4-BE49-F238E27FC236}">
              <a16:creationId xmlns:a16="http://schemas.microsoft.com/office/drawing/2014/main" id="{00000000-0008-0000-0400-00007A010000}"/>
            </a:ext>
          </a:extLst>
        </xdr:cNvPr>
        <xdr:cNvCxnSpPr/>
      </xdr:nvCxnSpPr>
      <xdr:spPr>
        <a:xfrm flipV="1">
          <a:off x="2209800" y="13431520"/>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76</xdr:row>
      <xdr:rowOff>106680</xdr:rowOff>
    </xdr:from>
    <xdr:to>
      <xdr:col>15</xdr:col>
      <xdr:colOff>149225</xdr:colOff>
      <xdr:row>77</xdr:row>
      <xdr:rowOff>36830</xdr:rowOff>
    </xdr:to>
    <xdr:sp macro="" textlink="">
      <xdr:nvSpPr>
        <xdr:cNvPr id="379" name="フローチャート: 判断 378">
          <a:extLst>
            <a:ext uri="{FF2B5EF4-FFF2-40B4-BE49-F238E27FC236}">
              <a16:creationId xmlns:a16="http://schemas.microsoft.com/office/drawing/2014/main" id="{00000000-0008-0000-0400-00007B010000}"/>
            </a:ext>
          </a:extLst>
        </xdr:cNvPr>
        <xdr:cNvSpPr/>
      </xdr:nvSpPr>
      <xdr:spPr>
        <a:xfrm>
          <a:off x="3048000" y="13136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75</xdr:row>
      <xdr:rowOff>47007</xdr:rowOff>
    </xdr:from>
    <xdr:ext cx="762000" cy="259045"/>
    <xdr:sp macro="" textlink="">
      <xdr:nvSpPr>
        <xdr:cNvPr id="380" name="テキスト ボックス 379">
          <a:extLst>
            <a:ext uri="{FF2B5EF4-FFF2-40B4-BE49-F238E27FC236}">
              <a16:creationId xmlns:a16="http://schemas.microsoft.com/office/drawing/2014/main" id="{00000000-0008-0000-0400-00007C010000}"/>
            </a:ext>
          </a:extLst>
        </xdr:cNvPr>
        <xdr:cNvSpPr txBox="1"/>
      </xdr:nvSpPr>
      <xdr:spPr>
        <a:xfrm>
          <a:off x="2717800" y="12905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78</xdr:row>
      <xdr:rowOff>96520</xdr:rowOff>
    </xdr:from>
    <xdr:to>
      <xdr:col>11</xdr:col>
      <xdr:colOff>9525</xdr:colOff>
      <xdr:row>78</xdr:row>
      <xdr:rowOff>127000</xdr:rowOff>
    </xdr:to>
    <xdr:cxnSp macro="">
      <xdr:nvCxnSpPr>
        <xdr:cNvPr id="381" name="直線コネクタ 380">
          <a:extLst>
            <a:ext uri="{FF2B5EF4-FFF2-40B4-BE49-F238E27FC236}">
              <a16:creationId xmlns:a16="http://schemas.microsoft.com/office/drawing/2014/main" id="{00000000-0008-0000-0400-00007D010000}"/>
            </a:ext>
          </a:extLst>
        </xdr:cNvPr>
        <xdr:cNvCxnSpPr/>
      </xdr:nvCxnSpPr>
      <xdr:spPr>
        <a:xfrm>
          <a:off x="1320800" y="13469620"/>
          <a:ext cx="889000" cy="30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77</xdr:row>
      <xdr:rowOff>26670</xdr:rowOff>
    </xdr:from>
    <xdr:to>
      <xdr:col>11</xdr:col>
      <xdr:colOff>60325</xdr:colOff>
      <xdr:row>77</xdr:row>
      <xdr:rowOff>128270</xdr:rowOff>
    </xdr:to>
    <xdr:sp macro="" textlink="">
      <xdr:nvSpPr>
        <xdr:cNvPr id="382" name="フローチャート: 判断 381">
          <a:extLst>
            <a:ext uri="{FF2B5EF4-FFF2-40B4-BE49-F238E27FC236}">
              <a16:creationId xmlns:a16="http://schemas.microsoft.com/office/drawing/2014/main" id="{00000000-0008-0000-0400-00007E010000}"/>
            </a:ext>
          </a:extLst>
        </xdr:cNvPr>
        <xdr:cNvSpPr/>
      </xdr:nvSpPr>
      <xdr:spPr>
        <a:xfrm>
          <a:off x="2159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138447</xdr:rowOff>
    </xdr:from>
    <xdr:ext cx="762000" cy="259045"/>
    <xdr:sp macro="" textlink="">
      <xdr:nvSpPr>
        <xdr:cNvPr id="383" name="テキスト ボックス 382">
          <a:extLst>
            <a:ext uri="{FF2B5EF4-FFF2-40B4-BE49-F238E27FC236}">
              <a16:creationId xmlns:a16="http://schemas.microsoft.com/office/drawing/2014/main" id="{00000000-0008-0000-0400-00007F010000}"/>
            </a:ext>
          </a:extLst>
        </xdr:cNvPr>
        <xdr:cNvSpPr txBox="1"/>
      </xdr:nvSpPr>
      <xdr:spPr>
        <a:xfrm>
          <a:off x="1828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77</xdr:row>
      <xdr:rowOff>26670</xdr:rowOff>
    </xdr:from>
    <xdr:to>
      <xdr:col>6</xdr:col>
      <xdr:colOff>171450</xdr:colOff>
      <xdr:row>77</xdr:row>
      <xdr:rowOff>128270</xdr:rowOff>
    </xdr:to>
    <xdr:sp macro="" textlink="">
      <xdr:nvSpPr>
        <xdr:cNvPr id="384" name="フローチャート: 判断 383">
          <a:extLst>
            <a:ext uri="{FF2B5EF4-FFF2-40B4-BE49-F238E27FC236}">
              <a16:creationId xmlns:a16="http://schemas.microsoft.com/office/drawing/2014/main" id="{00000000-0008-0000-0400-000080010000}"/>
            </a:ext>
          </a:extLst>
        </xdr:cNvPr>
        <xdr:cNvSpPr/>
      </xdr:nvSpPr>
      <xdr:spPr>
        <a:xfrm>
          <a:off x="1270000" y="13228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138447</xdr:rowOff>
    </xdr:from>
    <xdr:ext cx="762000" cy="259045"/>
    <xdr:sp macro="" textlink="">
      <xdr:nvSpPr>
        <xdr:cNvPr id="385" name="テキスト ボックス 384">
          <a:extLst>
            <a:ext uri="{FF2B5EF4-FFF2-40B4-BE49-F238E27FC236}">
              <a16:creationId xmlns:a16="http://schemas.microsoft.com/office/drawing/2014/main" id="{00000000-0008-0000-0400-000081010000}"/>
            </a:ext>
          </a:extLst>
        </xdr:cNvPr>
        <xdr:cNvSpPr txBox="1"/>
      </xdr:nvSpPr>
      <xdr:spPr>
        <a:xfrm>
          <a:off x="939800" y="12997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87" name="テキスト ボックス 386">
          <a:extLst>
            <a:ext uri="{FF2B5EF4-FFF2-40B4-BE49-F238E27FC236}">
              <a16:creationId xmlns:a16="http://schemas.microsoft.com/office/drawing/2014/main" id="{00000000-0008-0000-0400-000083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89" name="テキスト ボックス 388">
          <a:extLst>
            <a:ext uri="{FF2B5EF4-FFF2-40B4-BE49-F238E27FC236}">
              <a16:creationId xmlns:a16="http://schemas.microsoft.com/office/drawing/2014/main" id="{00000000-0008-0000-0400-000085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90" name="テキスト ボックス 389">
          <a:extLst>
            <a:ext uri="{FF2B5EF4-FFF2-40B4-BE49-F238E27FC236}">
              <a16:creationId xmlns:a16="http://schemas.microsoft.com/office/drawing/2014/main" id="{00000000-0008-0000-0400-000086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77</xdr:row>
      <xdr:rowOff>110489</xdr:rowOff>
    </xdr:from>
    <xdr:to>
      <xdr:col>24</xdr:col>
      <xdr:colOff>76200</xdr:colOff>
      <xdr:row>78</xdr:row>
      <xdr:rowOff>40639</xdr:rowOff>
    </xdr:to>
    <xdr:sp macro="" textlink="">
      <xdr:nvSpPr>
        <xdr:cNvPr id="391" name="楕円 390">
          <a:extLst>
            <a:ext uri="{FF2B5EF4-FFF2-40B4-BE49-F238E27FC236}">
              <a16:creationId xmlns:a16="http://schemas.microsoft.com/office/drawing/2014/main" id="{00000000-0008-0000-0400-000087010000}"/>
            </a:ext>
          </a:extLst>
        </xdr:cNvPr>
        <xdr:cNvSpPr/>
      </xdr:nvSpPr>
      <xdr:spPr>
        <a:xfrm>
          <a:off x="4775200" y="13312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77</xdr:row>
      <xdr:rowOff>82566</xdr:rowOff>
    </xdr:from>
    <xdr:ext cx="762000" cy="259045"/>
    <xdr:sp macro="" textlink="">
      <xdr:nvSpPr>
        <xdr:cNvPr id="392" name="公債費該当値テキスト">
          <a:extLst>
            <a:ext uri="{FF2B5EF4-FFF2-40B4-BE49-F238E27FC236}">
              <a16:creationId xmlns:a16="http://schemas.microsoft.com/office/drawing/2014/main" id="{00000000-0008-0000-0400-000088010000}"/>
            </a:ext>
          </a:extLst>
        </xdr:cNvPr>
        <xdr:cNvSpPr txBox="1"/>
      </xdr:nvSpPr>
      <xdr:spPr>
        <a:xfrm>
          <a:off x="4914900" y="132842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78</xdr:row>
      <xdr:rowOff>76200</xdr:rowOff>
    </xdr:from>
    <xdr:to>
      <xdr:col>20</xdr:col>
      <xdr:colOff>38100</xdr:colOff>
      <xdr:row>79</xdr:row>
      <xdr:rowOff>6350</xdr:rowOff>
    </xdr:to>
    <xdr:sp macro="" textlink="">
      <xdr:nvSpPr>
        <xdr:cNvPr id="393" name="楕円 392">
          <a:extLst>
            <a:ext uri="{FF2B5EF4-FFF2-40B4-BE49-F238E27FC236}">
              <a16:creationId xmlns:a16="http://schemas.microsoft.com/office/drawing/2014/main" id="{00000000-0008-0000-0400-000089010000}"/>
            </a:ext>
          </a:extLst>
        </xdr:cNvPr>
        <xdr:cNvSpPr/>
      </xdr:nvSpPr>
      <xdr:spPr>
        <a:xfrm>
          <a:off x="3937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162577</xdr:rowOff>
    </xdr:from>
    <xdr:ext cx="736600" cy="259045"/>
    <xdr:sp macro="" textlink="">
      <xdr:nvSpPr>
        <xdr:cNvPr id="394" name="テキスト ボックス 393">
          <a:extLst>
            <a:ext uri="{FF2B5EF4-FFF2-40B4-BE49-F238E27FC236}">
              <a16:creationId xmlns:a16="http://schemas.microsoft.com/office/drawing/2014/main" id="{00000000-0008-0000-0400-00008A010000}"/>
            </a:ext>
          </a:extLst>
        </xdr:cNvPr>
        <xdr:cNvSpPr txBox="1"/>
      </xdr:nvSpPr>
      <xdr:spPr>
        <a:xfrm>
          <a:off x="3606800" y="135356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78</xdr:row>
      <xdr:rowOff>7620</xdr:rowOff>
    </xdr:from>
    <xdr:to>
      <xdr:col>15</xdr:col>
      <xdr:colOff>149225</xdr:colOff>
      <xdr:row>78</xdr:row>
      <xdr:rowOff>109220</xdr:rowOff>
    </xdr:to>
    <xdr:sp macro="" textlink="">
      <xdr:nvSpPr>
        <xdr:cNvPr id="395" name="楕円 394">
          <a:extLst>
            <a:ext uri="{FF2B5EF4-FFF2-40B4-BE49-F238E27FC236}">
              <a16:creationId xmlns:a16="http://schemas.microsoft.com/office/drawing/2014/main" id="{00000000-0008-0000-0400-00008B010000}"/>
            </a:ext>
          </a:extLst>
        </xdr:cNvPr>
        <xdr:cNvSpPr/>
      </xdr:nvSpPr>
      <xdr:spPr>
        <a:xfrm>
          <a:off x="3048000" y="1338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93997</xdr:rowOff>
    </xdr:from>
    <xdr:ext cx="762000" cy="259045"/>
    <xdr:sp macro="" textlink="">
      <xdr:nvSpPr>
        <xdr:cNvPr id="396" name="テキスト ボックス 395">
          <a:extLst>
            <a:ext uri="{FF2B5EF4-FFF2-40B4-BE49-F238E27FC236}">
              <a16:creationId xmlns:a16="http://schemas.microsoft.com/office/drawing/2014/main" id="{00000000-0008-0000-0400-00008C010000}"/>
            </a:ext>
          </a:extLst>
        </xdr:cNvPr>
        <xdr:cNvSpPr txBox="1"/>
      </xdr:nvSpPr>
      <xdr:spPr>
        <a:xfrm>
          <a:off x="2717800" y="1346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78</xdr:row>
      <xdr:rowOff>76200</xdr:rowOff>
    </xdr:from>
    <xdr:to>
      <xdr:col>11</xdr:col>
      <xdr:colOff>60325</xdr:colOff>
      <xdr:row>79</xdr:row>
      <xdr:rowOff>6350</xdr:rowOff>
    </xdr:to>
    <xdr:sp macro="" textlink="">
      <xdr:nvSpPr>
        <xdr:cNvPr id="397" name="楕円 396">
          <a:extLst>
            <a:ext uri="{FF2B5EF4-FFF2-40B4-BE49-F238E27FC236}">
              <a16:creationId xmlns:a16="http://schemas.microsoft.com/office/drawing/2014/main" id="{00000000-0008-0000-0400-00008D010000}"/>
            </a:ext>
          </a:extLst>
        </xdr:cNvPr>
        <xdr:cNvSpPr/>
      </xdr:nvSpPr>
      <xdr:spPr>
        <a:xfrm>
          <a:off x="2159000" y="13449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162577</xdr:rowOff>
    </xdr:from>
    <xdr:ext cx="762000" cy="259045"/>
    <xdr:sp macro="" textlink="">
      <xdr:nvSpPr>
        <xdr:cNvPr id="398" name="テキスト ボックス 397">
          <a:extLst>
            <a:ext uri="{FF2B5EF4-FFF2-40B4-BE49-F238E27FC236}">
              <a16:creationId xmlns:a16="http://schemas.microsoft.com/office/drawing/2014/main" id="{00000000-0008-0000-0400-00008E010000}"/>
            </a:ext>
          </a:extLst>
        </xdr:cNvPr>
        <xdr:cNvSpPr txBox="1"/>
      </xdr:nvSpPr>
      <xdr:spPr>
        <a:xfrm>
          <a:off x="1828800" y="13535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45720</xdr:rowOff>
    </xdr:from>
    <xdr:to>
      <xdr:col>6</xdr:col>
      <xdr:colOff>171450</xdr:colOff>
      <xdr:row>78</xdr:row>
      <xdr:rowOff>147320</xdr:rowOff>
    </xdr:to>
    <xdr:sp macro="" textlink="">
      <xdr:nvSpPr>
        <xdr:cNvPr id="399" name="楕円 398">
          <a:extLst>
            <a:ext uri="{FF2B5EF4-FFF2-40B4-BE49-F238E27FC236}">
              <a16:creationId xmlns:a16="http://schemas.microsoft.com/office/drawing/2014/main" id="{00000000-0008-0000-0400-00008F010000}"/>
            </a:ext>
          </a:extLst>
        </xdr:cNvPr>
        <xdr:cNvSpPr/>
      </xdr:nvSpPr>
      <xdr:spPr>
        <a:xfrm>
          <a:off x="1270000" y="134188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132097</xdr:rowOff>
    </xdr:from>
    <xdr:ext cx="762000" cy="259045"/>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939800" y="135051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401" name="正方形/長方形 400">
          <a:extLst>
            <a:ext uri="{FF2B5EF4-FFF2-40B4-BE49-F238E27FC236}">
              <a16:creationId xmlns:a16="http://schemas.microsoft.com/office/drawing/2014/main" id="{00000000-0008-0000-0400-000091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402" name="正方形/長方形 401">
          <a:extLst>
            <a:ext uri="{FF2B5EF4-FFF2-40B4-BE49-F238E27FC236}">
              <a16:creationId xmlns:a16="http://schemas.microsoft.com/office/drawing/2014/main" id="{00000000-0008-0000-0400-000092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403" name="正方形/長方形 402">
          <a:extLst>
            <a:ext uri="{FF2B5EF4-FFF2-40B4-BE49-F238E27FC236}">
              <a16:creationId xmlns:a16="http://schemas.microsoft.com/office/drawing/2014/main" id="{00000000-0008-0000-0400-000093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404" name="正方形/長方形 403">
          <a:extLst>
            <a:ext uri="{FF2B5EF4-FFF2-40B4-BE49-F238E27FC236}">
              <a16:creationId xmlns:a16="http://schemas.microsoft.com/office/drawing/2014/main" id="{00000000-0008-0000-0400-000094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405" name="正方形/長方形 404">
          <a:extLst>
            <a:ext uri="{FF2B5EF4-FFF2-40B4-BE49-F238E27FC236}">
              <a16:creationId xmlns:a16="http://schemas.microsoft.com/office/drawing/2014/main" id="{00000000-0008-0000-0400-000095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406" name="正方形/長方形 405">
          <a:extLst>
            <a:ext uri="{FF2B5EF4-FFF2-40B4-BE49-F238E27FC236}">
              <a16:creationId xmlns:a16="http://schemas.microsoft.com/office/drawing/2014/main" id="{00000000-0008-0000-0400-000096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407" name="正方形/長方形 406">
          <a:extLst>
            <a:ext uri="{FF2B5EF4-FFF2-40B4-BE49-F238E27FC236}">
              <a16:creationId xmlns:a16="http://schemas.microsoft.com/office/drawing/2014/main" id="{00000000-0008-0000-0400-000097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408" name="正方形/長方形 407">
          <a:extLst>
            <a:ext uri="{FF2B5EF4-FFF2-40B4-BE49-F238E27FC236}">
              <a16:creationId xmlns:a16="http://schemas.microsoft.com/office/drawing/2014/main" id="{00000000-0008-0000-0400-000098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409" name="正方形/長方形 408">
          <a:extLst>
            <a:ext uri="{FF2B5EF4-FFF2-40B4-BE49-F238E27FC236}">
              <a16:creationId xmlns:a16="http://schemas.microsoft.com/office/drawing/2014/main" id="{00000000-0008-0000-0400-000099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410" name="正方形/長方形 409">
          <a:extLst>
            <a:ext uri="{FF2B5EF4-FFF2-40B4-BE49-F238E27FC236}">
              <a16:creationId xmlns:a16="http://schemas.microsoft.com/office/drawing/2014/main" id="{00000000-0008-0000-0400-00009A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411" name="テキスト ボックス 410">
          <a:extLst>
            <a:ext uri="{FF2B5EF4-FFF2-40B4-BE49-F238E27FC236}">
              <a16:creationId xmlns:a16="http://schemas.microsoft.com/office/drawing/2014/main" id="{00000000-0008-0000-0400-00009B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年度は７</a:t>
          </a:r>
          <a:r>
            <a:rPr kumimoji="1" lang="ja-JP" altLang="en-US" sz="1100">
              <a:solidFill>
                <a:schemeClr val="dk1"/>
              </a:solidFill>
              <a:effectLst/>
              <a:latin typeface="+mn-lt"/>
              <a:ea typeface="+mn-ea"/>
              <a:cs typeface="+mn-cs"/>
            </a:rPr>
            <a:t>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１</a:t>
          </a:r>
          <a:r>
            <a:rPr kumimoji="1" lang="ja-JP" altLang="ja-JP" sz="1100">
              <a:solidFill>
                <a:schemeClr val="dk1"/>
              </a:solidFill>
              <a:effectLst/>
              <a:latin typeface="+mn-lt"/>
              <a:ea typeface="+mn-ea"/>
              <a:cs typeface="+mn-cs"/>
            </a:rPr>
            <a:t>％であり、類似団体内平均値を下回っている。前年度と比較すると、</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３</a:t>
          </a:r>
          <a:r>
            <a:rPr kumimoji="1" lang="ja-JP" altLang="ja-JP" sz="1100">
              <a:solidFill>
                <a:schemeClr val="dk1"/>
              </a:solidFill>
              <a:effectLst/>
              <a:latin typeface="+mn-lt"/>
              <a:ea typeface="+mn-ea"/>
              <a:cs typeface="+mn-cs"/>
            </a:rPr>
            <a:t>ポイントの増となっている。</a:t>
          </a:r>
          <a:endParaRPr lang="ja-JP" altLang="ja-JP" sz="1400">
            <a:effectLst/>
          </a:endParaRPr>
        </a:p>
        <a:p>
          <a:r>
            <a:rPr kumimoji="1" lang="ja-JP" altLang="ja-JP" sz="1100">
              <a:solidFill>
                <a:schemeClr val="dk1"/>
              </a:solidFill>
              <a:effectLst/>
              <a:latin typeface="+mn-lt"/>
              <a:ea typeface="+mn-ea"/>
              <a:cs typeface="+mn-cs"/>
            </a:rPr>
            <a:t>　今後も、収納対策・市税の増収等による自主財源の確保や、事務事業の見直し・統廃合による財源の効果的な活用を推進したい。</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413" name="直線コネクタ 412">
          <a:extLst>
            <a:ext uri="{FF2B5EF4-FFF2-40B4-BE49-F238E27FC236}">
              <a16:creationId xmlns:a16="http://schemas.microsoft.com/office/drawing/2014/main" id="{00000000-0008-0000-0400-00009D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14" name="テキスト ボックス 413">
          <a:extLst>
            <a:ext uri="{FF2B5EF4-FFF2-40B4-BE49-F238E27FC236}">
              <a16:creationId xmlns:a16="http://schemas.microsoft.com/office/drawing/2014/main" id="{00000000-0008-0000-0400-00009E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127000</xdr:rowOff>
    </xdr:from>
    <xdr:to>
      <xdr:col>85</xdr:col>
      <xdr:colOff>66675</xdr:colOff>
      <xdr:row>80</xdr:row>
      <xdr:rowOff>127000</xdr:rowOff>
    </xdr:to>
    <xdr:cxnSp macro="">
      <xdr:nvCxnSpPr>
        <xdr:cNvPr id="415" name="直線コネクタ 414">
          <a:extLst>
            <a:ext uri="{FF2B5EF4-FFF2-40B4-BE49-F238E27FC236}">
              <a16:creationId xmlns:a16="http://schemas.microsoft.com/office/drawing/2014/main" id="{00000000-0008-0000-0400-00009F010000}"/>
            </a:ext>
          </a:extLst>
        </xdr:cNvPr>
        <xdr:cNvCxnSpPr/>
      </xdr:nvCxnSpPr>
      <xdr:spPr>
        <a:xfrm>
          <a:off x="12446000" y="13843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156227</xdr:rowOff>
    </xdr:from>
    <xdr:ext cx="508000" cy="259045"/>
    <xdr:sp macro="" textlink="">
      <xdr:nvSpPr>
        <xdr:cNvPr id="416" name="テキスト ボックス 415">
          <a:extLst>
            <a:ext uri="{FF2B5EF4-FFF2-40B4-BE49-F238E27FC236}">
              <a16:creationId xmlns:a16="http://schemas.microsoft.com/office/drawing/2014/main" id="{00000000-0008-0000-0400-0000A0010000}"/>
            </a:ext>
          </a:extLst>
        </xdr:cNvPr>
        <xdr:cNvSpPr txBox="1"/>
      </xdr:nvSpPr>
      <xdr:spPr>
        <a:xfrm>
          <a:off x="11938000" y="13700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77</xdr:row>
      <xdr:rowOff>69850</xdr:rowOff>
    </xdr:from>
    <xdr:to>
      <xdr:col>85</xdr:col>
      <xdr:colOff>66675</xdr:colOff>
      <xdr:row>77</xdr:row>
      <xdr:rowOff>69850</xdr:rowOff>
    </xdr:to>
    <xdr:cxnSp macro="">
      <xdr:nvCxnSpPr>
        <xdr:cNvPr id="417" name="直線コネクタ 416">
          <a:extLst>
            <a:ext uri="{FF2B5EF4-FFF2-40B4-BE49-F238E27FC236}">
              <a16:creationId xmlns:a16="http://schemas.microsoft.com/office/drawing/2014/main" id="{00000000-0008-0000-0400-0000A1010000}"/>
            </a:ext>
          </a:extLst>
        </xdr:cNvPr>
        <xdr:cNvCxnSpPr/>
      </xdr:nvCxnSpPr>
      <xdr:spPr>
        <a:xfrm>
          <a:off x="12446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76</xdr:row>
      <xdr:rowOff>99077</xdr:rowOff>
    </xdr:from>
    <xdr:ext cx="508000" cy="259045"/>
    <xdr:sp macro="" textlink="">
      <xdr:nvSpPr>
        <xdr:cNvPr id="418" name="テキスト ボックス 417">
          <a:extLst>
            <a:ext uri="{FF2B5EF4-FFF2-40B4-BE49-F238E27FC236}">
              <a16:creationId xmlns:a16="http://schemas.microsoft.com/office/drawing/2014/main" id="{00000000-0008-0000-0400-0000A2010000}"/>
            </a:ext>
          </a:extLst>
        </xdr:cNvPr>
        <xdr:cNvSpPr txBox="1"/>
      </xdr:nvSpPr>
      <xdr:spPr>
        <a:xfrm>
          <a:off x="11938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12700</xdr:rowOff>
    </xdr:from>
    <xdr:to>
      <xdr:col>85</xdr:col>
      <xdr:colOff>66675</xdr:colOff>
      <xdr:row>74</xdr:row>
      <xdr:rowOff>12700</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2446000" y="12700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41927</xdr:rowOff>
    </xdr:from>
    <xdr:ext cx="508000" cy="259045"/>
    <xdr:sp macro="" textlink="">
      <xdr:nvSpPr>
        <xdr:cNvPr id="420" name="テキスト ボックス 419">
          <a:extLst>
            <a:ext uri="{FF2B5EF4-FFF2-40B4-BE49-F238E27FC236}">
              <a16:creationId xmlns:a16="http://schemas.microsoft.com/office/drawing/2014/main" id="{00000000-0008-0000-0400-0000A4010000}"/>
            </a:ext>
          </a:extLst>
        </xdr:cNvPr>
        <xdr:cNvSpPr txBox="1"/>
      </xdr:nvSpPr>
      <xdr:spPr>
        <a:xfrm>
          <a:off x="11938000" y="12557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21" name="直線コネクタ 420">
          <a:extLst>
            <a:ext uri="{FF2B5EF4-FFF2-40B4-BE49-F238E27FC236}">
              <a16:creationId xmlns:a16="http://schemas.microsoft.com/office/drawing/2014/main" id="{00000000-0008-0000-0400-0000A5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22" name="テキスト ボックス 421">
          <a:extLst>
            <a:ext uri="{FF2B5EF4-FFF2-40B4-BE49-F238E27FC236}">
              <a16:creationId xmlns:a16="http://schemas.microsoft.com/office/drawing/2014/main" id="{00000000-0008-0000-0400-0000A6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23" name="公債費以外グラフ枠">
          <a:extLst>
            <a:ext uri="{FF2B5EF4-FFF2-40B4-BE49-F238E27FC236}">
              <a16:creationId xmlns:a16="http://schemas.microsoft.com/office/drawing/2014/main" id="{00000000-0008-0000-0400-0000A7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73</xdr:row>
      <xdr:rowOff>98425</xdr:rowOff>
    </xdr:from>
    <xdr:to>
      <xdr:col>82</xdr:col>
      <xdr:colOff>107950</xdr:colOff>
      <xdr:row>80</xdr:row>
      <xdr:rowOff>149861</xdr:rowOff>
    </xdr:to>
    <xdr:cxnSp macro="">
      <xdr:nvCxnSpPr>
        <xdr:cNvPr id="424" name="直線コネクタ 423">
          <a:extLst>
            <a:ext uri="{FF2B5EF4-FFF2-40B4-BE49-F238E27FC236}">
              <a16:creationId xmlns:a16="http://schemas.microsoft.com/office/drawing/2014/main" id="{00000000-0008-0000-0400-0000A8010000}"/>
            </a:ext>
          </a:extLst>
        </xdr:cNvPr>
        <xdr:cNvCxnSpPr/>
      </xdr:nvCxnSpPr>
      <xdr:spPr>
        <a:xfrm flipV="1">
          <a:off x="16510000" y="12614275"/>
          <a:ext cx="0" cy="1251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80</xdr:row>
      <xdr:rowOff>121938</xdr:rowOff>
    </xdr:from>
    <xdr:ext cx="762000" cy="259045"/>
    <xdr:sp macro="" textlink="">
      <xdr:nvSpPr>
        <xdr:cNvPr id="425" name="公債費以外最小値テキスト">
          <a:extLst>
            <a:ext uri="{FF2B5EF4-FFF2-40B4-BE49-F238E27FC236}">
              <a16:creationId xmlns:a16="http://schemas.microsoft.com/office/drawing/2014/main" id="{00000000-0008-0000-0400-0000A9010000}"/>
            </a:ext>
          </a:extLst>
        </xdr:cNvPr>
        <xdr:cNvSpPr txBox="1"/>
      </xdr:nvSpPr>
      <xdr:spPr>
        <a:xfrm>
          <a:off x="16598900" y="13837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80</xdr:row>
      <xdr:rowOff>149861</xdr:rowOff>
    </xdr:from>
    <xdr:to>
      <xdr:col>82</xdr:col>
      <xdr:colOff>196850</xdr:colOff>
      <xdr:row>80</xdr:row>
      <xdr:rowOff>149861</xdr:rowOff>
    </xdr:to>
    <xdr:cxnSp macro="">
      <xdr:nvCxnSpPr>
        <xdr:cNvPr id="426" name="直線コネクタ 425">
          <a:extLst>
            <a:ext uri="{FF2B5EF4-FFF2-40B4-BE49-F238E27FC236}">
              <a16:creationId xmlns:a16="http://schemas.microsoft.com/office/drawing/2014/main" id="{00000000-0008-0000-0400-0000AA010000}"/>
            </a:ext>
          </a:extLst>
        </xdr:cNvPr>
        <xdr:cNvCxnSpPr/>
      </xdr:nvCxnSpPr>
      <xdr:spPr>
        <a:xfrm>
          <a:off x="16421100" y="138658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72</xdr:row>
      <xdr:rowOff>13352</xdr:rowOff>
    </xdr:from>
    <xdr:ext cx="762000" cy="259045"/>
    <xdr:sp macro="" textlink="">
      <xdr:nvSpPr>
        <xdr:cNvPr id="427" name="公債費以外最大値テキスト">
          <a:extLst>
            <a:ext uri="{FF2B5EF4-FFF2-40B4-BE49-F238E27FC236}">
              <a16:creationId xmlns:a16="http://schemas.microsoft.com/office/drawing/2014/main" id="{00000000-0008-0000-0400-0000AB010000}"/>
            </a:ext>
          </a:extLst>
        </xdr:cNvPr>
        <xdr:cNvSpPr txBox="1"/>
      </xdr:nvSpPr>
      <xdr:spPr>
        <a:xfrm>
          <a:off x="16598900" y="123577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68.5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73</xdr:row>
      <xdr:rowOff>98425</xdr:rowOff>
    </xdr:from>
    <xdr:to>
      <xdr:col>82</xdr:col>
      <xdr:colOff>196850</xdr:colOff>
      <xdr:row>73</xdr:row>
      <xdr:rowOff>98425</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6421100" y="126142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75</xdr:row>
      <xdr:rowOff>58420</xdr:rowOff>
    </xdr:from>
    <xdr:to>
      <xdr:col>82</xdr:col>
      <xdr:colOff>107950</xdr:colOff>
      <xdr:row>76</xdr:row>
      <xdr:rowOff>18414</xdr:rowOff>
    </xdr:to>
    <xdr:cxnSp macro="">
      <xdr:nvCxnSpPr>
        <xdr:cNvPr id="429" name="直線コネクタ 428">
          <a:extLst>
            <a:ext uri="{FF2B5EF4-FFF2-40B4-BE49-F238E27FC236}">
              <a16:creationId xmlns:a16="http://schemas.microsoft.com/office/drawing/2014/main" id="{00000000-0008-0000-0400-0000AD010000}"/>
            </a:ext>
          </a:extLst>
        </xdr:cNvPr>
        <xdr:cNvCxnSpPr/>
      </xdr:nvCxnSpPr>
      <xdr:spPr>
        <a:xfrm>
          <a:off x="15671800" y="12917170"/>
          <a:ext cx="838200" cy="131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76</xdr:row>
      <xdr:rowOff>139716</xdr:rowOff>
    </xdr:from>
    <xdr:ext cx="762000" cy="259045"/>
    <xdr:sp macro="" textlink="">
      <xdr:nvSpPr>
        <xdr:cNvPr id="430" name="公債費以外平均値テキスト">
          <a:extLst>
            <a:ext uri="{FF2B5EF4-FFF2-40B4-BE49-F238E27FC236}">
              <a16:creationId xmlns:a16="http://schemas.microsoft.com/office/drawing/2014/main" id="{00000000-0008-0000-0400-0000AE010000}"/>
            </a:ext>
          </a:extLst>
        </xdr:cNvPr>
        <xdr:cNvSpPr txBox="1"/>
      </xdr:nvSpPr>
      <xdr:spPr>
        <a:xfrm>
          <a:off x="16598900" y="13169916"/>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167639</xdr:rowOff>
    </xdr:from>
    <xdr:to>
      <xdr:col>82</xdr:col>
      <xdr:colOff>158750</xdr:colOff>
      <xdr:row>77</xdr:row>
      <xdr:rowOff>97789</xdr:rowOff>
    </xdr:to>
    <xdr:sp macro="" textlink="">
      <xdr:nvSpPr>
        <xdr:cNvPr id="431" name="フローチャート: 判断 430">
          <a:extLst>
            <a:ext uri="{FF2B5EF4-FFF2-40B4-BE49-F238E27FC236}">
              <a16:creationId xmlns:a16="http://schemas.microsoft.com/office/drawing/2014/main" id="{00000000-0008-0000-0400-0000AF010000}"/>
            </a:ext>
          </a:extLst>
        </xdr:cNvPr>
        <xdr:cNvSpPr/>
      </xdr:nvSpPr>
      <xdr:spPr>
        <a:xfrm>
          <a:off x="16459200" y="13197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73</xdr:row>
      <xdr:rowOff>81280</xdr:rowOff>
    </xdr:from>
    <xdr:to>
      <xdr:col>78</xdr:col>
      <xdr:colOff>69850</xdr:colOff>
      <xdr:row>75</xdr:row>
      <xdr:rowOff>58420</xdr:rowOff>
    </xdr:to>
    <xdr:cxnSp macro="">
      <xdr:nvCxnSpPr>
        <xdr:cNvPr id="432" name="直線コネクタ 431">
          <a:extLst>
            <a:ext uri="{FF2B5EF4-FFF2-40B4-BE49-F238E27FC236}">
              <a16:creationId xmlns:a16="http://schemas.microsoft.com/office/drawing/2014/main" id="{00000000-0008-0000-0400-0000B0010000}"/>
            </a:ext>
          </a:extLst>
        </xdr:cNvPr>
        <xdr:cNvCxnSpPr/>
      </xdr:nvCxnSpPr>
      <xdr:spPr>
        <a:xfrm>
          <a:off x="14782800" y="12597130"/>
          <a:ext cx="889000" cy="3200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76</xdr:row>
      <xdr:rowOff>64770</xdr:rowOff>
    </xdr:from>
    <xdr:to>
      <xdr:col>78</xdr:col>
      <xdr:colOff>120650</xdr:colOff>
      <xdr:row>76</xdr:row>
      <xdr:rowOff>166370</xdr:rowOff>
    </xdr:to>
    <xdr:sp macro="" textlink="">
      <xdr:nvSpPr>
        <xdr:cNvPr id="433" name="フローチャート: 判断 432">
          <a:extLst>
            <a:ext uri="{FF2B5EF4-FFF2-40B4-BE49-F238E27FC236}">
              <a16:creationId xmlns:a16="http://schemas.microsoft.com/office/drawing/2014/main" id="{00000000-0008-0000-0400-0000B1010000}"/>
            </a:ext>
          </a:extLst>
        </xdr:cNvPr>
        <xdr:cNvSpPr/>
      </xdr:nvSpPr>
      <xdr:spPr>
        <a:xfrm>
          <a:off x="15621000" y="13094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151147</xdr:rowOff>
    </xdr:from>
    <xdr:ext cx="7366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290800" y="131813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73</xdr:row>
      <xdr:rowOff>81280</xdr:rowOff>
    </xdr:from>
    <xdr:to>
      <xdr:col>73</xdr:col>
      <xdr:colOff>180975</xdr:colOff>
      <xdr:row>75</xdr:row>
      <xdr:rowOff>24130</xdr:rowOff>
    </xdr:to>
    <xdr:cxnSp macro="">
      <xdr:nvCxnSpPr>
        <xdr:cNvPr id="435" name="直線コネクタ 434">
          <a:extLst>
            <a:ext uri="{FF2B5EF4-FFF2-40B4-BE49-F238E27FC236}">
              <a16:creationId xmlns:a16="http://schemas.microsoft.com/office/drawing/2014/main" id="{00000000-0008-0000-0400-0000B3010000}"/>
            </a:ext>
          </a:extLst>
        </xdr:cNvPr>
        <xdr:cNvCxnSpPr/>
      </xdr:nvCxnSpPr>
      <xdr:spPr>
        <a:xfrm flipV="1">
          <a:off x="13893800" y="12597130"/>
          <a:ext cx="889000" cy="285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53340</xdr:rowOff>
    </xdr:from>
    <xdr:to>
      <xdr:col>74</xdr:col>
      <xdr:colOff>31750</xdr:colOff>
      <xdr:row>75</xdr:row>
      <xdr:rowOff>154939</xdr:rowOff>
    </xdr:to>
    <xdr:sp macro="" textlink="">
      <xdr:nvSpPr>
        <xdr:cNvPr id="436" name="フローチャート: 判断 435">
          <a:extLst>
            <a:ext uri="{FF2B5EF4-FFF2-40B4-BE49-F238E27FC236}">
              <a16:creationId xmlns:a16="http://schemas.microsoft.com/office/drawing/2014/main" id="{00000000-0008-0000-0400-0000B4010000}"/>
            </a:ext>
          </a:extLst>
        </xdr:cNvPr>
        <xdr:cNvSpPr/>
      </xdr:nvSpPr>
      <xdr:spPr>
        <a:xfrm>
          <a:off x="14732000" y="12912090"/>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75</xdr:row>
      <xdr:rowOff>139716</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4401800" y="12998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24130</xdr:rowOff>
    </xdr:from>
    <xdr:to>
      <xdr:col>69</xdr:col>
      <xdr:colOff>92075</xdr:colOff>
      <xdr:row>75</xdr:row>
      <xdr:rowOff>29845</xdr:rowOff>
    </xdr:to>
    <xdr:cxnSp macro="">
      <xdr:nvCxnSpPr>
        <xdr:cNvPr id="438" name="直線コネクタ 437">
          <a:extLst>
            <a:ext uri="{FF2B5EF4-FFF2-40B4-BE49-F238E27FC236}">
              <a16:creationId xmlns:a16="http://schemas.microsoft.com/office/drawing/2014/main" id="{00000000-0008-0000-0400-0000B6010000}"/>
            </a:ext>
          </a:extLst>
        </xdr:cNvPr>
        <xdr:cNvCxnSpPr/>
      </xdr:nvCxnSpPr>
      <xdr:spPr>
        <a:xfrm flipV="1">
          <a:off x="13004800" y="12882880"/>
          <a:ext cx="8890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76</xdr:row>
      <xdr:rowOff>99061</xdr:rowOff>
    </xdr:from>
    <xdr:to>
      <xdr:col>69</xdr:col>
      <xdr:colOff>142875</xdr:colOff>
      <xdr:row>77</xdr:row>
      <xdr:rowOff>29211</xdr:rowOff>
    </xdr:to>
    <xdr:sp macro="" textlink="">
      <xdr:nvSpPr>
        <xdr:cNvPr id="439" name="フローチャート: 判断 438">
          <a:extLst>
            <a:ext uri="{FF2B5EF4-FFF2-40B4-BE49-F238E27FC236}">
              <a16:creationId xmlns:a16="http://schemas.microsoft.com/office/drawing/2014/main" id="{00000000-0008-0000-0400-0000B7010000}"/>
            </a:ext>
          </a:extLst>
        </xdr:cNvPr>
        <xdr:cNvSpPr/>
      </xdr:nvSpPr>
      <xdr:spPr>
        <a:xfrm>
          <a:off x="13843000" y="131292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77</xdr:row>
      <xdr:rowOff>13988</xdr:rowOff>
    </xdr:from>
    <xdr:ext cx="762000" cy="259045"/>
    <xdr:sp macro="" textlink="">
      <xdr:nvSpPr>
        <xdr:cNvPr id="440" name="テキスト ボックス 439">
          <a:extLst>
            <a:ext uri="{FF2B5EF4-FFF2-40B4-BE49-F238E27FC236}">
              <a16:creationId xmlns:a16="http://schemas.microsoft.com/office/drawing/2014/main" id="{00000000-0008-0000-0400-0000B8010000}"/>
            </a:ext>
          </a:extLst>
        </xdr:cNvPr>
        <xdr:cNvSpPr txBox="1"/>
      </xdr:nvSpPr>
      <xdr:spPr>
        <a:xfrm>
          <a:off x="13512800" y="132156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76</xdr:row>
      <xdr:rowOff>121920</xdr:rowOff>
    </xdr:from>
    <xdr:to>
      <xdr:col>65</xdr:col>
      <xdr:colOff>53975</xdr:colOff>
      <xdr:row>77</xdr:row>
      <xdr:rowOff>52070</xdr:rowOff>
    </xdr:to>
    <xdr:sp macro="" textlink="">
      <xdr:nvSpPr>
        <xdr:cNvPr id="441" name="フローチャート: 判断 440">
          <a:extLst>
            <a:ext uri="{FF2B5EF4-FFF2-40B4-BE49-F238E27FC236}">
              <a16:creationId xmlns:a16="http://schemas.microsoft.com/office/drawing/2014/main" id="{00000000-0008-0000-0400-0000B9010000}"/>
            </a:ext>
          </a:extLst>
        </xdr:cNvPr>
        <xdr:cNvSpPr/>
      </xdr:nvSpPr>
      <xdr:spPr>
        <a:xfrm>
          <a:off x="12954000" y="13152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77</xdr:row>
      <xdr:rowOff>36847</xdr:rowOff>
    </xdr:from>
    <xdr:ext cx="762000" cy="259045"/>
    <xdr:sp macro="" textlink="">
      <xdr:nvSpPr>
        <xdr:cNvPr id="442" name="テキスト ボックス 441">
          <a:extLst>
            <a:ext uri="{FF2B5EF4-FFF2-40B4-BE49-F238E27FC236}">
              <a16:creationId xmlns:a16="http://schemas.microsoft.com/office/drawing/2014/main" id="{00000000-0008-0000-0400-0000BA010000}"/>
            </a:ext>
          </a:extLst>
        </xdr:cNvPr>
        <xdr:cNvSpPr txBox="1"/>
      </xdr:nvSpPr>
      <xdr:spPr>
        <a:xfrm>
          <a:off x="12623800" y="13238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44" name="テキスト ボックス 443">
          <a:extLst>
            <a:ext uri="{FF2B5EF4-FFF2-40B4-BE49-F238E27FC236}">
              <a16:creationId xmlns:a16="http://schemas.microsoft.com/office/drawing/2014/main" id="{00000000-0008-0000-0400-0000BC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46" name="テキスト ボックス 445">
          <a:extLst>
            <a:ext uri="{FF2B5EF4-FFF2-40B4-BE49-F238E27FC236}">
              <a16:creationId xmlns:a16="http://schemas.microsoft.com/office/drawing/2014/main" id="{00000000-0008-0000-0400-0000BE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139065</xdr:rowOff>
    </xdr:from>
    <xdr:to>
      <xdr:col>82</xdr:col>
      <xdr:colOff>158750</xdr:colOff>
      <xdr:row>76</xdr:row>
      <xdr:rowOff>69214</xdr:rowOff>
    </xdr:to>
    <xdr:sp macro="" textlink="">
      <xdr:nvSpPr>
        <xdr:cNvPr id="448" name="楕円 447">
          <a:extLst>
            <a:ext uri="{FF2B5EF4-FFF2-40B4-BE49-F238E27FC236}">
              <a16:creationId xmlns:a16="http://schemas.microsoft.com/office/drawing/2014/main" id="{00000000-0008-0000-0400-0000C0010000}"/>
            </a:ext>
          </a:extLst>
        </xdr:cNvPr>
        <xdr:cNvSpPr/>
      </xdr:nvSpPr>
      <xdr:spPr>
        <a:xfrm>
          <a:off x="16459200" y="12997815"/>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74</xdr:row>
      <xdr:rowOff>155592</xdr:rowOff>
    </xdr:from>
    <xdr:ext cx="762000" cy="259045"/>
    <xdr:sp macro="" textlink="">
      <xdr:nvSpPr>
        <xdr:cNvPr id="449" name="公債費以外該当値テキスト">
          <a:extLst>
            <a:ext uri="{FF2B5EF4-FFF2-40B4-BE49-F238E27FC236}">
              <a16:creationId xmlns:a16="http://schemas.microsoft.com/office/drawing/2014/main" id="{00000000-0008-0000-0400-0000C1010000}"/>
            </a:ext>
          </a:extLst>
        </xdr:cNvPr>
        <xdr:cNvSpPr txBox="1"/>
      </xdr:nvSpPr>
      <xdr:spPr>
        <a:xfrm>
          <a:off x="16598900" y="128428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7620</xdr:rowOff>
    </xdr:from>
    <xdr:to>
      <xdr:col>78</xdr:col>
      <xdr:colOff>120650</xdr:colOff>
      <xdr:row>75</xdr:row>
      <xdr:rowOff>109220</xdr:rowOff>
    </xdr:to>
    <xdr:sp macro="" textlink="">
      <xdr:nvSpPr>
        <xdr:cNvPr id="450" name="楕円 449">
          <a:extLst>
            <a:ext uri="{FF2B5EF4-FFF2-40B4-BE49-F238E27FC236}">
              <a16:creationId xmlns:a16="http://schemas.microsoft.com/office/drawing/2014/main" id="{00000000-0008-0000-0400-0000C2010000}"/>
            </a:ext>
          </a:extLst>
        </xdr:cNvPr>
        <xdr:cNvSpPr/>
      </xdr:nvSpPr>
      <xdr:spPr>
        <a:xfrm>
          <a:off x="15621000" y="12866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73</xdr:row>
      <xdr:rowOff>119397</xdr:rowOff>
    </xdr:from>
    <xdr:ext cx="736600" cy="259045"/>
    <xdr:sp macro="" textlink="">
      <xdr:nvSpPr>
        <xdr:cNvPr id="451" name="テキスト ボックス 450">
          <a:extLst>
            <a:ext uri="{FF2B5EF4-FFF2-40B4-BE49-F238E27FC236}">
              <a16:creationId xmlns:a16="http://schemas.microsoft.com/office/drawing/2014/main" id="{00000000-0008-0000-0400-0000C3010000}"/>
            </a:ext>
          </a:extLst>
        </xdr:cNvPr>
        <xdr:cNvSpPr txBox="1"/>
      </xdr:nvSpPr>
      <xdr:spPr>
        <a:xfrm>
          <a:off x="15290800" y="126352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73</xdr:row>
      <xdr:rowOff>30480</xdr:rowOff>
    </xdr:from>
    <xdr:to>
      <xdr:col>74</xdr:col>
      <xdr:colOff>31750</xdr:colOff>
      <xdr:row>73</xdr:row>
      <xdr:rowOff>132080</xdr:rowOff>
    </xdr:to>
    <xdr:sp macro="" textlink="">
      <xdr:nvSpPr>
        <xdr:cNvPr id="452" name="楕円 451">
          <a:extLst>
            <a:ext uri="{FF2B5EF4-FFF2-40B4-BE49-F238E27FC236}">
              <a16:creationId xmlns:a16="http://schemas.microsoft.com/office/drawing/2014/main" id="{00000000-0008-0000-0400-0000C4010000}"/>
            </a:ext>
          </a:extLst>
        </xdr:cNvPr>
        <xdr:cNvSpPr/>
      </xdr:nvSpPr>
      <xdr:spPr>
        <a:xfrm>
          <a:off x="14732000" y="125463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71</xdr:row>
      <xdr:rowOff>142257</xdr:rowOff>
    </xdr:from>
    <xdr:ext cx="762000" cy="259045"/>
    <xdr:sp macro="" textlink="">
      <xdr:nvSpPr>
        <xdr:cNvPr id="453" name="テキスト ボックス 452">
          <a:extLst>
            <a:ext uri="{FF2B5EF4-FFF2-40B4-BE49-F238E27FC236}">
              <a16:creationId xmlns:a16="http://schemas.microsoft.com/office/drawing/2014/main" id="{00000000-0008-0000-0400-0000C5010000}"/>
            </a:ext>
          </a:extLst>
        </xdr:cNvPr>
        <xdr:cNvSpPr txBox="1"/>
      </xdr:nvSpPr>
      <xdr:spPr>
        <a:xfrm>
          <a:off x="14401800" y="12315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74</xdr:row>
      <xdr:rowOff>144780</xdr:rowOff>
    </xdr:from>
    <xdr:to>
      <xdr:col>69</xdr:col>
      <xdr:colOff>142875</xdr:colOff>
      <xdr:row>75</xdr:row>
      <xdr:rowOff>74930</xdr:rowOff>
    </xdr:to>
    <xdr:sp macro="" textlink="">
      <xdr:nvSpPr>
        <xdr:cNvPr id="454" name="楕円 453">
          <a:extLst>
            <a:ext uri="{FF2B5EF4-FFF2-40B4-BE49-F238E27FC236}">
              <a16:creationId xmlns:a16="http://schemas.microsoft.com/office/drawing/2014/main" id="{00000000-0008-0000-0400-0000C6010000}"/>
            </a:ext>
          </a:extLst>
        </xdr:cNvPr>
        <xdr:cNvSpPr/>
      </xdr:nvSpPr>
      <xdr:spPr>
        <a:xfrm>
          <a:off x="13843000" y="12832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85107</xdr:rowOff>
    </xdr:from>
    <xdr:ext cx="762000" cy="259045"/>
    <xdr:sp macro="" textlink="">
      <xdr:nvSpPr>
        <xdr:cNvPr id="455" name="テキスト ボックス 454">
          <a:extLst>
            <a:ext uri="{FF2B5EF4-FFF2-40B4-BE49-F238E27FC236}">
              <a16:creationId xmlns:a16="http://schemas.microsoft.com/office/drawing/2014/main" id="{00000000-0008-0000-0400-0000C7010000}"/>
            </a:ext>
          </a:extLst>
        </xdr:cNvPr>
        <xdr:cNvSpPr txBox="1"/>
      </xdr:nvSpPr>
      <xdr:spPr>
        <a:xfrm>
          <a:off x="13512800" y="126009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150495</xdr:rowOff>
    </xdr:from>
    <xdr:to>
      <xdr:col>65</xdr:col>
      <xdr:colOff>53975</xdr:colOff>
      <xdr:row>75</xdr:row>
      <xdr:rowOff>80645</xdr:rowOff>
    </xdr:to>
    <xdr:sp macro="" textlink="">
      <xdr:nvSpPr>
        <xdr:cNvPr id="456" name="楕円 455">
          <a:extLst>
            <a:ext uri="{FF2B5EF4-FFF2-40B4-BE49-F238E27FC236}">
              <a16:creationId xmlns:a16="http://schemas.microsoft.com/office/drawing/2014/main" id="{00000000-0008-0000-0400-0000C8010000}"/>
            </a:ext>
          </a:extLst>
        </xdr:cNvPr>
        <xdr:cNvSpPr/>
      </xdr:nvSpPr>
      <xdr:spPr>
        <a:xfrm>
          <a:off x="12954000" y="128377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90822</xdr:rowOff>
    </xdr:from>
    <xdr:ext cx="762000" cy="259045"/>
    <xdr:sp macro="" textlink="">
      <xdr:nvSpPr>
        <xdr:cNvPr id="457" name="テキスト ボックス 456">
          <a:extLst>
            <a:ext uri="{FF2B5EF4-FFF2-40B4-BE49-F238E27FC236}">
              <a16:creationId xmlns:a16="http://schemas.microsoft.com/office/drawing/2014/main" id="{00000000-0008-0000-0400-0000C9010000}"/>
            </a:ext>
          </a:extLst>
        </xdr:cNvPr>
        <xdr:cNvSpPr txBox="1"/>
      </xdr:nvSpPr>
      <xdr:spPr>
        <a:xfrm>
          <a:off x="12623800" y="126066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令和</a:t>
          </a:r>
          <a:r>
            <a:rPr kumimoji="1" lang="en-US" altLang="ja-JP" sz="1250" b="1">
              <a:solidFill>
                <a:srgbClr val="FFFFFF"/>
              </a:solidFill>
              <a:latin typeface="ＭＳ ゴシック" panose="020B0609070205080204" pitchFamily="49" charset="-128"/>
              <a:ea typeface="ＭＳ ゴシック" panose="020B0609070205080204" pitchFamily="49" charset="-128"/>
            </a:rPr>
            <a:t>5</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20</xdr:row>
      <xdr:rowOff>79375</xdr:rowOff>
    </xdr:from>
    <xdr:to>
      <xdr:col>33</xdr:col>
      <xdr:colOff>114300</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3843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18</xdr:row>
      <xdr:rowOff>41275</xdr:rowOff>
    </xdr:from>
    <xdr:to>
      <xdr:col>33</xdr:col>
      <xdr:colOff>114300</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3843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13</xdr:row>
      <xdr:rowOff>136525</xdr:rowOff>
    </xdr:from>
    <xdr:to>
      <xdr:col>33</xdr:col>
      <xdr:colOff>114300</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3843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11</xdr:row>
      <xdr:rowOff>98425</xdr:rowOff>
    </xdr:from>
    <xdr:to>
      <xdr:col>33</xdr:col>
      <xdr:colOff>114300</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3843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11</xdr:row>
      <xdr:rowOff>15837</xdr:rowOff>
    </xdr:from>
    <xdr:to>
      <xdr:col>29</xdr:col>
      <xdr:colOff>127000</xdr:colOff>
      <xdr:row>18</xdr:row>
      <xdr:rowOff>138747</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1949412"/>
          <a:ext cx="0" cy="132306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18</xdr:row>
      <xdr:rowOff>110824</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2445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52,325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18</xdr:row>
      <xdr:rowOff>138747</xdr:rowOff>
    </xdr:from>
    <xdr:to>
      <xdr:col>30</xdr:col>
      <xdr:colOff>25400</xdr:colOff>
      <xdr:row>18</xdr:row>
      <xdr:rowOff>138747</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27247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9</xdr:row>
      <xdr:rowOff>102214</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6928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156,503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11</xdr:row>
      <xdr:rowOff>15837</xdr:rowOff>
    </xdr:from>
    <xdr:to>
      <xdr:col>30</xdr:col>
      <xdr:colOff>25400</xdr:colOff>
      <xdr:row>11</xdr:row>
      <xdr:rowOff>15837</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194941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17</xdr:row>
      <xdr:rowOff>125197</xdr:rowOff>
    </xdr:from>
    <xdr:to>
      <xdr:col>29</xdr:col>
      <xdr:colOff>127000</xdr:colOff>
      <xdr:row>17</xdr:row>
      <xdr:rowOff>158864</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087472"/>
          <a:ext cx="647700" cy="33667"/>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15</xdr:row>
      <xdr:rowOff>157535</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7769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75,147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141008</xdr:rowOff>
    </xdr:from>
    <xdr:to>
      <xdr:col>29</xdr:col>
      <xdr:colOff>177800</xdr:colOff>
      <xdr:row>17</xdr:row>
      <xdr:rowOff>71158</xdr:rowOff>
    </xdr:to>
    <xdr:sp macro="" textlink="">
      <xdr:nvSpPr>
        <xdr:cNvPr id="52" name="フローチャート: 判断 51">
          <a:extLst>
            <a:ext uri="{FF2B5EF4-FFF2-40B4-BE49-F238E27FC236}">
              <a16:creationId xmlns:a16="http://schemas.microsoft.com/office/drawing/2014/main" id="{00000000-0008-0000-0500-000034000000}"/>
            </a:ext>
          </a:extLst>
        </xdr:cNvPr>
        <xdr:cNvSpPr/>
      </xdr:nvSpPr>
      <xdr:spPr bwMode="auto">
        <a:xfrm>
          <a:off x="5600700" y="293183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17</xdr:row>
      <xdr:rowOff>158864</xdr:rowOff>
    </xdr:from>
    <xdr:to>
      <xdr:col>26</xdr:col>
      <xdr:colOff>50800</xdr:colOff>
      <xdr:row>18</xdr:row>
      <xdr:rowOff>2400</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flipV="1">
          <a:off x="4305300" y="3121139"/>
          <a:ext cx="698500" cy="149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170942</xdr:rowOff>
    </xdr:from>
    <xdr:to>
      <xdr:col>26</xdr:col>
      <xdr:colOff>101600</xdr:colOff>
      <xdr:row>17</xdr:row>
      <xdr:rowOff>101092</xdr:rowOff>
    </xdr:to>
    <xdr:sp macro="" textlink="">
      <xdr:nvSpPr>
        <xdr:cNvPr id="54" name="フローチャート: 判断 53">
          <a:extLst>
            <a:ext uri="{FF2B5EF4-FFF2-40B4-BE49-F238E27FC236}">
              <a16:creationId xmlns:a16="http://schemas.microsoft.com/office/drawing/2014/main" id="{00000000-0008-0000-0500-000036000000}"/>
            </a:ext>
          </a:extLst>
        </xdr:cNvPr>
        <xdr:cNvSpPr/>
      </xdr:nvSpPr>
      <xdr:spPr bwMode="auto">
        <a:xfrm>
          <a:off x="4953000" y="29617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111269</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7306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72,790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18</xdr:row>
      <xdr:rowOff>2400</xdr:rowOff>
    </xdr:from>
    <xdr:to>
      <xdr:col>22</xdr:col>
      <xdr:colOff>114300</xdr:colOff>
      <xdr:row>18</xdr:row>
      <xdr:rowOff>12764</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flipV="1">
          <a:off x="3606800" y="3136125"/>
          <a:ext cx="698500" cy="103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17</xdr:row>
      <xdr:rowOff>1714</xdr:rowOff>
    </xdr:from>
    <xdr:to>
      <xdr:col>22</xdr:col>
      <xdr:colOff>165100</xdr:colOff>
      <xdr:row>17</xdr:row>
      <xdr:rowOff>103314</xdr:rowOff>
    </xdr:to>
    <xdr:sp macro="" textlink="">
      <xdr:nvSpPr>
        <xdr:cNvPr id="57" name="フローチャート: 判断 56">
          <a:extLst>
            <a:ext uri="{FF2B5EF4-FFF2-40B4-BE49-F238E27FC236}">
              <a16:creationId xmlns:a16="http://schemas.microsoft.com/office/drawing/2014/main" id="{00000000-0008-0000-0500-000039000000}"/>
            </a:ext>
          </a:extLst>
        </xdr:cNvPr>
        <xdr:cNvSpPr/>
      </xdr:nvSpPr>
      <xdr:spPr bwMode="auto">
        <a:xfrm>
          <a:off x="4254500" y="296398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113491</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7328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18</xdr:row>
      <xdr:rowOff>12764</xdr:rowOff>
    </xdr:from>
    <xdr:to>
      <xdr:col>18</xdr:col>
      <xdr:colOff>177800</xdr:colOff>
      <xdr:row>18</xdr:row>
      <xdr:rowOff>19406</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flipV="1">
          <a:off x="2908300" y="3146489"/>
          <a:ext cx="698500" cy="664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17</xdr:row>
      <xdr:rowOff>20345</xdr:rowOff>
    </xdr:from>
    <xdr:to>
      <xdr:col>19</xdr:col>
      <xdr:colOff>38100</xdr:colOff>
      <xdr:row>17</xdr:row>
      <xdr:rowOff>121945</xdr:rowOff>
    </xdr:to>
    <xdr:sp macro="" textlink="">
      <xdr:nvSpPr>
        <xdr:cNvPr id="60" name="フローチャート: 判断 59">
          <a:extLst>
            <a:ext uri="{FF2B5EF4-FFF2-40B4-BE49-F238E27FC236}">
              <a16:creationId xmlns:a16="http://schemas.microsoft.com/office/drawing/2014/main" id="{00000000-0008-0000-0500-00003C000000}"/>
            </a:ext>
          </a:extLst>
        </xdr:cNvPr>
        <xdr:cNvSpPr/>
      </xdr:nvSpPr>
      <xdr:spPr bwMode="auto">
        <a:xfrm>
          <a:off x="3556000" y="29826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132122</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7514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71,148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42647</xdr:rowOff>
    </xdr:from>
    <xdr:to>
      <xdr:col>15</xdr:col>
      <xdr:colOff>101600</xdr:colOff>
      <xdr:row>17</xdr:row>
      <xdr:rowOff>144247</xdr:rowOff>
    </xdr:to>
    <xdr:sp macro="" textlink="">
      <xdr:nvSpPr>
        <xdr:cNvPr id="62" name="フローチャート: 判断 61">
          <a:extLst>
            <a:ext uri="{FF2B5EF4-FFF2-40B4-BE49-F238E27FC236}">
              <a16:creationId xmlns:a16="http://schemas.microsoft.com/office/drawing/2014/main" id="{00000000-0008-0000-0500-00003E000000}"/>
            </a:ext>
          </a:extLst>
        </xdr:cNvPr>
        <xdr:cNvSpPr/>
      </xdr:nvSpPr>
      <xdr:spPr bwMode="auto">
        <a:xfrm>
          <a:off x="2857500" y="300492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154424</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773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69,392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17</xdr:row>
      <xdr:rowOff>74397</xdr:rowOff>
    </xdr:from>
    <xdr:to>
      <xdr:col>29</xdr:col>
      <xdr:colOff>177800</xdr:colOff>
      <xdr:row>18</xdr:row>
      <xdr:rowOff>4547</xdr:rowOff>
    </xdr:to>
    <xdr:sp macro="" textlink="">
      <xdr:nvSpPr>
        <xdr:cNvPr id="69" name="楕円 68">
          <a:extLst>
            <a:ext uri="{FF2B5EF4-FFF2-40B4-BE49-F238E27FC236}">
              <a16:creationId xmlns:a16="http://schemas.microsoft.com/office/drawing/2014/main" id="{00000000-0008-0000-0500-000045000000}"/>
            </a:ext>
          </a:extLst>
        </xdr:cNvPr>
        <xdr:cNvSpPr/>
      </xdr:nvSpPr>
      <xdr:spPr bwMode="auto">
        <a:xfrm>
          <a:off x="5600700" y="303667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17</xdr:row>
      <xdr:rowOff>46474</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0087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17</xdr:row>
      <xdr:rowOff>108064</xdr:rowOff>
    </xdr:from>
    <xdr:to>
      <xdr:col>26</xdr:col>
      <xdr:colOff>101600</xdr:colOff>
      <xdr:row>18</xdr:row>
      <xdr:rowOff>38214</xdr:rowOff>
    </xdr:to>
    <xdr:sp macro="" textlink="">
      <xdr:nvSpPr>
        <xdr:cNvPr id="71" name="楕円 70">
          <a:extLst>
            <a:ext uri="{FF2B5EF4-FFF2-40B4-BE49-F238E27FC236}">
              <a16:creationId xmlns:a16="http://schemas.microsoft.com/office/drawing/2014/main" id="{00000000-0008-0000-0500-000047000000}"/>
            </a:ext>
          </a:extLst>
        </xdr:cNvPr>
        <xdr:cNvSpPr/>
      </xdr:nvSpPr>
      <xdr:spPr bwMode="auto">
        <a:xfrm>
          <a:off x="4953000" y="30703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18</xdr:row>
      <xdr:rowOff>22991</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15671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17</xdr:row>
      <xdr:rowOff>123050</xdr:rowOff>
    </xdr:from>
    <xdr:to>
      <xdr:col>22</xdr:col>
      <xdr:colOff>165100</xdr:colOff>
      <xdr:row>18</xdr:row>
      <xdr:rowOff>53200</xdr:rowOff>
    </xdr:to>
    <xdr:sp macro="" textlink="">
      <xdr:nvSpPr>
        <xdr:cNvPr id="73" name="楕円 72">
          <a:extLst>
            <a:ext uri="{FF2B5EF4-FFF2-40B4-BE49-F238E27FC236}">
              <a16:creationId xmlns:a16="http://schemas.microsoft.com/office/drawing/2014/main" id="{00000000-0008-0000-0500-000049000000}"/>
            </a:ext>
          </a:extLst>
        </xdr:cNvPr>
        <xdr:cNvSpPr/>
      </xdr:nvSpPr>
      <xdr:spPr bwMode="auto">
        <a:xfrm>
          <a:off x="4254500" y="308532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18</xdr:row>
      <xdr:rowOff>37977</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17170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17</xdr:row>
      <xdr:rowOff>133414</xdr:rowOff>
    </xdr:from>
    <xdr:to>
      <xdr:col>19</xdr:col>
      <xdr:colOff>38100</xdr:colOff>
      <xdr:row>18</xdr:row>
      <xdr:rowOff>63564</xdr:rowOff>
    </xdr:to>
    <xdr:sp macro="" textlink="">
      <xdr:nvSpPr>
        <xdr:cNvPr id="75" name="楕円 74">
          <a:extLst>
            <a:ext uri="{FF2B5EF4-FFF2-40B4-BE49-F238E27FC236}">
              <a16:creationId xmlns:a16="http://schemas.microsoft.com/office/drawing/2014/main" id="{00000000-0008-0000-0500-00004B000000}"/>
            </a:ext>
          </a:extLst>
        </xdr:cNvPr>
        <xdr:cNvSpPr/>
      </xdr:nvSpPr>
      <xdr:spPr bwMode="auto">
        <a:xfrm>
          <a:off x="3556000" y="309568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18</xdr:row>
      <xdr:rowOff>48341</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1820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62,245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140056</xdr:rowOff>
    </xdr:from>
    <xdr:to>
      <xdr:col>15</xdr:col>
      <xdr:colOff>101600</xdr:colOff>
      <xdr:row>18</xdr:row>
      <xdr:rowOff>70206</xdr:rowOff>
    </xdr:to>
    <xdr:sp macro="" textlink="">
      <xdr:nvSpPr>
        <xdr:cNvPr id="77" name="楕円 76">
          <a:extLst>
            <a:ext uri="{FF2B5EF4-FFF2-40B4-BE49-F238E27FC236}">
              <a16:creationId xmlns:a16="http://schemas.microsoft.com/office/drawing/2014/main" id="{00000000-0008-0000-0500-00004D000000}"/>
            </a:ext>
          </a:extLst>
        </xdr:cNvPr>
        <xdr:cNvSpPr/>
      </xdr:nvSpPr>
      <xdr:spPr bwMode="auto">
        <a:xfrm>
          <a:off x="2857500" y="310233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18</xdr:row>
      <xdr:rowOff>54983</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1887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61,722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9" name="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90" name="フローチャート: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5" name="直線コネクタ 94">
          <a:extLst>
            <a:ext uri="{FF2B5EF4-FFF2-40B4-BE49-F238E27FC236}">
              <a16:creationId xmlns:a16="http://schemas.microsoft.com/office/drawing/2014/main" id="{00000000-0008-0000-0500-00005F000000}"/>
            </a:ext>
          </a:extLst>
        </xdr:cNvPr>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37</xdr:row>
      <xdr:rowOff>17434</xdr:rowOff>
    </xdr:from>
    <xdr:ext cx="762000" cy="259045"/>
    <xdr:sp macro="" textlink="">
      <xdr:nvSpPr>
        <xdr:cNvPr id="96" name="テキスト ボックス 95">
          <a:extLst>
            <a:ext uri="{FF2B5EF4-FFF2-40B4-BE49-F238E27FC236}">
              <a16:creationId xmlns:a16="http://schemas.microsoft.com/office/drawing/2014/main" id="{00000000-0008-0000-0500-000060000000}"/>
            </a:ext>
          </a:extLst>
        </xdr:cNvPr>
        <xdr:cNvSpPr txBox="1"/>
      </xdr:nvSpPr>
      <xdr:spPr>
        <a:xfrm>
          <a:off x="1384300" y="7142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36</xdr:row>
      <xdr:rowOff>4535</xdr:rowOff>
    </xdr:from>
    <xdr:to>
      <xdr:col>33</xdr:col>
      <xdr:colOff>114300</xdr:colOff>
      <xdr:row>36</xdr:row>
      <xdr:rowOff>4535</xdr:rowOff>
    </xdr:to>
    <xdr:cxnSp macro="">
      <xdr:nvCxnSpPr>
        <xdr:cNvPr id="97" name="直線コネクタ 96">
          <a:extLst>
            <a:ext uri="{FF2B5EF4-FFF2-40B4-BE49-F238E27FC236}">
              <a16:creationId xmlns:a16="http://schemas.microsoft.com/office/drawing/2014/main" id="{00000000-0008-0000-0500-000061000000}"/>
            </a:ext>
          </a:extLst>
        </xdr:cNvPr>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8" name="テキスト ボックス 97">
          <a:extLst>
            <a:ext uri="{FF2B5EF4-FFF2-40B4-BE49-F238E27FC236}">
              <a16:creationId xmlns:a16="http://schemas.microsoft.com/office/drawing/2014/main" id="{00000000-0008-0000-0500-000062000000}"/>
            </a:ext>
          </a:extLst>
        </xdr:cNvPr>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9" name="直線コネクタ 98">
          <a:extLst>
            <a:ext uri="{FF2B5EF4-FFF2-40B4-BE49-F238E27FC236}">
              <a16:creationId xmlns:a16="http://schemas.microsoft.com/office/drawing/2014/main" id="{00000000-0008-0000-0500-000063000000}"/>
            </a:ext>
          </a:extLst>
        </xdr:cNvPr>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100" name="テキスト ボックス 99">
          <a:extLst>
            <a:ext uri="{FF2B5EF4-FFF2-40B4-BE49-F238E27FC236}">
              <a16:creationId xmlns:a16="http://schemas.microsoft.com/office/drawing/2014/main" id="{00000000-0008-0000-0500-000064000000}"/>
            </a:ext>
          </a:extLst>
        </xdr:cNvPr>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101" name="直線コネクタ 100">
          <a:extLst>
            <a:ext uri="{FF2B5EF4-FFF2-40B4-BE49-F238E27FC236}">
              <a16:creationId xmlns:a16="http://schemas.microsoft.com/office/drawing/2014/main" id="{00000000-0008-0000-0500-000065000000}"/>
            </a:ext>
          </a:extLst>
        </xdr:cNvPr>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102" name="テキスト ボックス 101">
          <a:extLst>
            <a:ext uri="{FF2B5EF4-FFF2-40B4-BE49-F238E27FC236}">
              <a16:creationId xmlns:a16="http://schemas.microsoft.com/office/drawing/2014/main" id="{00000000-0008-0000-0500-000066000000}"/>
            </a:ext>
          </a:extLst>
        </xdr:cNvPr>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103" name="直線コネクタ 102">
          <a:extLst>
            <a:ext uri="{FF2B5EF4-FFF2-40B4-BE49-F238E27FC236}">
              <a16:creationId xmlns:a16="http://schemas.microsoft.com/office/drawing/2014/main" id="{00000000-0008-0000-0500-000067000000}"/>
            </a:ext>
          </a:extLst>
        </xdr:cNvPr>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104" name="テキスト ボックス 103">
          <a:extLst>
            <a:ext uri="{FF2B5EF4-FFF2-40B4-BE49-F238E27FC236}">
              <a16:creationId xmlns:a16="http://schemas.microsoft.com/office/drawing/2014/main" id="{00000000-0008-0000-0500-000068000000}"/>
            </a:ext>
          </a:extLst>
        </xdr:cNvPr>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6" name="テキスト ボックス 105">
          <a:extLst>
            <a:ext uri="{FF2B5EF4-FFF2-40B4-BE49-F238E27FC236}">
              <a16:creationId xmlns:a16="http://schemas.microsoft.com/office/drawing/2014/main" id="{00000000-0008-0000-0500-00006A000000}"/>
            </a:ext>
          </a:extLst>
        </xdr:cNvPr>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7" name="人口1人当たり決算額の推移グラフ枠445">
          <a:extLst>
            <a:ext uri="{FF2B5EF4-FFF2-40B4-BE49-F238E27FC236}">
              <a16:creationId xmlns:a16="http://schemas.microsoft.com/office/drawing/2014/main" id="{00000000-0008-0000-0500-00006B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165078</xdr:rowOff>
    </xdr:from>
    <xdr:to>
      <xdr:col>29</xdr:col>
      <xdr:colOff>127000</xdr:colOff>
      <xdr:row>38</xdr:row>
      <xdr:rowOff>2282</xdr:rowOff>
    </xdr:to>
    <xdr:cxnSp macro="">
      <xdr:nvCxnSpPr>
        <xdr:cNvPr id="108" name="直線コネクタ 107">
          <a:extLst>
            <a:ext uri="{FF2B5EF4-FFF2-40B4-BE49-F238E27FC236}">
              <a16:creationId xmlns:a16="http://schemas.microsoft.com/office/drawing/2014/main" id="{00000000-0008-0000-0500-00006C000000}"/>
            </a:ext>
          </a:extLst>
        </xdr:cNvPr>
        <xdr:cNvCxnSpPr/>
      </xdr:nvCxnSpPr>
      <xdr:spPr bwMode="auto">
        <a:xfrm flipV="1">
          <a:off x="5651500" y="5918178"/>
          <a:ext cx="0" cy="1551704"/>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317259</xdr:rowOff>
    </xdr:from>
    <xdr:ext cx="762000" cy="259045"/>
    <xdr:sp macro="" textlink="">
      <xdr:nvSpPr>
        <xdr:cNvPr id="109" name="人口1人当たり決算額の推移最小値テキスト445">
          <a:extLst>
            <a:ext uri="{FF2B5EF4-FFF2-40B4-BE49-F238E27FC236}">
              <a16:creationId xmlns:a16="http://schemas.microsoft.com/office/drawing/2014/main" id="{00000000-0008-0000-0500-00006D000000}"/>
            </a:ext>
          </a:extLst>
        </xdr:cNvPr>
        <xdr:cNvSpPr txBox="1"/>
      </xdr:nvSpPr>
      <xdr:spPr>
        <a:xfrm>
          <a:off x="5740400" y="74419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38</xdr:row>
      <xdr:rowOff>2282</xdr:rowOff>
    </xdr:from>
    <xdr:to>
      <xdr:col>30</xdr:col>
      <xdr:colOff>25400</xdr:colOff>
      <xdr:row>38</xdr:row>
      <xdr:rowOff>2282</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a:off x="5562600" y="7469882"/>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251455</xdr:rowOff>
    </xdr:from>
    <xdr:ext cx="762000" cy="259045"/>
    <xdr:sp macro="" textlink="">
      <xdr:nvSpPr>
        <xdr:cNvPr id="111" name="人口1人当たり決算額の推移最大値テキスト445">
          <a:extLst>
            <a:ext uri="{FF2B5EF4-FFF2-40B4-BE49-F238E27FC236}">
              <a16:creationId xmlns:a16="http://schemas.microsoft.com/office/drawing/2014/main" id="{00000000-0008-0000-0500-00006F000000}"/>
            </a:ext>
          </a:extLst>
        </xdr:cNvPr>
        <xdr:cNvSpPr txBox="1"/>
      </xdr:nvSpPr>
      <xdr:spPr>
        <a:xfrm>
          <a:off x="5740400" y="56616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41,834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165078</xdr:rowOff>
    </xdr:from>
    <xdr:to>
      <xdr:col>30</xdr:col>
      <xdr:colOff>25400</xdr:colOff>
      <xdr:row>32</xdr:row>
      <xdr:rowOff>165078</xdr:rowOff>
    </xdr:to>
    <xdr:cxnSp macro="">
      <xdr:nvCxnSpPr>
        <xdr:cNvPr id="112" name="直線コネクタ 111">
          <a:extLst>
            <a:ext uri="{FF2B5EF4-FFF2-40B4-BE49-F238E27FC236}">
              <a16:creationId xmlns:a16="http://schemas.microsoft.com/office/drawing/2014/main" id="{00000000-0008-0000-0500-000070000000}"/>
            </a:ext>
          </a:extLst>
        </xdr:cNvPr>
        <xdr:cNvCxnSpPr/>
      </xdr:nvCxnSpPr>
      <xdr:spPr bwMode="auto">
        <a:xfrm>
          <a:off x="5562600" y="59181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151819</xdr:rowOff>
    </xdr:from>
    <xdr:to>
      <xdr:col>29</xdr:col>
      <xdr:colOff>127000</xdr:colOff>
      <xdr:row>35</xdr:row>
      <xdr:rowOff>197931</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a:off x="5003800" y="6762169"/>
          <a:ext cx="647700" cy="4611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35</xdr:row>
      <xdr:rowOff>197553</xdr:rowOff>
    </xdr:from>
    <xdr:ext cx="762000" cy="259045"/>
    <xdr:sp macro="" textlink="">
      <xdr:nvSpPr>
        <xdr:cNvPr id="114" name="人口1人当たり決算額の推移平均値テキスト445">
          <a:extLst>
            <a:ext uri="{FF2B5EF4-FFF2-40B4-BE49-F238E27FC236}">
              <a16:creationId xmlns:a16="http://schemas.microsoft.com/office/drawing/2014/main" id="{00000000-0008-0000-0500-000072000000}"/>
            </a:ext>
          </a:extLst>
        </xdr:cNvPr>
        <xdr:cNvSpPr txBox="1"/>
      </xdr:nvSpPr>
      <xdr:spPr>
        <a:xfrm>
          <a:off x="5740400" y="680790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225476</xdr:rowOff>
    </xdr:from>
    <xdr:to>
      <xdr:col>29</xdr:col>
      <xdr:colOff>177800</xdr:colOff>
      <xdr:row>35</xdr:row>
      <xdr:rowOff>327076</xdr:rowOff>
    </xdr:to>
    <xdr:sp macro="" textlink="">
      <xdr:nvSpPr>
        <xdr:cNvPr id="115" name="フローチャート: 判断 114">
          <a:extLst>
            <a:ext uri="{FF2B5EF4-FFF2-40B4-BE49-F238E27FC236}">
              <a16:creationId xmlns:a16="http://schemas.microsoft.com/office/drawing/2014/main" id="{00000000-0008-0000-0500-000073000000}"/>
            </a:ext>
          </a:extLst>
        </xdr:cNvPr>
        <xdr:cNvSpPr/>
      </xdr:nvSpPr>
      <xdr:spPr bwMode="auto">
        <a:xfrm>
          <a:off x="5600700" y="683582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151819</xdr:rowOff>
    </xdr:from>
    <xdr:to>
      <xdr:col>26</xdr:col>
      <xdr:colOff>50800</xdr:colOff>
      <xdr:row>35</xdr:row>
      <xdr:rowOff>220595</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flipV="1">
          <a:off x="4305300" y="6762169"/>
          <a:ext cx="698500" cy="68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35</xdr:row>
      <xdr:rowOff>219859</xdr:rowOff>
    </xdr:from>
    <xdr:to>
      <xdr:col>26</xdr:col>
      <xdr:colOff>101600</xdr:colOff>
      <xdr:row>35</xdr:row>
      <xdr:rowOff>321459</xdr:rowOff>
    </xdr:to>
    <xdr:sp macro="" textlink="">
      <xdr:nvSpPr>
        <xdr:cNvPr id="117" name="フローチャート: 判断 116">
          <a:extLst>
            <a:ext uri="{FF2B5EF4-FFF2-40B4-BE49-F238E27FC236}">
              <a16:creationId xmlns:a16="http://schemas.microsoft.com/office/drawing/2014/main" id="{00000000-0008-0000-0500-000075000000}"/>
            </a:ext>
          </a:extLst>
        </xdr:cNvPr>
        <xdr:cNvSpPr/>
      </xdr:nvSpPr>
      <xdr:spPr bwMode="auto">
        <a:xfrm>
          <a:off x="4953000" y="68302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306236</xdr:rowOff>
    </xdr:from>
    <xdr:ext cx="7366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4622800" y="691658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220595</xdr:rowOff>
    </xdr:from>
    <xdr:to>
      <xdr:col>22</xdr:col>
      <xdr:colOff>114300</xdr:colOff>
      <xdr:row>35</xdr:row>
      <xdr:rowOff>241365</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flipV="1">
          <a:off x="3606800" y="6830945"/>
          <a:ext cx="698500" cy="2077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35</xdr:row>
      <xdr:rowOff>234000</xdr:rowOff>
    </xdr:from>
    <xdr:to>
      <xdr:col>22</xdr:col>
      <xdr:colOff>165100</xdr:colOff>
      <xdr:row>35</xdr:row>
      <xdr:rowOff>335600</xdr:rowOff>
    </xdr:to>
    <xdr:sp macro="" textlink="">
      <xdr:nvSpPr>
        <xdr:cNvPr id="120" name="フローチャート: 判断 119">
          <a:extLst>
            <a:ext uri="{FF2B5EF4-FFF2-40B4-BE49-F238E27FC236}">
              <a16:creationId xmlns:a16="http://schemas.microsoft.com/office/drawing/2014/main" id="{00000000-0008-0000-0500-000078000000}"/>
            </a:ext>
          </a:extLst>
        </xdr:cNvPr>
        <xdr:cNvSpPr/>
      </xdr:nvSpPr>
      <xdr:spPr bwMode="auto">
        <a:xfrm>
          <a:off x="4254500" y="68443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320377</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924300" y="69307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241365</xdr:rowOff>
    </xdr:from>
    <xdr:to>
      <xdr:col>18</xdr:col>
      <xdr:colOff>177800</xdr:colOff>
      <xdr:row>35</xdr:row>
      <xdr:rowOff>273467</xdr:rowOff>
    </xdr:to>
    <xdr:cxnSp macro="">
      <xdr:nvCxnSpPr>
        <xdr:cNvPr id="122" name="直線コネクタ 121">
          <a:extLst>
            <a:ext uri="{FF2B5EF4-FFF2-40B4-BE49-F238E27FC236}">
              <a16:creationId xmlns:a16="http://schemas.microsoft.com/office/drawing/2014/main" id="{00000000-0008-0000-0500-00007A000000}"/>
            </a:ext>
          </a:extLst>
        </xdr:cNvPr>
        <xdr:cNvCxnSpPr/>
      </xdr:nvCxnSpPr>
      <xdr:spPr bwMode="auto">
        <a:xfrm flipV="1">
          <a:off x="2908300" y="6851715"/>
          <a:ext cx="698500" cy="3210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35</xdr:row>
      <xdr:rowOff>238768</xdr:rowOff>
    </xdr:from>
    <xdr:to>
      <xdr:col>19</xdr:col>
      <xdr:colOff>38100</xdr:colOff>
      <xdr:row>35</xdr:row>
      <xdr:rowOff>340368</xdr:rowOff>
    </xdr:to>
    <xdr:sp macro="" textlink="">
      <xdr:nvSpPr>
        <xdr:cNvPr id="123" name="フローチャート: 判断 122">
          <a:extLst>
            <a:ext uri="{FF2B5EF4-FFF2-40B4-BE49-F238E27FC236}">
              <a16:creationId xmlns:a16="http://schemas.microsoft.com/office/drawing/2014/main" id="{00000000-0008-0000-0500-00007B000000}"/>
            </a:ext>
          </a:extLst>
        </xdr:cNvPr>
        <xdr:cNvSpPr/>
      </xdr:nvSpPr>
      <xdr:spPr bwMode="auto">
        <a:xfrm>
          <a:off x="3556000" y="684911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325145</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3225800" y="69354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247650</xdr:rowOff>
    </xdr:from>
    <xdr:to>
      <xdr:col>15</xdr:col>
      <xdr:colOff>101600</xdr:colOff>
      <xdr:row>36</xdr:row>
      <xdr:rowOff>6350</xdr:rowOff>
    </xdr:to>
    <xdr:sp macro="" textlink="">
      <xdr:nvSpPr>
        <xdr:cNvPr id="125" name="フローチャート: 判断 124">
          <a:extLst>
            <a:ext uri="{FF2B5EF4-FFF2-40B4-BE49-F238E27FC236}">
              <a16:creationId xmlns:a16="http://schemas.microsoft.com/office/drawing/2014/main" id="{00000000-0008-0000-0500-00007D000000}"/>
            </a:ext>
          </a:extLst>
        </xdr:cNvPr>
        <xdr:cNvSpPr/>
      </xdr:nvSpPr>
      <xdr:spPr bwMode="auto">
        <a:xfrm>
          <a:off x="2857500" y="68580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334027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2527300" y="6944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11,500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9" name="テキスト ボックス 128">
          <a:extLst>
            <a:ext uri="{FF2B5EF4-FFF2-40B4-BE49-F238E27FC236}">
              <a16:creationId xmlns:a16="http://schemas.microsoft.com/office/drawing/2014/main" id="{00000000-0008-0000-0500-000081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30" name="テキスト ボックス 129">
          <a:extLst>
            <a:ext uri="{FF2B5EF4-FFF2-40B4-BE49-F238E27FC236}">
              <a16:creationId xmlns:a16="http://schemas.microsoft.com/office/drawing/2014/main" id="{00000000-0008-0000-0500-000082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31" name="テキスト ボックス 130">
          <a:extLst>
            <a:ext uri="{FF2B5EF4-FFF2-40B4-BE49-F238E27FC236}">
              <a16:creationId xmlns:a16="http://schemas.microsoft.com/office/drawing/2014/main" id="{00000000-0008-0000-0500-000083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35</xdr:row>
      <xdr:rowOff>147131</xdr:rowOff>
    </xdr:from>
    <xdr:to>
      <xdr:col>29</xdr:col>
      <xdr:colOff>177800</xdr:colOff>
      <xdr:row>35</xdr:row>
      <xdr:rowOff>248731</xdr:rowOff>
    </xdr:to>
    <xdr:sp macro="" textlink="">
      <xdr:nvSpPr>
        <xdr:cNvPr id="132" name="楕円 131">
          <a:extLst>
            <a:ext uri="{FF2B5EF4-FFF2-40B4-BE49-F238E27FC236}">
              <a16:creationId xmlns:a16="http://schemas.microsoft.com/office/drawing/2014/main" id="{00000000-0008-0000-0500-000084000000}"/>
            </a:ext>
          </a:extLst>
        </xdr:cNvPr>
        <xdr:cNvSpPr/>
      </xdr:nvSpPr>
      <xdr:spPr bwMode="auto">
        <a:xfrm>
          <a:off x="5600700" y="675748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335108</xdr:rowOff>
    </xdr:from>
    <xdr:ext cx="762000" cy="259045"/>
    <xdr:sp macro="" textlink="">
      <xdr:nvSpPr>
        <xdr:cNvPr id="133" name="人口1人当たり決算額の推移該当値テキスト445">
          <a:extLst>
            <a:ext uri="{FF2B5EF4-FFF2-40B4-BE49-F238E27FC236}">
              <a16:creationId xmlns:a16="http://schemas.microsoft.com/office/drawing/2014/main" id="{00000000-0008-0000-0500-000085000000}"/>
            </a:ext>
          </a:extLst>
        </xdr:cNvPr>
        <xdr:cNvSpPr txBox="1"/>
      </xdr:nvSpPr>
      <xdr:spPr>
        <a:xfrm>
          <a:off x="5740400" y="66025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101019</xdr:rowOff>
    </xdr:from>
    <xdr:to>
      <xdr:col>26</xdr:col>
      <xdr:colOff>101600</xdr:colOff>
      <xdr:row>35</xdr:row>
      <xdr:rowOff>202619</xdr:rowOff>
    </xdr:to>
    <xdr:sp macro="" textlink="">
      <xdr:nvSpPr>
        <xdr:cNvPr id="134" name="楕円 133">
          <a:extLst>
            <a:ext uri="{FF2B5EF4-FFF2-40B4-BE49-F238E27FC236}">
              <a16:creationId xmlns:a16="http://schemas.microsoft.com/office/drawing/2014/main" id="{00000000-0008-0000-0500-000086000000}"/>
            </a:ext>
          </a:extLst>
        </xdr:cNvPr>
        <xdr:cNvSpPr/>
      </xdr:nvSpPr>
      <xdr:spPr bwMode="auto">
        <a:xfrm>
          <a:off x="4953000" y="671136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212796</xdr:rowOff>
    </xdr:from>
    <xdr:ext cx="736600" cy="259045"/>
    <xdr:sp macro="" textlink="">
      <xdr:nvSpPr>
        <xdr:cNvPr id="135" name="テキスト ボックス 134">
          <a:extLst>
            <a:ext uri="{FF2B5EF4-FFF2-40B4-BE49-F238E27FC236}">
              <a16:creationId xmlns:a16="http://schemas.microsoft.com/office/drawing/2014/main" id="{00000000-0008-0000-0500-000087000000}"/>
            </a:ext>
          </a:extLst>
        </xdr:cNvPr>
        <xdr:cNvSpPr txBox="1"/>
      </xdr:nvSpPr>
      <xdr:spPr>
        <a:xfrm>
          <a:off x="4622800" y="64802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169795</xdr:rowOff>
    </xdr:from>
    <xdr:to>
      <xdr:col>22</xdr:col>
      <xdr:colOff>165100</xdr:colOff>
      <xdr:row>35</xdr:row>
      <xdr:rowOff>271395</xdr:rowOff>
    </xdr:to>
    <xdr:sp macro="" textlink="">
      <xdr:nvSpPr>
        <xdr:cNvPr id="136" name="楕円 135">
          <a:extLst>
            <a:ext uri="{FF2B5EF4-FFF2-40B4-BE49-F238E27FC236}">
              <a16:creationId xmlns:a16="http://schemas.microsoft.com/office/drawing/2014/main" id="{00000000-0008-0000-0500-000088000000}"/>
            </a:ext>
          </a:extLst>
        </xdr:cNvPr>
        <xdr:cNvSpPr/>
      </xdr:nvSpPr>
      <xdr:spPr bwMode="auto">
        <a:xfrm>
          <a:off x="4254500" y="67801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281572</xdr:rowOff>
    </xdr:from>
    <xdr:ext cx="762000" cy="259045"/>
    <xdr:sp macro="" textlink="">
      <xdr:nvSpPr>
        <xdr:cNvPr id="137" name="テキスト ボックス 136">
          <a:extLst>
            <a:ext uri="{FF2B5EF4-FFF2-40B4-BE49-F238E27FC236}">
              <a16:creationId xmlns:a16="http://schemas.microsoft.com/office/drawing/2014/main" id="{00000000-0008-0000-0500-000089000000}"/>
            </a:ext>
          </a:extLst>
        </xdr:cNvPr>
        <xdr:cNvSpPr txBox="1"/>
      </xdr:nvSpPr>
      <xdr:spPr>
        <a:xfrm>
          <a:off x="3924300" y="65490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190565</xdr:rowOff>
    </xdr:from>
    <xdr:to>
      <xdr:col>19</xdr:col>
      <xdr:colOff>38100</xdr:colOff>
      <xdr:row>35</xdr:row>
      <xdr:rowOff>292165</xdr:rowOff>
    </xdr:to>
    <xdr:sp macro="" textlink="">
      <xdr:nvSpPr>
        <xdr:cNvPr id="138" name="楕円 137">
          <a:extLst>
            <a:ext uri="{FF2B5EF4-FFF2-40B4-BE49-F238E27FC236}">
              <a16:creationId xmlns:a16="http://schemas.microsoft.com/office/drawing/2014/main" id="{00000000-0008-0000-0500-00008A000000}"/>
            </a:ext>
          </a:extLst>
        </xdr:cNvPr>
        <xdr:cNvSpPr/>
      </xdr:nvSpPr>
      <xdr:spPr bwMode="auto">
        <a:xfrm>
          <a:off x="3556000" y="680091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302342</xdr:rowOff>
    </xdr:from>
    <xdr:ext cx="762000" cy="259045"/>
    <xdr:sp macro="" textlink="">
      <xdr:nvSpPr>
        <xdr:cNvPr id="139" name="テキスト ボックス 138">
          <a:extLst>
            <a:ext uri="{FF2B5EF4-FFF2-40B4-BE49-F238E27FC236}">
              <a16:creationId xmlns:a16="http://schemas.microsoft.com/office/drawing/2014/main" id="{00000000-0008-0000-0500-00008B000000}"/>
            </a:ext>
          </a:extLst>
        </xdr:cNvPr>
        <xdr:cNvSpPr txBox="1"/>
      </xdr:nvSpPr>
      <xdr:spPr>
        <a:xfrm>
          <a:off x="3225800" y="65697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222667</xdr:rowOff>
    </xdr:from>
    <xdr:to>
      <xdr:col>15</xdr:col>
      <xdr:colOff>101600</xdr:colOff>
      <xdr:row>35</xdr:row>
      <xdr:rowOff>324267</xdr:rowOff>
    </xdr:to>
    <xdr:sp macro="" textlink="">
      <xdr:nvSpPr>
        <xdr:cNvPr id="140" name="楕円 139">
          <a:extLst>
            <a:ext uri="{FF2B5EF4-FFF2-40B4-BE49-F238E27FC236}">
              <a16:creationId xmlns:a16="http://schemas.microsoft.com/office/drawing/2014/main" id="{00000000-0008-0000-0500-00008C000000}"/>
            </a:ext>
          </a:extLst>
        </xdr:cNvPr>
        <xdr:cNvSpPr/>
      </xdr:nvSpPr>
      <xdr:spPr bwMode="auto">
        <a:xfrm>
          <a:off x="2857500" y="683301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34</xdr:row>
      <xdr:rowOff>334444</xdr:rowOff>
    </xdr:from>
    <xdr:ext cx="762000" cy="259045"/>
    <xdr:sp macro="" textlink="">
      <xdr:nvSpPr>
        <xdr:cNvPr id="141" name="テキスト ボックス 140">
          <a:extLst>
            <a:ext uri="{FF2B5EF4-FFF2-40B4-BE49-F238E27FC236}">
              <a16:creationId xmlns:a16="http://schemas.microsoft.com/office/drawing/2014/main" id="{00000000-0008-0000-0500-00008D000000}"/>
            </a:ext>
          </a:extLst>
        </xdr:cNvPr>
        <xdr:cNvSpPr txBox="1"/>
      </xdr:nvSpPr>
      <xdr:spPr>
        <a:xfrm>
          <a:off x="2527300" y="66018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65,403
64,500
19.82
26,647,857
25,333,866
1,171,377
13,522,026
18,389,616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80,168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63,846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40</xdr:row>
      <xdr:rowOff>111777</xdr:rowOff>
    </xdr:from>
    <xdr:ext cx="531299"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230701" y="6969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36</xdr:row>
      <xdr:rowOff>35577</xdr:rowOff>
    </xdr:from>
    <xdr:ext cx="53129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230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36487</xdr:rowOff>
    </xdr:from>
    <xdr:to>
      <xdr:col>24</xdr:col>
      <xdr:colOff>62865</xdr:colOff>
      <xdr:row>38</xdr:row>
      <xdr:rowOff>115412</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179987"/>
          <a:ext cx="1270" cy="145052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119239</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6343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45,275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115412</xdr:rowOff>
    </xdr:from>
    <xdr:to>
      <xdr:col>24</xdr:col>
      <xdr:colOff>152400</xdr:colOff>
      <xdr:row>38</xdr:row>
      <xdr:rowOff>115412</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6305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28</xdr:row>
      <xdr:rowOff>154614</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49552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121,418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36487</xdr:rowOff>
    </xdr:from>
    <xdr:to>
      <xdr:col>24</xdr:col>
      <xdr:colOff>152400</xdr:colOff>
      <xdr:row>30</xdr:row>
      <xdr:rowOff>36487</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1799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37</xdr:row>
      <xdr:rowOff>97828</xdr:rowOff>
    </xdr:from>
    <xdr:to>
      <xdr:col>24</xdr:col>
      <xdr:colOff>63500</xdr:colOff>
      <xdr:row>37</xdr:row>
      <xdr:rowOff>126974</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441478"/>
          <a:ext cx="838200" cy="291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26319</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02706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66,486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36</xdr:row>
      <xdr:rowOff>3442</xdr:rowOff>
    </xdr:from>
    <xdr:to>
      <xdr:col>24</xdr:col>
      <xdr:colOff>114300</xdr:colOff>
      <xdr:row>36</xdr:row>
      <xdr:rowOff>105042</xdr:rowOff>
    </xdr:to>
    <xdr:sp macro="" textlink="">
      <xdr:nvSpPr>
        <xdr:cNvPr id="63" name="フローチャート: 判断 62">
          <a:extLst>
            <a:ext uri="{FF2B5EF4-FFF2-40B4-BE49-F238E27FC236}">
              <a16:creationId xmlns:a16="http://schemas.microsoft.com/office/drawing/2014/main" id="{00000000-0008-0000-0600-00003F000000}"/>
            </a:ext>
          </a:extLst>
        </xdr:cNvPr>
        <xdr:cNvSpPr/>
      </xdr:nvSpPr>
      <xdr:spPr>
        <a:xfrm>
          <a:off x="4584700" y="61756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37</xdr:row>
      <xdr:rowOff>126974</xdr:rowOff>
    </xdr:from>
    <xdr:to>
      <xdr:col>19</xdr:col>
      <xdr:colOff>177800</xdr:colOff>
      <xdr:row>37</xdr:row>
      <xdr:rowOff>149149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470624"/>
          <a:ext cx="889000" cy="221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36</xdr:row>
      <xdr:rowOff>25730</xdr:rowOff>
    </xdr:from>
    <xdr:to>
      <xdr:col>20</xdr:col>
      <xdr:colOff>38100</xdr:colOff>
      <xdr:row>36</xdr:row>
      <xdr:rowOff>127330</xdr:rowOff>
    </xdr:to>
    <xdr:sp macro="" textlink="">
      <xdr:nvSpPr>
        <xdr:cNvPr id="65" name="フローチャート: 判断 64">
          <a:extLst>
            <a:ext uri="{FF2B5EF4-FFF2-40B4-BE49-F238E27FC236}">
              <a16:creationId xmlns:a16="http://schemas.microsoft.com/office/drawing/2014/main" id="{00000000-0008-0000-0600-000041000000}"/>
            </a:ext>
          </a:extLst>
        </xdr:cNvPr>
        <xdr:cNvSpPr/>
      </xdr:nvSpPr>
      <xdr:spPr>
        <a:xfrm>
          <a:off x="3746500" y="619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34</xdr:row>
      <xdr:rowOff>143857</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597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65,316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37</xdr:row>
      <xdr:rowOff>149149</xdr:rowOff>
    </xdr:from>
    <xdr:to>
      <xdr:col>15</xdr:col>
      <xdr:colOff>50800</xdr:colOff>
      <xdr:row>37</xdr:row>
      <xdr:rowOff>165112</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flipV="1">
          <a:off x="2019300" y="6492799"/>
          <a:ext cx="889000" cy="159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36</xdr:row>
      <xdr:rowOff>31274</xdr:rowOff>
    </xdr:from>
    <xdr:to>
      <xdr:col>15</xdr:col>
      <xdr:colOff>101600</xdr:colOff>
      <xdr:row>36</xdr:row>
      <xdr:rowOff>132874</xdr:rowOff>
    </xdr:to>
    <xdr:sp macro="" textlink="">
      <xdr:nvSpPr>
        <xdr:cNvPr id="68" name="フローチャート: 判断 67">
          <a:extLst>
            <a:ext uri="{FF2B5EF4-FFF2-40B4-BE49-F238E27FC236}">
              <a16:creationId xmlns:a16="http://schemas.microsoft.com/office/drawing/2014/main" id="{00000000-0008-0000-0600-000044000000}"/>
            </a:ext>
          </a:extLst>
        </xdr:cNvPr>
        <xdr:cNvSpPr/>
      </xdr:nvSpPr>
      <xdr:spPr>
        <a:xfrm>
          <a:off x="2857500" y="6203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34</xdr:row>
      <xdr:rowOff>149401</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59787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37</xdr:row>
      <xdr:rowOff>165112</xdr:rowOff>
    </xdr:from>
    <xdr:to>
      <xdr:col>10</xdr:col>
      <xdr:colOff>114300</xdr:colOff>
      <xdr:row>38</xdr:row>
      <xdr:rowOff>19780</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508762"/>
          <a:ext cx="889000" cy="2611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36</xdr:row>
      <xdr:rowOff>63868</xdr:rowOff>
    </xdr:from>
    <xdr:to>
      <xdr:col>10</xdr:col>
      <xdr:colOff>165100</xdr:colOff>
      <xdr:row>36</xdr:row>
      <xdr:rowOff>165468</xdr:rowOff>
    </xdr:to>
    <xdr:sp macro="" textlink="">
      <xdr:nvSpPr>
        <xdr:cNvPr id="71" name="フローチャート: 判断 70">
          <a:extLst>
            <a:ext uri="{FF2B5EF4-FFF2-40B4-BE49-F238E27FC236}">
              <a16:creationId xmlns:a16="http://schemas.microsoft.com/office/drawing/2014/main" id="{00000000-0008-0000-0600-000047000000}"/>
            </a:ext>
          </a:extLst>
        </xdr:cNvPr>
        <xdr:cNvSpPr/>
      </xdr:nvSpPr>
      <xdr:spPr>
        <a:xfrm>
          <a:off x="1968500" y="62360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10545</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0112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63,314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36</xdr:row>
      <xdr:rowOff>169786</xdr:rowOff>
    </xdr:from>
    <xdr:to>
      <xdr:col>6</xdr:col>
      <xdr:colOff>38100</xdr:colOff>
      <xdr:row>37</xdr:row>
      <xdr:rowOff>99936</xdr:rowOff>
    </xdr:to>
    <xdr:sp macro="" textlink="">
      <xdr:nvSpPr>
        <xdr:cNvPr id="73" name="フローチャート: 判断 72">
          <a:extLst>
            <a:ext uri="{FF2B5EF4-FFF2-40B4-BE49-F238E27FC236}">
              <a16:creationId xmlns:a16="http://schemas.microsoft.com/office/drawing/2014/main" id="{00000000-0008-0000-0600-000049000000}"/>
            </a:ext>
          </a:extLst>
        </xdr:cNvPr>
        <xdr:cNvSpPr/>
      </xdr:nvSpPr>
      <xdr:spPr>
        <a:xfrm>
          <a:off x="1079500" y="63419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35</xdr:row>
      <xdr:rowOff>116463</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172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57,754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37</xdr:row>
      <xdr:rowOff>47028</xdr:rowOff>
    </xdr:from>
    <xdr:to>
      <xdr:col>24</xdr:col>
      <xdr:colOff>114300</xdr:colOff>
      <xdr:row>37</xdr:row>
      <xdr:rowOff>148628</xdr:rowOff>
    </xdr:to>
    <xdr:sp macro="" textlink="">
      <xdr:nvSpPr>
        <xdr:cNvPr id="80" name="楕円 79">
          <a:extLst>
            <a:ext uri="{FF2B5EF4-FFF2-40B4-BE49-F238E27FC236}">
              <a16:creationId xmlns:a16="http://schemas.microsoft.com/office/drawing/2014/main" id="{00000000-0008-0000-0600-000050000000}"/>
            </a:ext>
          </a:extLst>
        </xdr:cNvPr>
        <xdr:cNvSpPr/>
      </xdr:nvSpPr>
      <xdr:spPr>
        <a:xfrm>
          <a:off x="4584700" y="6390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37</xdr:row>
      <xdr:rowOff>25455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369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55,198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37</xdr:row>
      <xdr:rowOff>76174</xdr:rowOff>
    </xdr:from>
    <xdr:to>
      <xdr:col>20</xdr:col>
      <xdr:colOff>38100</xdr:colOff>
      <xdr:row>38</xdr:row>
      <xdr:rowOff>6324</xdr:rowOff>
    </xdr:to>
    <xdr:sp macro="" textlink="">
      <xdr:nvSpPr>
        <xdr:cNvPr id="82" name="楕円 81">
          <a:extLst>
            <a:ext uri="{FF2B5EF4-FFF2-40B4-BE49-F238E27FC236}">
              <a16:creationId xmlns:a16="http://schemas.microsoft.com/office/drawing/2014/main" id="{00000000-0008-0000-0600-000052000000}"/>
            </a:ext>
          </a:extLst>
        </xdr:cNvPr>
        <xdr:cNvSpPr/>
      </xdr:nvSpPr>
      <xdr:spPr>
        <a:xfrm>
          <a:off x="3746500" y="64198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37</xdr:row>
      <xdr:rowOff>168901</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512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53,668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37</xdr:row>
      <xdr:rowOff>98349</xdr:rowOff>
    </xdr:from>
    <xdr:to>
      <xdr:col>15</xdr:col>
      <xdr:colOff>101600</xdr:colOff>
      <xdr:row>38</xdr:row>
      <xdr:rowOff>28499</xdr:rowOff>
    </xdr:to>
    <xdr:sp macro="" textlink="">
      <xdr:nvSpPr>
        <xdr:cNvPr id="84" name="楕円 83">
          <a:extLst>
            <a:ext uri="{FF2B5EF4-FFF2-40B4-BE49-F238E27FC236}">
              <a16:creationId xmlns:a16="http://schemas.microsoft.com/office/drawing/2014/main" id="{00000000-0008-0000-0600-000054000000}"/>
            </a:ext>
          </a:extLst>
        </xdr:cNvPr>
        <xdr:cNvSpPr/>
      </xdr:nvSpPr>
      <xdr:spPr>
        <a:xfrm>
          <a:off x="2857500" y="64419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38</xdr:row>
      <xdr:rowOff>19626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534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52,504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37</xdr:row>
      <xdr:rowOff>114313</xdr:rowOff>
    </xdr:from>
    <xdr:to>
      <xdr:col>10</xdr:col>
      <xdr:colOff>165100</xdr:colOff>
      <xdr:row>38</xdr:row>
      <xdr:rowOff>44462</xdr:rowOff>
    </xdr:to>
    <xdr:sp macro="" textlink="">
      <xdr:nvSpPr>
        <xdr:cNvPr id="86" name="楕円 85">
          <a:extLst>
            <a:ext uri="{FF2B5EF4-FFF2-40B4-BE49-F238E27FC236}">
              <a16:creationId xmlns:a16="http://schemas.microsoft.com/office/drawing/2014/main" id="{00000000-0008-0000-0600-000056000000}"/>
            </a:ext>
          </a:extLst>
        </xdr:cNvPr>
        <xdr:cNvSpPr/>
      </xdr:nvSpPr>
      <xdr:spPr>
        <a:xfrm>
          <a:off x="1968500" y="6457963"/>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38</xdr:row>
      <xdr:rowOff>35589</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550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37</xdr:row>
      <xdr:rowOff>140430</xdr:rowOff>
    </xdr:from>
    <xdr:to>
      <xdr:col>6</xdr:col>
      <xdr:colOff>38100</xdr:colOff>
      <xdr:row>38</xdr:row>
      <xdr:rowOff>70580</xdr:rowOff>
    </xdr:to>
    <xdr:sp macro="" textlink="">
      <xdr:nvSpPr>
        <xdr:cNvPr id="88" name="楕円 87">
          <a:extLst>
            <a:ext uri="{FF2B5EF4-FFF2-40B4-BE49-F238E27FC236}">
              <a16:creationId xmlns:a16="http://schemas.microsoft.com/office/drawing/2014/main" id="{00000000-0008-0000-0600-000058000000}"/>
            </a:ext>
          </a:extLst>
        </xdr:cNvPr>
        <xdr:cNvSpPr/>
      </xdr:nvSpPr>
      <xdr:spPr>
        <a:xfrm>
          <a:off x="1079500" y="64840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38</xdr:row>
      <xdr:rowOff>61707</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5768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50,295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59,636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60</xdr:row>
      <xdr:rowOff>111777</xdr:rowOff>
    </xdr:from>
    <xdr:ext cx="248786" cy="259045"/>
    <xdr:sp macro="" textlink="">
      <xdr:nvSpPr>
        <xdr:cNvPr id="100" name="テキスト ボックス 99">
          <a:extLst>
            <a:ext uri="{FF2B5EF4-FFF2-40B4-BE49-F238E27FC236}">
              <a16:creationId xmlns:a16="http://schemas.microsoft.com/office/drawing/2014/main" id="{00000000-0008-0000-0600-000064000000}"/>
            </a:ext>
          </a:extLst>
        </xdr:cNvPr>
        <xdr:cNvSpPr txBox="1"/>
      </xdr:nvSpPr>
      <xdr:spPr>
        <a:xfrm>
          <a:off x="513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59</xdr:row>
      <xdr:rowOff>44450</xdr:rowOff>
    </xdr:from>
    <xdr:to>
      <xdr:col>28</xdr:col>
      <xdr:colOff>114300</xdr:colOff>
      <xdr:row>59</xdr:row>
      <xdr:rowOff>44450</xdr:rowOff>
    </xdr:to>
    <xdr:cxnSp macro="">
      <xdr:nvCxnSpPr>
        <xdr:cNvPr id="101" name="直線コネクタ 100">
          <a:extLst>
            <a:ext uri="{FF2B5EF4-FFF2-40B4-BE49-F238E27FC236}">
              <a16:creationId xmlns:a16="http://schemas.microsoft.com/office/drawing/2014/main" id="{00000000-0008-0000-0600-000065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58</xdr:row>
      <xdr:rowOff>73677</xdr:rowOff>
    </xdr:from>
    <xdr:ext cx="531299" cy="259045"/>
    <xdr:sp macro="" textlink="">
      <xdr:nvSpPr>
        <xdr:cNvPr id="102" name="テキスト ボックス 101">
          <a:extLst>
            <a:ext uri="{FF2B5EF4-FFF2-40B4-BE49-F238E27FC236}">
              <a16:creationId xmlns:a16="http://schemas.microsoft.com/office/drawing/2014/main" id="{00000000-0008-0000-0600-000066000000}"/>
            </a:ext>
          </a:extLst>
        </xdr:cNvPr>
        <xdr:cNvSpPr txBox="1"/>
      </xdr:nvSpPr>
      <xdr:spPr>
        <a:xfrm>
          <a:off x="230701" y="1001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3" name="直線コネクタ 102">
          <a:extLst>
            <a:ext uri="{FF2B5EF4-FFF2-40B4-BE49-F238E27FC236}">
              <a16:creationId xmlns:a16="http://schemas.microsoft.com/office/drawing/2014/main" id="{00000000-0008-0000-0600-000067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4" name="テキスト ボックス 103">
          <a:extLst>
            <a:ext uri="{FF2B5EF4-FFF2-40B4-BE49-F238E27FC236}">
              <a16:creationId xmlns:a16="http://schemas.microsoft.com/office/drawing/2014/main" id="{00000000-0008-0000-0600-000068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5" name="直線コネクタ 104">
          <a:extLst>
            <a:ext uri="{FF2B5EF4-FFF2-40B4-BE49-F238E27FC236}">
              <a16:creationId xmlns:a16="http://schemas.microsoft.com/office/drawing/2014/main" id="{00000000-0008-0000-0600-000069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53</xdr:row>
      <xdr:rowOff>168927</xdr:rowOff>
    </xdr:from>
    <xdr:ext cx="531299" cy="259045"/>
    <xdr:sp macro="" textlink="">
      <xdr:nvSpPr>
        <xdr:cNvPr id="106" name="テキスト ボックス 105">
          <a:extLst>
            <a:ext uri="{FF2B5EF4-FFF2-40B4-BE49-F238E27FC236}">
              <a16:creationId xmlns:a16="http://schemas.microsoft.com/office/drawing/2014/main" id="{00000000-0008-0000-0600-00006A000000}"/>
            </a:ext>
          </a:extLst>
        </xdr:cNvPr>
        <xdr:cNvSpPr txBox="1"/>
      </xdr:nvSpPr>
      <xdr:spPr>
        <a:xfrm>
          <a:off x="230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7" name="直線コネクタ 106">
          <a:extLst>
            <a:ext uri="{FF2B5EF4-FFF2-40B4-BE49-F238E27FC236}">
              <a16:creationId xmlns:a16="http://schemas.microsoft.com/office/drawing/2014/main" id="{00000000-0008-0000-0600-00006B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8" name="テキスト ボックス 107">
          <a:extLst>
            <a:ext uri="{FF2B5EF4-FFF2-40B4-BE49-F238E27FC236}">
              <a16:creationId xmlns:a16="http://schemas.microsoft.com/office/drawing/2014/main" id="{00000000-0008-0000-0600-00006C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9" name="直線コネクタ 108">
          <a:extLst>
            <a:ext uri="{FF2B5EF4-FFF2-40B4-BE49-F238E27FC236}">
              <a16:creationId xmlns:a16="http://schemas.microsoft.com/office/drawing/2014/main" id="{00000000-0008-0000-0600-00006D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10" name="テキスト ボックス 109">
          <a:extLst>
            <a:ext uri="{FF2B5EF4-FFF2-40B4-BE49-F238E27FC236}">
              <a16:creationId xmlns:a16="http://schemas.microsoft.com/office/drawing/2014/main" id="{00000000-0008-0000-0600-00006E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2" name="テキスト ボックス 111">
          <a:extLst>
            <a:ext uri="{FF2B5EF4-FFF2-40B4-BE49-F238E27FC236}">
              <a16:creationId xmlns:a16="http://schemas.microsoft.com/office/drawing/2014/main" id="{00000000-0008-0000-0600-000070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3" name="物件費グラフ枠">
          <a:extLst>
            <a:ext uri="{FF2B5EF4-FFF2-40B4-BE49-F238E27FC236}">
              <a16:creationId xmlns:a16="http://schemas.microsoft.com/office/drawing/2014/main" id="{00000000-0008-0000-0600-000071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26543</xdr:rowOff>
    </xdr:from>
    <xdr:to>
      <xdr:col>24</xdr:col>
      <xdr:colOff>62865</xdr:colOff>
      <xdr:row>58</xdr:row>
      <xdr:rowOff>53619</xdr:rowOff>
    </xdr:to>
    <xdr:cxnSp macro="">
      <xdr:nvCxnSpPr>
        <xdr:cNvPr id="114" name="直線コネクタ 113">
          <a:extLst>
            <a:ext uri="{FF2B5EF4-FFF2-40B4-BE49-F238E27FC236}">
              <a16:creationId xmlns:a16="http://schemas.microsoft.com/office/drawing/2014/main" id="{00000000-0008-0000-0600-000072000000}"/>
            </a:ext>
          </a:extLst>
        </xdr:cNvPr>
        <xdr:cNvCxnSpPr/>
      </xdr:nvCxnSpPr>
      <xdr:spPr>
        <a:xfrm flipV="1">
          <a:off x="4633595" y="8599043"/>
          <a:ext cx="1270" cy="1398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57446</xdr:rowOff>
    </xdr:from>
    <xdr:ext cx="534377" cy="259045"/>
    <xdr:sp macro="" textlink="">
      <xdr:nvSpPr>
        <xdr:cNvPr id="115" name="物件費最小値テキスト">
          <a:extLst>
            <a:ext uri="{FF2B5EF4-FFF2-40B4-BE49-F238E27FC236}">
              <a16:creationId xmlns:a16="http://schemas.microsoft.com/office/drawing/2014/main" id="{00000000-0008-0000-0600-000073000000}"/>
            </a:ext>
          </a:extLst>
        </xdr:cNvPr>
        <xdr:cNvSpPr txBox="1"/>
      </xdr:nvSpPr>
      <xdr:spPr>
        <a:xfrm>
          <a:off x="4686300" y="100015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42,778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58</xdr:row>
      <xdr:rowOff>53619</xdr:rowOff>
    </xdr:from>
    <xdr:to>
      <xdr:col>24</xdr:col>
      <xdr:colOff>152400</xdr:colOff>
      <xdr:row>58</xdr:row>
      <xdr:rowOff>53619</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4546600" y="99977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144670</xdr:rowOff>
    </xdr:from>
    <xdr:ext cx="599010" cy="259045"/>
    <xdr:sp macro="" textlink="">
      <xdr:nvSpPr>
        <xdr:cNvPr id="117" name="物件費最大値テキスト">
          <a:extLst>
            <a:ext uri="{FF2B5EF4-FFF2-40B4-BE49-F238E27FC236}">
              <a16:creationId xmlns:a16="http://schemas.microsoft.com/office/drawing/2014/main" id="{00000000-0008-0000-0600-000075000000}"/>
            </a:ext>
          </a:extLst>
        </xdr:cNvPr>
        <xdr:cNvSpPr txBox="1"/>
      </xdr:nvSpPr>
      <xdr:spPr>
        <a:xfrm>
          <a:off x="4686300" y="83742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152,910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26543</xdr:rowOff>
    </xdr:from>
    <xdr:to>
      <xdr:col>24</xdr:col>
      <xdr:colOff>152400</xdr:colOff>
      <xdr:row>50</xdr:row>
      <xdr:rowOff>26543</xdr:rowOff>
    </xdr:to>
    <xdr:cxnSp macro="">
      <xdr:nvCxnSpPr>
        <xdr:cNvPr id="118" name="直線コネクタ 117">
          <a:extLst>
            <a:ext uri="{FF2B5EF4-FFF2-40B4-BE49-F238E27FC236}">
              <a16:creationId xmlns:a16="http://schemas.microsoft.com/office/drawing/2014/main" id="{00000000-0008-0000-0600-000076000000}"/>
            </a:ext>
          </a:extLst>
        </xdr:cNvPr>
        <xdr:cNvCxnSpPr/>
      </xdr:nvCxnSpPr>
      <xdr:spPr>
        <a:xfrm>
          <a:off x="4546600" y="85990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158090</xdr:rowOff>
    </xdr:from>
    <xdr:to>
      <xdr:col>24</xdr:col>
      <xdr:colOff>63500</xdr:colOff>
      <xdr:row>56</xdr:row>
      <xdr:rowOff>171323</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a:off x="3797300" y="9759290"/>
          <a:ext cx="838200" cy="132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60558</xdr:rowOff>
    </xdr:from>
    <xdr:ext cx="534377" cy="259045"/>
    <xdr:sp macro="" textlink="">
      <xdr:nvSpPr>
        <xdr:cNvPr id="120" name="物件費平均値テキスト">
          <a:extLst>
            <a:ext uri="{FF2B5EF4-FFF2-40B4-BE49-F238E27FC236}">
              <a16:creationId xmlns:a16="http://schemas.microsoft.com/office/drawing/2014/main" id="{00000000-0008-0000-0600-000078000000}"/>
            </a:ext>
          </a:extLst>
        </xdr:cNvPr>
        <xdr:cNvSpPr txBox="1"/>
      </xdr:nvSpPr>
      <xdr:spPr>
        <a:xfrm>
          <a:off x="4686300" y="94903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67,033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37681</xdr:rowOff>
    </xdr:from>
    <xdr:to>
      <xdr:col>24</xdr:col>
      <xdr:colOff>114300</xdr:colOff>
      <xdr:row>56</xdr:row>
      <xdr:rowOff>139281</xdr:rowOff>
    </xdr:to>
    <xdr:sp macro="" textlink="">
      <xdr:nvSpPr>
        <xdr:cNvPr id="121" name="フローチャート: 判断 120">
          <a:extLst>
            <a:ext uri="{FF2B5EF4-FFF2-40B4-BE49-F238E27FC236}">
              <a16:creationId xmlns:a16="http://schemas.microsoft.com/office/drawing/2014/main" id="{00000000-0008-0000-0600-000079000000}"/>
            </a:ext>
          </a:extLst>
        </xdr:cNvPr>
        <xdr:cNvSpPr/>
      </xdr:nvSpPr>
      <xdr:spPr>
        <a:xfrm>
          <a:off x="4584700" y="96388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157200</xdr:rowOff>
    </xdr:from>
    <xdr:to>
      <xdr:col>19</xdr:col>
      <xdr:colOff>177800</xdr:colOff>
      <xdr:row>56</xdr:row>
      <xdr:rowOff>158090</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a:off x="2908300" y="9758400"/>
          <a:ext cx="889000" cy="8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5194</xdr:rowOff>
    </xdr:from>
    <xdr:to>
      <xdr:col>20</xdr:col>
      <xdr:colOff>38100</xdr:colOff>
      <xdr:row>56</xdr:row>
      <xdr:rowOff>106794</xdr:rowOff>
    </xdr:to>
    <xdr:sp macro="" textlink="">
      <xdr:nvSpPr>
        <xdr:cNvPr id="123" name="フローチャート: 判断 122">
          <a:extLst>
            <a:ext uri="{FF2B5EF4-FFF2-40B4-BE49-F238E27FC236}">
              <a16:creationId xmlns:a16="http://schemas.microsoft.com/office/drawing/2014/main" id="{00000000-0008-0000-0600-00007B000000}"/>
            </a:ext>
          </a:extLst>
        </xdr:cNvPr>
        <xdr:cNvSpPr/>
      </xdr:nvSpPr>
      <xdr:spPr>
        <a:xfrm>
          <a:off x="3746500" y="9606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123321</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3530111" y="9381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69,591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56</xdr:row>
      <xdr:rowOff>144120</xdr:rowOff>
    </xdr:from>
    <xdr:to>
      <xdr:col>15</xdr:col>
      <xdr:colOff>50800</xdr:colOff>
      <xdr:row>56</xdr:row>
      <xdr:rowOff>157200</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a:off x="2019300" y="9745320"/>
          <a:ext cx="889000" cy="130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52845</xdr:rowOff>
    </xdr:from>
    <xdr:to>
      <xdr:col>15</xdr:col>
      <xdr:colOff>101600</xdr:colOff>
      <xdr:row>56</xdr:row>
      <xdr:rowOff>154445</xdr:rowOff>
    </xdr:to>
    <xdr:sp macro="" textlink="">
      <xdr:nvSpPr>
        <xdr:cNvPr id="126" name="フローチャート: 判断 125">
          <a:extLst>
            <a:ext uri="{FF2B5EF4-FFF2-40B4-BE49-F238E27FC236}">
              <a16:creationId xmlns:a16="http://schemas.microsoft.com/office/drawing/2014/main" id="{00000000-0008-0000-0600-00007E000000}"/>
            </a:ext>
          </a:extLst>
        </xdr:cNvPr>
        <xdr:cNvSpPr/>
      </xdr:nvSpPr>
      <xdr:spPr>
        <a:xfrm>
          <a:off x="2857500" y="96540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170972</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2641111" y="94292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65,839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56</xdr:row>
      <xdr:rowOff>144120</xdr:rowOff>
    </xdr:from>
    <xdr:to>
      <xdr:col>10</xdr:col>
      <xdr:colOff>114300</xdr:colOff>
      <xdr:row>57</xdr:row>
      <xdr:rowOff>124714</xdr:rowOff>
    </xdr:to>
    <xdr:cxnSp macro="">
      <xdr:nvCxnSpPr>
        <xdr:cNvPr id="128" name="直線コネクタ 127">
          <a:extLst>
            <a:ext uri="{FF2B5EF4-FFF2-40B4-BE49-F238E27FC236}">
              <a16:creationId xmlns:a16="http://schemas.microsoft.com/office/drawing/2014/main" id="{00000000-0008-0000-0600-000080000000}"/>
            </a:ext>
          </a:extLst>
        </xdr:cNvPr>
        <xdr:cNvCxnSpPr/>
      </xdr:nvCxnSpPr>
      <xdr:spPr>
        <a:xfrm flipV="1">
          <a:off x="1130300" y="9745320"/>
          <a:ext cx="889000" cy="152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136207</xdr:rowOff>
    </xdr:from>
    <xdr:to>
      <xdr:col>10</xdr:col>
      <xdr:colOff>165100</xdr:colOff>
      <xdr:row>57</xdr:row>
      <xdr:rowOff>66357</xdr:rowOff>
    </xdr:to>
    <xdr:sp macro="" textlink="">
      <xdr:nvSpPr>
        <xdr:cNvPr id="129" name="フローチャート: 判断 128">
          <a:extLst>
            <a:ext uri="{FF2B5EF4-FFF2-40B4-BE49-F238E27FC236}">
              <a16:creationId xmlns:a16="http://schemas.microsoft.com/office/drawing/2014/main" id="{00000000-0008-0000-0600-000081000000}"/>
            </a:ext>
          </a:extLst>
        </xdr:cNvPr>
        <xdr:cNvSpPr/>
      </xdr:nvSpPr>
      <xdr:spPr>
        <a:xfrm>
          <a:off x="1968500" y="97374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57484</xdr:rowOff>
    </xdr:from>
    <xdr:ext cx="534377"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1752111" y="98301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25883</xdr:rowOff>
    </xdr:from>
    <xdr:to>
      <xdr:col>6</xdr:col>
      <xdr:colOff>38100</xdr:colOff>
      <xdr:row>57</xdr:row>
      <xdr:rowOff>127483</xdr:rowOff>
    </xdr:to>
    <xdr:sp macro="" textlink="">
      <xdr:nvSpPr>
        <xdr:cNvPr id="131" name="フローチャート: 判断 130">
          <a:extLst>
            <a:ext uri="{FF2B5EF4-FFF2-40B4-BE49-F238E27FC236}">
              <a16:creationId xmlns:a16="http://schemas.microsoft.com/office/drawing/2014/main" id="{00000000-0008-0000-0600-000083000000}"/>
            </a:ext>
          </a:extLst>
        </xdr:cNvPr>
        <xdr:cNvSpPr/>
      </xdr:nvSpPr>
      <xdr:spPr>
        <a:xfrm>
          <a:off x="1079500" y="9798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144010</xdr:rowOff>
    </xdr:from>
    <xdr:ext cx="534377"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863111" y="95737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54,462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5" name="テキスト ボックス 134">
          <a:extLst>
            <a:ext uri="{FF2B5EF4-FFF2-40B4-BE49-F238E27FC236}">
              <a16:creationId xmlns:a16="http://schemas.microsoft.com/office/drawing/2014/main" id="{00000000-0008-0000-0600-000087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6" name="テキスト ボックス 135">
          <a:extLst>
            <a:ext uri="{FF2B5EF4-FFF2-40B4-BE49-F238E27FC236}">
              <a16:creationId xmlns:a16="http://schemas.microsoft.com/office/drawing/2014/main" id="{00000000-0008-0000-0600-000088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7" name="テキスト ボックス 136">
          <a:extLst>
            <a:ext uri="{FF2B5EF4-FFF2-40B4-BE49-F238E27FC236}">
              <a16:creationId xmlns:a16="http://schemas.microsoft.com/office/drawing/2014/main" id="{00000000-0008-0000-0600-000089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120523</xdr:rowOff>
    </xdr:from>
    <xdr:to>
      <xdr:col>24</xdr:col>
      <xdr:colOff>114300</xdr:colOff>
      <xdr:row>57</xdr:row>
      <xdr:rowOff>50673</xdr:rowOff>
    </xdr:to>
    <xdr:sp macro="" textlink="">
      <xdr:nvSpPr>
        <xdr:cNvPr id="138" name="楕円 137">
          <a:extLst>
            <a:ext uri="{FF2B5EF4-FFF2-40B4-BE49-F238E27FC236}">
              <a16:creationId xmlns:a16="http://schemas.microsoft.com/office/drawing/2014/main" id="{00000000-0008-0000-0600-00008A000000}"/>
            </a:ext>
          </a:extLst>
        </xdr:cNvPr>
        <xdr:cNvSpPr/>
      </xdr:nvSpPr>
      <xdr:spPr>
        <a:xfrm>
          <a:off x="4584700" y="97217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98950</xdr:rowOff>
    </xdr:from>
    <xdr:ext cx="534377" cy="259045"/>
    <xdr:sp macro="" textlink="">
      <xdr:nvSpPr>
        <xdr:cNvPr id="139" name="物件費該当値テキスト">
          <a:extLst>
            <a:ext uri="{FF2B5EF4-FFF2-40B4-BE49-F238E27FC236}">
              <a16:creationId xmlns:a16="http://schemas.microsoft.com/office/drawing/2014/main" id="{00000000-0008-0000-0600-00008B000000}"/>
            </a:ext>
          </a:extLst>
        </xdr:cNvPr>
        <xdr:cNvSpPr txBox="1"/>
      </xdr:nvSpPr>
      <xdr:spPr>
        <a:xfrm>
          <a:off x="4686300" y="97001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60,510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107290</xdr:rowOff>
    </xdr:from>
    <xdr:to>
      <xdr:col>20</xdr:col>
      <xdr:colOff>38100</xdr:colOff>
      <xdr:row>57</xdr:row>
      <xdr:rowOff>37440</xdr:rowOff>
    </xdr:to>
    <xdr:sp macro="" textlink="">
      <xdr:nvSpPr>
        <xdr:cNvPr id="140" name="楕円 139">
          <a:extLst>
            <a:ext uri="{FF2B5EF4-FFF2-40B4-BE49-F238E27FC236}">
              <a16:creationId xmlns:a16="http://schemas.microsoft.com/office/drawing/2014/main" id="{00000000-0008-0000-0600-00008C000000}"/>
            </a:ext>
          </a:extLst>
        </xdr:cNvPr>
        <xdr:cNvSpPr/>
      </xdr:nvSpPr>
      <xdr:spPr>
        <a:xfrm>
          <a:off x="3746500" y="97084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28567</xdr:rowOff>
    </xdr:from>
    <xdr:ext cx="534377" cy="259045"/>
    <xdr:sp macro="" textlink="">
      <xdr:nvSpPr>
        <xdr:cNvPr id="141" name="テキスト ボックス 140">
          <a:extLst>
            <a:ext uri="{FF2B5EF4-FFF2-40B4-BE49-F238E27FC236}">
              <a16:creationId xmlns:a16="http://schemas.microsoft.com/office/drawing/2014/main" id="{00000000-0008-0000-0600-00008D000000}"/>
            </a:ext>
          </a:extLst>
        </xdr:cNvPr>
        <xdr:cNvSpPr txBox="1"/>
      </xdr:nvSpPr>
      <xdr:spPr>
        <a:xfrm>
          <a:off x="3530111" y="9801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61,552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106400</xdr:rowOff>
    </xdr:from>
    <xdr:to>
      <xdr:col>15</xdr:col>
      <xdr:colOff>101600</xdr:colOff>
      <xdr:row>57</xdr:row>
      <xdr:rowOff>36550</xdr:rowOff>
    </xdr:to>
    <xdr:sp macro="" textlink="">
      <xdr:nvSpPr>
        <xdr:cNvPr id="142" name="楕円 141">
          <a:extLst>
            <a:ext uri="{FF2B5EF4-FFF2-40B4-BE49-F238E27FC236}">
              <a16:creationId xmlns:a16="http://schemas.microsoft.com/office/drawing/2014/main" id="{00000000-0008-0000-0600-00008E000000}"/>
            </a:ext>
          </a:extLst>
        </xdr:cNvPr>
        <xdr:cNvSpPr/>
      </xdr:nvSpPr>
      <xdr:spPr>
        <a:xfrm>
          <a:off x="2857500" y="9707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27677</xdr:rowOff>
    </xdr:from>
    <xdr:ext cx="534377" cy="259045"/>
    <xdr:sp macro="" textlink="">
      <xdr:nvSpPr>
        <xdr:cNvPr id="143" name="テキスト ボックス 142">
          <a:extLst>
            <a:ext uri="{FF2B5EF4-FFF2-40B4-BE49-F238E27FC236}">
              <a16:creationId xmlns:a16="http://schemas.microsoft.com/office/drawing/2014/main" id="{00000000-0008-0000-0600-00008F000000}"/>
            </a:ext>
          </a:extLst>
        </xdr:cNvPr>
        <xdr:cNvSpPr txBox="1"/>
      </xdr:nvSpPr>
      <xdr:spPr>
        <a:xfrm>
          <a:off x="2641111" y="98003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61,622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56</xdr:row>
      <xdr:rowOff>93320</xdr:rowOff>
    </xdr:from>
    <xdr:to>
      <xdr:col>10</xdr:col>
      <xdr:colOff>165100</xdr:colOff>
      <xdr:row>57</xdr:row>
      <xdr:rowOff>23470</xdr:rowOff>
    </xdr:to>
    <xdr:sp macro="" textlink="">
      <xdr:nvSpPr>
        <xdr:cNvPr id="144" name="楕円 143">
          <a:extLst>
            <a:ext uri="{FF2B5EF4-FFF2-40B4-BE49-F238E27FC236}">
              <a16:creationId xmlns:a16="http://schemas.microsoft.com/office/drawing/2014/main" id="{00000000-0008-0000-0600-000090000000}"/>
            </a:ext>
          </a:extLst>
        </xdr:cNvPr>
        <xdr:cNvSpPr/>
      </xdr:nvSpPr>
      <xdr:spPr>
        <a:xfrm>
          <a:off x="1968500" y="96945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55</xdr:row>
      <xdr:rowOff>39997</xdr:rowOff>
    </xdr:from>
    <xdr:ext cx="534377" cy="259045"/>
    <xdr:sp macro="" textlink="">
      <xdr:nvSpPr>
        <xdr:cNvPr id="145" name="テキスト ボックス 144">
          <a:extLst>
            <a:ext uri="{FF2B5EF4-FFF2-40B4-BE49-F238E27FC236}">
              <a16:creationId xmlns:a16="http://schemas.microsoft.com/office/drawing/2014/main" id="{00000000-0008-0000-0600-000091000000}"/>
            </a:ext>
          </a:extLst>
        </xdr:cNvPr>
        <xdr:cNvSpPr txBox="1"/>
      </xdr:nvSpPr>
      <xdr:spPr>
        <a:xfrm>
          <a:off x="1752111" y="94697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62,652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73914</xdr:rowOff>
    </xdr:from>
    <xdr:to>
      <xdr:col>6</xdr:col>
      <xdr:colOff>38100</xdr:colOff>
      <xdr:row>58</xdr:row>
      <xdr:rowOff>4064</xdr:rowOff>
    </xdr:to>
    <xdr:sp macro="" textlink="">
      <xdr:nvSpPr>
        <xdr:cNvPr id="146" name="楕円 145">
          <a:extLst>
            <a:ext uri="{FF2B5EF4-FFF2-40B4-BE49-F238E27FC236}">
              <a16:creationId xmlns:a16="http://schemas.microsoft.com/office/drawing/2014/main" id="{00000000-0008-0000-0600-000092000000}"/>
            </a:ext>
          </a:extLst>
        </xdr:cNvPr>
        <xdr:cNvSpPr/>
      </xdr:nvSpPr>
      <xdr:spPr>
        <a:xfrm>
          <a:off x="1079500" y="9846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166641</xdr:rowOff>
    </xdr:from>
    <xdr:ext cx="534377" cy="259045"/>
    <xdr:sp macro="" textlink="">
      <xdr:nvSpPr>
        <xdr:cNvPr id="147" name="テキスト ボックス 146">
          <a:extLst>
            <a:ext uri="{FF2B5EF4-FFF2-40B4-BE49-F238E27FC236}">
              <a16:creationId xmlns:a16="http://schemas.microsoft.com/office/drawing/2014/main" id="{00000000-0008-0000-0600-000093000000}"/>
            </a:ext>
          </a:extLst>
        </xdr:cNvPr>
        <xdr:cNvSpPr txBox="1"/>
      </xdr:nvSpPr>
      <xdr:spPr>
        <a:xfrm>
          <a:off x="863111" y="9939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6,251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3" name="正方形/長方形 152">
          <a:extLst>
            <a:ext uri="{FF2B5EF4-FFF2-40B4-BE49-F238E27FC236}">
              <a16:creationId xmlns:a16="http://schemas.microsoft.com/office/drawing/2014/main" id="{00000000-0008-0000-0600-000099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4" name="正方形/長方形 153">
          <a:extLst>
            <a:ext uri="{FF2B5EF4-FFF2-40B4-BE49-F238E27FC236}">
              <a16:creationId xmlns:a16="http://schemas.microsoft.com/office/drawing/2014/main" id="{00000000-0008-0000-0600-00009A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5" name="正方形/長方形 154">
          <a:extLst>
            <a:ext uri="{FF2B5EF4-FFF2-40B4-BE49-F238E27FC236}">
              <a16:creationId xmlns:a16="http://schemas.microsoft.com/office/drawing/2014/main" id="{00000000-0008-0000-0600-00009B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44450</xdr:rowOff>
    </xdr:from>
    <xdr:to>
      <xdr:col>28</xdr:col>
      <xdr:colOff>114300</xdr:colOff>
      <xdr:row>79</xdr:row>
      <xdr:rowOff>44450</xdr:rowOff>
    </xdr:to>
    <xdr:cxnSp macro="">
      <xdr:nvCxnSpPr>
        <xdr:cNvPr id="158" name="直線コネクタ 157">
          <a:extLst>
            <a:ext uri="{FF2B5EF4-FFF2-40B4-BE49-F238E27FC236}">
              <a16:creationId xmlns:a16="http://schemas.microsoft.com/office/drawing/2014/main" id="{00000000-0008-0000-0600-00009E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73677</xdr:rowOff>
    </xdr:from>
    <xdr:ext cx="248786" cy="259045"/>
    <xdr:sp macro="" textlink="">
      <xdr:nvSpPr>
        <xdr:cNvPr id="159" name="テキスト ボックス 158">
          <a:extLst>
            <a:ext uri="{FF2B5EF4-FFF2-40B4-BE49-F238E27FC236}">
              <a16:creationId xmlns:a16="http://schemas.microsoft.com/office/drawing/2014/main" id="{00000000-0008-0000-0600-00009F000000}"/>
            </a:ext>
          </a:extLst>
        </xdr:cNvPr>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60" name="直線コネクタ 159">
          <a:extLst>
            <a:ext uri="{FF2B5EF4-FFF2-40B4-BE49-F238E27FC236}">
              <a16:creationId xmlns:a16="http://schemas.microsoft.com/office/drawing/2014/main" id="{00000000-0008-0000-0600-0000A0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35577</xdr:rowOff>
    </xdr:from>
    <xdr:ext cx="531299" cy="259045"/>
    <xdr:sp macro="" textlink="">
      <xdr:nvSpPr>
        <xdr:cNvPr id="161" name="テキスト ボックス 160">
          <a:extLst>
            <a:ext uri="{FF2B5EF4-FFF2-40B4-BE49-F238E27FC236}">
              <a16:creationId xmlns:a16="http://schemas.microsoft.com/office/drawing/2014/main" id="{00000000-0008-0000-0600-0000A1000000}"/>
            </a:ext>
          </a:extLst>
        </xdr:cNvPr>
        <xdr:cNvSpPr txBox="1"/>
      </xdr:nvSpPr>
      <xdr:spPr>
        <a:xfrm>
          <a:off x="230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2" name="直線コネクタ 161">
          <a:extLst>
            <a:ext uri="{FF2B5EF4-FFF2-40B4-BE49-F238E27FC236}">
              <a16:creationId xmlns:a16="http://schemas.microsoft.com/office/drawing/2014/main" id="{00000000-0008-0000-0600-0000A2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168927</xdr:rowOff>
    </xdr:from>
    <xdr:ext cx="531299" cy="259045"/>
    <xdr:sp macro="" textlink="">
      <xdr:nvSpPr>
        <xdr:cNvPr id="163" name="テキスト ボックス 162">
          <a:extLst>
            <a:ext uri="{FF2B5EF4-FFF2-40B4-BE49-F238E27FC236}">
              <a16:creationId xmlns:a16="http://schemas.microsoft.com/office/drawing/2014/main" id="{00000000-0008-0000-0600-0000A3000000}"/>
            </a:ext>
          </a:extLst>
        </xdr:cNvPr>
        <xdr:cNvSpPr txBox="1"/>
      </xdr:nvSpPr>
      <xdr:spPr>
        <a:xfrm>
          <a:off x="230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4" name="直線コネクタ 163">
          <a:extLst>
            <a:ext uri="{FF2B5EF4-FFF2-40B4-BE49-F238E27FC236}">
              <a16:creationId xmlns:a16="http://schemas.microsoft.com/office/drawing/2014/main" id="{00000000-0008-0000-0600-0000A4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130827</xdr:rowOff>
    </xdr:from>
    <xdr:ext cx="531299" cy="259045"/>
    <xdr:sp macro="" textlink="">
      <xdr:nvSpPr>
        <xdr:cNvPr id="165" name="テキスト ボックス 164">
          <a:extLst>
            <a:ext uri="{FF2B5EF4-FFF2-40B4-BE49-F238E27FC236}">
              <a16:creationId xmlns:a16="http://schemas.microsoft.com/office/drawing/2014/main" id="{00000000-0008-0000-0600-0000A5000000}"/>
            </a:ext>
          </a:extLst>
        </xdr:cNvPr>
        <xdr:cNvSpPr txBox="1"/>
      </xdr:nvSpPr>
      <xdr:spPr>
        <a:xfrm>
          <a:off x="230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92727</xdr:rowOff>
    </xdr:from>
    <xdr:ext cx="531299" cy="259045"/>
    <xdr:sp macro="" textlink="">
      <xdr:nvSpPr>
        <xdr:cNvPr id="167" name="テキスト ボックス 166">
          <a:extLst>
            <a:ext uri="{FF2B5EF4-FFF2-40B4-BE49-F238E27FC236}">
              <a16:creationId xmlns:a16="http://schemas.microsoft.com/office/drawing/2014/main" id="{00000000-0008-0000-0600-0000A7000000}"/>
            </a:ext>
          </a:extLst>
        </xdr:cNvPr>
        <xdr:cNvSpPr txBox="1"/>
      </xdr:nvSpPr>
      <xdr:spPr>
        <a:xfrm>
          <a:off x="230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69" name="テキスト ボックス 168">
          <a:extLst>
            <a:ext uri="{FF2B5EF4-FFF2-40B4-BE49-F238E27FC236}">
              <a16:creationId xmlns:a16="http://schemas.microsoft.com/office/drawing/2014/main" id="{00000000-0008-0000-0600-0000A9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0" name="維持補修費グラフ枠">
          <a:extLst>
            <a:ext uri="{FF2B5EF4-FFF2-40B4-BE49-F238E27FC236}">
              <a16:creationId xmlns:a16="http://schemas.microsoft.com/office/drawing/2014/main" id="{00000000-0008-0000-0600-0000AA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70</xdr:row>
      <xdr:rowOff>89408</xdr:rowOff>
    </xdr:from>
    <xdr:to>
      <xdr:col>24</xdr:col>
      <xdr:colOff>62865</xdr:colOff>
      <xdr:row>79</xdr:row>
      <xdr:rowOff>25552</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flipV="1">
          <a:off x="4633595" y="12090908"/>
          <a:ext cx="1270" cy="147919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29379</xdr:rowOff>
    </xdr:from>
    <xdr:ext cx="378565" cy="259045"/>
    <xdr:sp macro="" textlink="">
      <xdr:nvSpPr>
        <xdr:cNvPr id="172" name="維持補修費最小値テキスト">
          <a:extLst>
            <a:ext uri="{FF2B5EF4-FFF2-40B4-BE49-F238E27FC236}">
              <a16:creationId xmlns:a16="http://schemas.microsoft.com/office/drawing/2014/main" id="{00000000-0008-0000-0600-0000AC000000}"/>
            </a:ext>
          </a:extLst>
        </xdr:cNvPr>
        <xdr:cNvSpPr txBox="1"/>
      </xdr:nvSpPr>
      <xdr:spPr>
        <a:xfrm>
          <a:off x="4686300" y="1357392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496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25552</xdr:rowOff>
    </xdr:from>
    <xdr:to>
      <xdr:col>24</xdr:col>
      <xdr:colOff>152400</xdr:colOff>
      <xdr:row>79</xdr:row>
      <xdr:rowOff>25552</xdr:rowOff>
    </xdr:to>
    <xdr:cxnSp macro="">
      <xdr:nvCxnSpPr>
        <xdr:cNvPr id="173" name="直線コネクタ 172">
          <a:extLst>
            <a:ext uri="{FF2B5EF4-FFF2-40B4-BE49-F238E27FC236}">
              <a16:creationId xmlns:a16="http://schemas.microsoft.com/office/drawing/2014/main" id="{00000000-0008-0000-0600-0000AD000000}"/>
            </a:ext>
          </a:extLst>
        </xdr:cNvPr>
        <xdr:cNvCxnSpPr/>
      </xdr:nvCxnSpPr>
      <xdr:spPr>
        <a:xfrm>
          <a:off x="4546600" y="135701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36085</xdr:rowOff>
    </xdr:from>
    <xdr:ext cx="534377" cy="259045"/>
    <xdr:sp macro="" textlink="">
      <xdr:nvSpPr>
        <xdr:cNvPr id="174" name="維持補修費最大値テキスト">
          <a:extLst>
            <a:ext uri="{FF2B5EF4-FFF2-40B4-BE49-F238E27FC236}">
              <a16:creationId xmlns:a16="http://schemas.microsoft.com/office/drawing/2014/main" id="{00000000-0008-0000-0600-0000AE000000}"/>
            </a:ext>
          </a:extLst>
        </xdr:cNvPr>
        <xdr:cNvSpPr txBox="1"/>
      </xdr:nvSpPr>
      <xdr:spPr>
        <a:xfrm>
          <a:off x="4686300" y="11866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39,320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70</xdr:row>
      <xdr:rowOff>89408</xdr:rowOff>
    </xdr:from>
    <xdr:to>
      <xdr:col>24</xdr:col>
      <xdr:colOff>152400</xdr:colOff>
      <xdr:row>70</xdr:row>
      <xdr:rowOff>89408</xdr:rowOff>
    </xdr:to>
    <xdr:cxnSp macro="">
      <xdr:nvCxnSpPr>
        <xdr:cNvPr id="175" name="直線コネクタ 174">
          <a:extLst>
            <a:ext uri="{FF2B5EF4-FFF2-40B4-BE49-F238E27FC236}">
              <a16:creationId xmlns:a16="http://schemas.microsoft.com/office/drawing/2014/main" id="{00000000-0008-0000-0600-0000AF000000}"/>
            </a:ext>
          </a:extLst>
        </xdr:cNvPr>
        <xdr:cNvCxnSpPr/>
      </xdr:nvCxnSpPr>
      <xdr:spPr>
        <a:xfrm>
          <a:off x="4546600" y="120909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79</xdr:row>
      <xdr:rowOff>2311</xdr:rowOff>
    </xdr:from>
    <xdr:to>
      <xdr:col>24</xdr:col>
      <xdr:colOff>63500</xdr:colOff>
      <xdr:row>79</xdr:row>
      <xdr:rowOff>8789</xdr:rowOff>
    </xdr:to>
    <xdr:cxnSp macro="">
      <xdr:nvCxnSpPr>
        <xdr:cNvPr id="176" name="直線コネクタ 175">
          <a:extLst>
            <a:ext uri="{FF2B5EF4-FFF2-40B4-BE49-F238E27FC236}">
              <a16:creationId xmlns:a16="http://schemas.microsoft.com/office/drawing/2014/main" id="{00000000-0008-0000-0600-0000B0000000}"/>
            </a:ext>
          </a:extLst>
        </xdr:cNvPr>
        <xdr:cNvCxnSpPr/>
      </xdr:nvCxnSpPr>
      <xdr:spPr>
        <a:xfrm>
          <a:off x="3797300" y="13546861"/>
          <a:ext cx="838200" cy="6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17212</xdr:rowOff>
    </xdr:from>
    <xdr:ext cx="469744" cy="259045"/>
    <xdr:sp macro="" textlink="">
      <xdr:nvSpPr>
        <xdr:cNvPr id="177" name="維持補修費平均値テキスト">
          <a:extLst>
            <a:ext uri="{FF2B5EF4-FFF2-40B4-BE49-F238E27FC236}">
              <a16:creationId xmlns:a16="http://schemas.microsoft.com/office/drawing/2014/main" id="{00000000-0008-0000-0600-0000B1000000}"/>
            </a:ext>
          </a:extLst>
        </xdr:cNvPr>
        <xdr:cNvSpPr txBox="1"/>
      </xdr:nvSpPr>
      <xdr:spPr>
        <a:xfrm>
          <a:off x="4686300" y="1321886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165785</xdr:rowOff>
    </xdr:from>
    <xdr:to>
      <xdr:col>24</xdr:col>
      <xdr:colOff>114300</xdr:colOff>
      <xdr:row>78</xdr:row>
      <xdr:rowOff>95935</xdr:rowOff>
    </xdr:to>
    <xdr:sp macro="" textlink="">
      <xdr:nvSpPr>
        <xdr:cNvPr id="178" name="フローチャート: 判断 177">
          <a:extLst>
            <a:ext uri="{FF2B5EF4-FFF2-40B4-BE49-F238E27FC236}">
              <a16:creationId xmlns:a16="http://schemas.microsoft.com/office/drawing/2014/main" id="{00000000-0008-0000-0600-0000B2000000}"/>
            </a:ext>
          </a:extLst>
        </xdr:cNvPr>
        <xdr:cNvSpPr/>
      </xdr:nvSpPr>
      <xdr:spPr>
        <a:xfrm>
          <a:off x="4584700" y="1336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79</xdr:row>
      <xdr:rowOff>2311</xdr:rowOff>
    </xdr:from>
    <xdr:to>
      <xdr:col>19</xdr:col>
      <xdr:colOff>177800</xdr:colOff>
      <xdr:row>79</xdr:row>
      <xdr:rowOff>22428</xdr:rowOff>
    </xdr:to>
    <xdr:cxnSp macro="">
      <xdr:nvCxnSpPr>
        <xdr:cNvPr id="179" name="直線コネクタ 178">
          <a:extLst>
            <a:ext uri="{FF2B5EF4-FFF2-40B4-BE49-F238E27FC236}">
              <a16:creationId xmlns:a16="http://schemas.microsoft.com/office/drawing/2014/main" id="{00000000-0008-0000-0600-0000B3000000}"/>
            </a:ext>
          </a:extLst>
        </xdr:cNvPr>
        <xdr:cNvCxnSpPr/>
      </xdr:nvCxnSpPr>
      <xdr:spPr>
        <a:xfrm flipV="1">
          <a:off x="2908300" y="13546861"/>
          <a:ext cx="889000" cy="201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78</xdr:row>
      <xdr:rowOff>433</xdr:rowOff>
    </xdr:from>
    <xdr:to>
      <xdr:col>20</xdr:col>
      <xdr:colOff>38100</xdr:colOff>
      <xdr:row>78</xdr:row>
      <xdr:rowOff>102033</xdr:rowOff>
    </xdr:to>
    <xdr:sp macro="" textlink="">
      <xdr:nvSpPr>
        <xdr:cNvPr id="180" name="フローチャート: 判断 179">
          <a:extLst>
            <a:ext uri="{FF2B5EF4-FFF2-40B4-BE49-F238E27FC236}">
              <a16:creationId xmlns:a16="http://schemas.microsoft.com/office/drawing/2014/main" id="{00000000-0008-0000-0600-0000B4000000}"/>
            </a:ext>
          </a:extLst>
        </xdr:cNvPr>
        <xdr:cNvSpPr/>
      </xdr:nvSpPr>
      <xdr:spPr>
        <a:xfrm>
          <a:off x="3746500" y="133735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76</xdr:row>
      <xdr:rowOff>118560</xdr:rowOff>
    </xdr:from>
    <xdr:ext cx="469744" cy="259045"/>
    <xdr:sp macro="" textlink="">
      <xdr:nvSpPr>
        <xdr:cNvPr id="181" name="テキスト ボックス 180">
          <a:extLst>
            <a:ext uri="{FF2B5EF4-FFF2-40B4-BE49-F238E27FC236}">
              <a16:creationId xmlns:a16="http://schemas.microsoft.com/office/drawing/2014/main" id="{00000000-0008-0000-0600-0000B5000000}"/>
            </a:ext>
          </a:extLst>
        </xdr:cNvPr>
        <xdr:cNvSpPr txBox="1"/>
      </xdr:nvSpPr>
      <xdr:spPr>
        <a:xfrm>
          <a:off x="3562428" y="131487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79</xdr:row>
      <xdr:rowOff>22428</xdr:rowOff>
    </xdr:from>
    <xdr:to>
      <xdr:col>15</xdr:col>
      <xdr:colOff>50800</xdr:colOff>
      <xdr:row>79</xdr:row>
      <xdr:rowOff>26924</xdr:rowOff>
    </xdr:to>
    <xdr:cxnSp macro="">
      <xdr:nvCxnSpPr>
        <xdr:cNvPr id="182" name="直線コネクタ 181">
          <a:extLst>
            <a:ext uri="{FF2B5EF4-FFF2-40B4-BE49-F238E27FC236}">
              <a16:creationId xmlns:a16="http://schemas.microsoft.com/office/drawing/2014/main" id="{00000000-0008-0000-0600-0000B6000000}"/>
            </a:ext>
          </a:extLst>
        </xdr:cNvPr>
        <xdr:cNvCxnSpPr/>
      </xdr:nvCxnSpPr>
      <xdr:spPr>
        <a:xfrm flipV="1">
          <a:off x="2019300" y="13566978"/>
          <a:ext cx="889000" cy="44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77</xdr:row>
      <xdr:rowOff>171386</xdr:rowOff>
    </xdr:from>
    <xdr:to>
      <xdr:col>15</xdr:col>
      <xdr:colOff>101600</xdr:colOff>
      <xdr:row>78</xdr:row>
      <xdr:rowOff>101536</xdr:rowOff>
    </xdr:to>
    <xdr:sp macro="" textlink="">
      <xdr:nvSpPr>
        <xdr:cNvPr id="183" name="フローチャート: 判断 182">
          <a:extLst>
            <a:ext uri="{FF2B5EF4-FFF2-40B4-BE49-F238E27FC236}">
              <a16:creationId xmlns:a16="http://schemas.microsoft.com/office/drawing/2014/main" id="{00000000-0008-0000-0600-0000B7000000}"/>
            </a:ext>
          </a:extLst>
        </xdr:cNvPr>
        <xdr:cNvSpPr/>
      </xdr:nvSpPr>
      <xdr:spPr>
        <a:xfrm>
          <a:off x="2857500" y="133730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76</xdr:row>
      <xdr:rowOff>118063</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2673428" y="131482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79</xdr:row>
      <xdr:rowOff>25439</xdr:rowOff>
    </xdr:from>
    <xdr:to>
      <xdr:col>10</xdr:col>
      <xdr:colOff>114300</xdr:colOff>
      <xdr:row>79</xdr:row>
      <xdr:rowOff>26924</xdr:rowOff>
    </xdr:to>
    <xdr:cxnSp macro="">
      <xdr:nvCxnSpPr>
        <xdr:cNvPr id="185" name="直線コネクタ 184">
          <a:extLst>
            <a:ext uri="{FF2B5EF4-FFF2-40B4-BE49-F238E27FC236}">
              <a16:creationId xmlns:a16="http://schemas.microsoft.com/office/drawing/2014/main" id="{00000000-0008-0000-0600-0000B9000000}"/>
            </a:ext>
          </a:extLst>
        </xdr:cNvPr>
        <xdr:cNvCxnSpPr/>
      </xdr:nvCxnSpPr>
      <xdr:spPr>
        <a:xfrm>
          <a:off x="1130300" y="13569989"/>
          <a:ext cx="889000" cy="14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77</xdr:row>
      <xdr:rowOff>167920</xdr:rowOff>
    </xdr:from>
    <xdr:to>
      <xdr:col>10</xdr:col>
      <xdr:colOff>165100</xdr:colOff>
      <xdr:row>78</xdr:row>
      <xdr:rowOff>98070</xdr:rowOff>
    </xdr:to>
    <xdr:sp macro="" textlink="">
      <xdr:nvSpPr>
        <xdr:cNvPr id="186" name="フローチャート: 判断 185">
          <a:extLst>
            <a:ext uri="{FF2B5EF4-FFF2-40B4-BE49-F238E27FC236}">
              <a16:creationId xmlns:a16="http://schemas.microsoft.com/office/drawing/2014/main" id="{00000000-0008-0000-0600-0000BA000000}"/>
            </a:ext>
          </a:extLst>
        </xdr:cNvPr>
        <xdr:cNvSpPr/>
      </xdr:nvSpPr>
      <xdr:spPr>
        <a:xfrm>
          <a:off x="1968500" y="133695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76</xdr:row>
      <xdr:rowOff>114597</xdr:rowOff>
    </xdr:from>
    <xdr:ext cx="469744"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1784428" y="13144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24168</xdr:rowOff>
    </xdr:from>
    <xdr:to>
      <xdr:col>6</xdr:col>
      <xdr:colOff>38100</xdr:colOff>
      <xdr:row>78</xdr:row>
      <xdr:rowOff>125768</xdr:rowOff>
    </xdr:to>
    <xdr:sp macro="" textlink="">
      <xdr:nvSpPr>
        <xdr:cNvPr id="188" name="フローチャート: 判断 187">
          <a:extLst>
            <a:ext uri="{FF2B5EF4-FFF2-40B4-BE49-F238E27FC236}">
              <a16:creationId xmlns:a16="http://schemas.microsoft.com/office/drawing/2014/main" id="{00000000-0008-0000-0600-0000BC000000}"/>
            </a:ext>
          </a:extLst>
        </xdr:cNvPr>
        <xdr:cNvSpPr/>
      </xdr:nvSpPr>
      <xdr:spPr>
        <a:xfrm>
          <a:off x="1079500" y="133972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76</xdr:row>
      <xdr:rowOff>142295</xdr:rowOff>
    </xdr:from>
    <xdr:ext cx="469744"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895428" y="131724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600-0000BE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600-0000BF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600-0000C0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4" name="テキスト ボックス 193">
          <a:extLst>
            <a:ext uri="{FF2B5EF4-FFF2-40B4-BE49-F238E27FC236}">
              <a16:creationId xmlns:a16="http://schemas.microsoft.com/office/drawing/2014/main" id="{00000000-0008-0000-0600-0000C2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78</xdr:row>
      <xdr:rowOff>129439</xdr:rowOff>
    </xdr:from>
    <xdr:to>
      <xdr:col>24</xdr:col>
      <xdr:colOff>114300</xdr:colOff>
      <xdr:row>79</xdr:row>
      <xdr:rowOff>59589</xdr:rowOff>
    </xdr:to>
    <xdr:sp macro="" textlink="">
      <xdr:nvSpPr>
        <xdr:cNvPr id="195" name="楕円 194">
          <a:extLst>
            <a:ext uri="{FF2B5EF4-FFF2-40B4-BE49-F238E27FC236}">
              <a16:creationId xmlns:a16="http://schemas.microsoft.com/office/drawing/2014/main" id="{00000000-0008-0000-0600-0000C3000000}"/>
            </a:ext>
          </a:extLst>
        </xdr:cNvPr>
        <xdr:cNvSpPr/>
      </xdr:nvSpPr>
      <xdr:spPr>
        <a:xfrm>
          <a:off x="4584700" y="13502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78</xdr:row>
      <xdr:rowOff>44366</xdr:rowOff>
    </xdr:from>
    <xdr:ext cx="378565" cy="259045"/>
    <xdr:sp macro="" textlink="">
      <xdr:nvSpPr>
        <xdr:cNvPr id="196" name="維持補修費該当値テキスト">
          <a:extLst>
            <a:ext uri="{FF2B5EF4-FFF2-40B4-BE49-F238E27FC236}">
              <a16:creationId xmlns:a16="http://schemas.microsoft.com/office/drawing/2014/main" id="{00000000-0008-0000-0600-0000C4000000}"/>
            </a:ext>
          </a:extLst>
        </xdr:cNvPr>
        <xdr:cNvSpPr txBox="1"/>
      </xdr:nvSpPr>
      <xdr:spPr>
        <a:xfrm>
          <a:off x="4686300" y="1341746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78</xdr:row>
      <xdr:rowOff>122961</xdr:rowOff>
    </xdr:from>
    <xdr:to>
      <xdr:col>20</xdr:col>
      <xdr:colOff>38100</xdr:colOff>
      <xdr:row>79</xdr:row>
      <xdr:rowOff>53111</xdr:rowOff>
    </xdr:to>
    <xdr:sp macro="" textlink="">
      <xdr:nvSpPr>
        <xdr:cNvPr id="197" name="楕円 196">
          <a:extLst>
            <a:ext uri="{FF2B5EF4-FFF2-40B4-BE49-F238E27FC236}">
              <a16:creationId xmlns:a16="http://schemas.microsoft.com/office/drawing/2014/main" id="{00000000-0008-0000-0600-0000C5000000}"/>
            </a:ext>
          </a:extLst>
        </xdr:cNvPr>
        <xdr:cNvSpPr/>
      </xdr:nvSpPr>
      <xdr:spPr>
        <a:xfrm>
          <a:off x="3746500" y="13496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79</xdr:row>
      <xdr:rowOff>44238</xdr:rowOff>
    </xdr:from>
    <xdr:ext cx="469744" cy="259045"/>
    <xdr:sp macro="" textlink="">
      <xdr:nvSpPr>
        <xdr:cNvPr id="198" name="テキスト ボックス 197">
          <a:extLst>
            <a:ext uri="{FF2B5EF4-FFF2-40B4-BE49-F238E27FC236}">
              <a16:creationId xmlns:a16="http://schemas.microsoft.com/office/drawing/2014/main" id="{00000000-0008-0000-0600-0000C6000000}"/>
            </a:ext>
          </a:extLst>
        </xdr:cNvPr>
        <xdr:cNvSpPr txBox="1"/>
      </xdr:nvSpPr>
      <xdr:spPr>
        <a:xfrm>
          <a:off x="3562428" y="135887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78</xdr:row>
      <xdr:rowOff>143078</xdr:rowOff>
    </xdr:from>
    <xdr:to>
      <xdr:col>15</xdr:col>
      <xdr:colOff>101600</xdr:colOff>
      <xdr:row>79</xdr:row>
      <xdr:rowOff>73228</xdr:rowOff>
    </xdr:to>
    <xdr:sp macro="" textlink="">
      <xdr:nvSpPr>
        <xdr:cNvPr id="199" name="楕円 198">
          <a:extLst>
            <a:ext uri="{FF2B5EF4-FFF2-40B4-BE49-F238E27FC236}">
              <a16:creationId xmlns:a16="http://schemas.microsoft.com/office/drawing/2014/main" id="{00000000-0008-0000-0600-0000C7000000}"/>
            </a:ext>
          </a:extLst>
        </xdr:cNvPr>
        <xdr:cNvSpPr/>
      </xdr:nvSpPr>
      <xdr:spPr>
        <a:xfrm>
          <a:off x="2857500" y="13516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52017</xdr:colOff>
      <xdr:row>79</xdr:row>
      <xdr:rowOff>64355</xdr:rowOff>
    </xdr:from>
    <xdr:ext cx="378565" cy="259045"/>
    <xdr:sp macro="" textlink="">
      <xdr:nvSpPr>
        <xdr:cNvPr id="200" name="テキスト ボックス 199">
          <a:extLst>
            <a:ext uri="{FF2B5EF4-FFF2-40B4-BE49-F238E27FC236}">
              <a16:creationId xmlns:a16="http://schemas.microsoft.com/office/drawing/2014/main" id="{00000000-0008-0000-0600-0000C8000000}"/>
            </a:ext>
          </a:extLst>
        </xdr:cNvPr>
        <xdr:cNvSpPr txBox="1"/>
      </xdr:nvSpPr>
      <xdr:spPr>
        <a:xfrm>
          <a:off x="2719017" y="1360890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78</xdr:row>
      <xdr:rowOff>147574</xdr:rowOff>
    </xdr:from>
    <xdr:to>
      <xdr:col>10</xdr:col>
      <xdr:colOff>165100</xdr:colOff>
      <xdr:row>79</xdr:row>
      <xdr:rowOff>77724</xdr:rowOff>
    </xdr:to>
    <xdr:sp macro="" textlink="">
      <xdr:nvSpPr>
        <xdr:cNvPr id="201" name="楕円 200">
          <a:extLst>
            <a:ext uri="{FF2B5EF4-FFF2-40B4-BE49-F238E27FC236}">
              <a16:creationId xmlns:a16="http://schemas.microsoft.com/office/drawing/2014/main" id="{00000000-0008-0000-0600-0000C9000000}"/>
            </a:ext>
          </a:extLst>
        </xdr:cNvPr>
        <xdr:cNvSpPr/>
      </xdr:nvSpPr>
      <xdr:spPr>
        <a:xfrm>
          <a:off x="1968500" y="13520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115517</xdr:colOff>
      <xdr:row>79</xdr:row>
      <xdr:rowOff>68851</xdr:rowOff>
    </xdr:from>
    <xdr:ext cx="378565" cy="259045"/>
    <xdr:sp macro="" textlink="">
      <xdr:nvSpPr>
        <xdr:cNvPr id="202" name="テキスト ボックス 201">
          <a:extLst>
            <a:ext uri="{FF2B5EF4-FFF2-40B4-BE49-F238E27FC236}">
              <a16:creationId xmlns:a16="http://schemas.microsoft.com/office/drawing/2014/main" id="{00000000-0008-0000-0600-0000CA000000}"/>
            </a:ext>
          </a:extLst>
        </xdr:cNvPr>
        <xdr:cNvSpPr txBox="1"/>
      </xdr:nvSpPr>
      <xdr:spPr>
        <a:xfrm>
          <a:off x="1830017" y="136134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78</xdr:row>
      <xdr:rowOff>146089</xdr:rowOff>
    </xdr:from>
    <xdr:to>
      <xdr:col>6</xdr:col>
      <xdr:colOff>38100</xdr:colOff>
      <xdr:row>79</xdr:row>
      <xdr:rowOff>76239</xdr:rowOff>
    </xdr:to>
    <xdr:sp macro="" textlink="">
      <xdr:nvSpPr>
        <xdr:cNvPr id="203" name="楕円 202">
          <a:extLst>
            <a:ext uri="{FF2B5EF4-FFF2-40B4-BE49-F238E27FC236}">
              <a16:creationId xmlns:a16="http://schemas.microsoft.com/office/drawing/2014/main" id="{00000000-0008-0000-0600-0000CB000000}"/>
            </a:ext>
          </a:extLst>
        </xdr:cNvPr>
        <xdr:cNvSpPr/>
      </xdr:nvSpPr>
      <xdr:spPr>
        <a:xfrm>
          <a:off x="1079500" y="135191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179017</xdr:colOff>
      <xdr:row>79</xdr:row>
      <xdr:rowOff>67366</xdr:rowOff>
    </xdr:from>
    <xdr:ext cx="378565" cy="259045"/>
    <xdr:sp macro="" textlink="">
      <xdr:nvSpPr>
        <xdr:cNvPr id="204" name="テキスト ボックス 203">
          <a:extLst>
            <a:ext uri="{FF2B5EF4-FFF2-40B4-BE49-F238E27FC236}">
              <a16:creationId xmlns:a16="http://schemas.microsoft.com/office/drawing/2014/main" id="{00000000-0008-0000-0600-0000CC000000}"/>
            </a:ext>
          </a:extLst>
        </xdr:cNvPr>
        <xdr:cNvSpPr txBox="1"/>
      </xdr:nvSpPr>
      <xdr:spPr>
        <a:xfrm>
          <a:off x="941017" y="1361191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600-0000D0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9" name="正方形/長方形 208">
          <a:extLst>
            <a:ext uri="{FF2B5EF4-FFF2-40B4-BE49-F238E27FC236}">
              <a16:creationId xmlns:a16="http://schemas.microsoft.com/office/drawing/2014/main" id="{00000000-0008-0000-0600-0000D1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136,130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0" name="正方形/長方形 209">
          <a:extLst>
            <a:ext uri="{FF2B5EF4-FFF2-40B4-BE49-F238E27FC236}">
              <a16:creationId xmlns:a16="http://schemas.microsoft.com/office/drawing/2014/main" id="{00000000-0008-0000-0600-0000D2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1" name="正方形/長方形 210">
          <a:extLst>
            <a:ext uri="{FF2B5EF4-FFF2-40B4-BE49-F238E27FC236}">
              <a16:creationId xmlns:a16="http://schemas.microsoft.com/office/drawing/2014/main" id="{00000000-0008-0000-0600-0000D3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111,610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2" name="正方形/長方形 211">
          <a:extLst>
            <a:ext uri="{FF2B5EF4-FFF2-40B4-BE49-F238E27FC236}">
              <a16:creationId xmlns:a16="http://schemas.microsoft.com/office/drawing/2014/main" id="{00000000-0008-0000-0600-0000D4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3" name="テキスト ボックス 212">
          <a:extLst>
            <a:ext uri="{FF2B5EF4-FFF2-40B4-BE49-F238E27FC236}">
              <a16:creationId xmlns:a16="http://schemas.microsoft.com/office/drawing/2014/main" id="{00000000-0008-0000-0600-0000D5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4" name="直線コネクタ 213">
          <a:extLst>
            <a:ext uri="{FF2B5EF4-FFF2-40B4-BE49-F238E27FC236}">
              <a16:creationId xmlns:a16="http://schemas.microsoft.com/office/drawing/2014/main" id="{00000000-0008-0000-0600-0000D6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5" name="テキスト ボックス 214">
          <a:extLst>
            <a:ext uri="{FF2B5EF4-FFF2-40B4-BE49-F238E27FC236}">
              <a16:creationId xmlns:a16="http://schemas.microsoft.com/office/drawing/2014/main" id="{00000000-0008-0000-0600-0000D7000000}"/>
            </a:ext>
          </a:extLst>
        </xdr:cNvPr>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6" name="直線コネクタ 215">
          <a:extLst>
            <a:ext uri="{FF2B5EF4-FFF2-40B4-BE49-F238E27FC236}">
              <a16:creationId xmlns:a16="http://schemas.microsoft.com/office/drawing/2014/main" id="{00000000-0008-0000-0600-0000D8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7" name="テキスト ボックス 216">
          <a:extLst>
            <a:ext uri="{FF2B5EF4-FFF2-40B4-BE49-F238E27FC236}">
              <a16:creationId xmlns:a16="http://schemas.microsoft.com/office/drawing/2014/main" id="{00000000-0008-0000-0600-0000D9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8" name="直線コネクタ 217">
          <a:extLst>
            <a:ext uri="{FF2B5EF4-FFF2-40B4-BE49-F238E27FC236}">
              <a16:creationId xmlns:a16="http://schemas.microsoft.com/office/drawing/2014/main" id="{00000000-0008-0000-0600-0000DA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19" name="テキスト ボックス 218">
          <a:extLst>
            <a:ext uri="{FF2B5EF4-FFF2-40B4-BE49-F238E27FC236}">
              <a16:creationId xmlns:a16="http://schemas.microsoft.com/office/drawing/2014/main" id="{00000000-0008-0000-0600-0000DB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0" name="直線コネクタ 219">
          <a:extLst>
            <a:ext uri="{FF2B5EF4-FFF2-40B4-BE49-F238E27FC236}">
              <a16:creationId xmlns:a16="http://schemas.microsoft.com/office/drawing/2014/main" id="{00000000-0008-0000-0600-0000DC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21" name="テキスト ボックス 220">
          <a:extLst>
            <a:ext uri="{FF2B5EF4-FFF2-40B4-BE49-F238E27FC236}">
              <a16:creationId xmlns:a16="http://schemas.microsoft.com/office/drawing/2014/main" id="{00000000-0008-0000-0600-0000DD000000}"/>
            </a:ext>
          </a:extLst>
        </xdr:cNvPr>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2" name="直線コネクタ 221">
          <a:extLst>
            <a:ext uri="{FF2B5EF4-FFF2-40B4-BE49-F238E27FC236}">
              <a16:creationId xmlns:a16="http://schemas.microsoft.com/office/drawing/2014/main" id="{00000000-0008-0000-0600-0000DE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3" name="テキスト ボックス 222">
          <a:extLst>
            <a:ext uri="{FF2B5EF4-FFF2-40B4-BE49-F238E27FC236}">
              <a16:creationId xmlns:a16="http://schemas.microsoft.com/office/drawing/2014/main" id="{00000000-0008-0000-0600-0000DF000000}"/>
            </a:ext>
          </a:extLst>
        </xdr:cNvPr>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4" name="直線コネクタ 223">
          <a:extLst>
            <a:ext uri="{FF2B5EF4-FFF2-40B4-BE49-F238E27FC236}">
              <a16:creationId xmlns:a16="http://schemas.microsoft.com/office/drawing/2014/main" id="{00000000-0008-0000-0600-0000E0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5" name="テキスト ボックス 224">
          <a:extLst>
            <a:ext uri="{FF2B5EF4-FFF2-40B4-BE49-F238E27FC236}">
              <a16:creationId xmlns:a16="http://schemas.microsoft.com/office/drawing/2014/main" id="{00000000-0008-0000-0600-0000E1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7" name="テキスト ボックス 226">
          <a:extLst>
            <a:ext uri="{FF2B5EF4-FFF2-40B4-BE49-F238E27FC236}">
              <a16:creationId xmlns:a16="http://schemas.microsoft.com/office/drawing/2014/main" id="{00000000-0008-0000-0600-0000E3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9" name="テキスト ボックス 228">
          <a:extLst>
            <a:ext uri="{FF2B5EF4-FFF2-40B4-BE49-F238E27FC236}">
              <a16:creationId xmlns:a16="http://schemas.microsoft.com/office/drawing/2014/main" id="{00000000-0008-0000-0600-0000E5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0" name="扶助費グラフ枠">
          <a:extLst>
            <a:ext uri="{FF2B5EF4-FFF2-40B4-BE49-F238E27FC236}">
              <a16:creationId xmlns:a16="http://schemas.microsoft.com/office/drawing/2014/main" id="{00000000-0008-0000-0600-0000E6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89</xdr:row>
      <xdr:rowOff>115632</xdr:rowOff>
    </xdr:from>
    <xdr:to>
      <xdr:col>24</xdr:col>
      <xdr:colOff>62865</xdr:colOff>
      <xdr:row>98</xdr:row>
      <xdr:rowOff>61116</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4633595" y="15374682"/>
          <a:ext cx="1270" cy="14885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64943</xdr:rowOff>
    </xdr:from>
    <xdr:ext cx="534377" cy="259045"/>
    <xdr:sp macro="" textlink="">
      <xdr:nvSpPr>
        <xdr:cNvPr id="232" name="扶助費最小値テキスト">
          <a:extLst>
            <a:ext uri="{FF2B5EF4-FFF2-40B4-BE49-F238E27FC236}">
              <a16:creationId xmlns:a16="http://schemas.microsoft.com/office/drawing/2014/main" id="{00000000-0008-0000-0600-0000E8000000}"/>
            </a:ext>
          </a:extLst>
        </xdr:cNvPr>
        <xdr:cNvSpPr txBox="1"/>
      </xdr:nvSpPr>
      <xdr:spPr>
        <a:xfrm>
          <a:off x="4686300" y="168670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79,219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61116</xdr:rowOff>
    </xdr:from>
    <xdr:to>
      <xdr:col>24</xdr:col>
      <xdr:colOff>152400</xdr:colOff>
      <xdr:row>98</xdr:row>
      <xdr:rowOff>61116</xdr:rowOff>
    </xdr:to>
    <xdr:cxnSp macro="">
      <xdr:nvCxnSpPr>
        <xdr:cNvPr id="233" name="直線コネクタ 232">
          <a:extLst>
            <a:ext uri="{FF2B5EF4-FFF2-40B4-BE49-F238E27FC236}">
              <a16:creationId xmlns:a16="http://schemas.microsoft.com/office/drawing/2014/main" id="{00000000-0008-0000-0600-0000E9000000}"/>
            </a:ext>
          </a:extLst>
        </xdr:cNvPr>
        <xdr:cNvCxnSpPr/>
      </xdr:nvCxnSpPr>
      <xdr:spPr>
        <a:xfrm>
          <a:off x="4546600" y="168632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88</xdr:row>
      <xdr:rowOff>62309</xdr:rowOff>
    </xdr:from>
    <xdr:ext cx="599010" cy="259045"/>
    <xdr:sp macro="" textlink="">
      <xdr:nvSpPr>
        <xdr:cNvPr id="234" name="扶助費最大値テキスト">
          <a:extLst>
            <a:ext uri="{FF2B5EF4-FFF2-40B4-BE49-F238E27FC236}">
              <a16:creationId xmlns:a16="http://schemas.microsoft.com/office/drawing/2014/main" id="{00000000-0008-0000-0600-0000EA000000}"/>
            </a:ext>
          </a:extLst>
        </xdr:cNvPr>
        <xdr:cNvSpPr txBox="1"/>
      </xdr:nvSpPr>
      <xdr:spPr>
        <a:xfrm>
          <a:off x="4686300" y="151499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215,961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89</xdr:row>
      <xdr:rowOff>115632</xdr:rowOff>
    </xdr:from>
    <xdr:to>
      <xdr:col>24</xdr:col>
      <xdr:colOff>152400</xdr:colOff>
      <xdr:row>89</xdr:row>
      <xdr:rowOff>115632</xdr:rowOff>
    </xdr:to>
    <xdr:cxnSp macro="">
      <xdr:nvCxnSpPr>
        <xdr:cNvPr id="235" name="直線コネクタ 234">
          <a:extLst>
            <a:ext uri="{FF2B5EF4-FFF2-40B4-BE49-F238E27FC236}">
              <a16:creationId xmlns:a16="http://schemas.microsoft.com/office/drawing/2014/main" id="{00000000-0008-0000-0600-0000EB000000}"/>
            </a:ext>
          </a:extLst>
        </xdr:cNvPr>
        <xdr:cNvCxnSpPr/>
      </xdr:nvCxnSpPr>
      <xdr:spPr>
        <a:xfrm>
          <a:off x="4546600" y="1537468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31572</xdr:rowOff>
    </xdr:from>
    <xdr:to>
      <xdr:col>24</xdr:col>
      <xdr:colOff>63500</xdr:colOff>
      <xdr:row>97</xdr:row>
      <xdr:rowOff>98769</xdr:rowOff>
    </xdr:to>
    <xdr:cxnSp macro="">
      <xdr:nvCxnSpPr>
        <xdr:cNvPr id="236" name="直線コネクタ 235">
          <a:extLst>
            <a:ext uri="{FF2B5EF4-FFF2-40B4-BE49-F238E27FC236}">
              <a16:creationId xmlns:a16="http://schemas.microsoft.com/office/drawing/2014/main" id="{00000000-0008-0000-0600-0000EC000000}"/>
            </a:ext>
          </a:extLst>
        </xdr:cNvPr>
        <xdr:cNvCxnSpPr/>
      </xdr:nvCxnSpPr>
      <xdr:spPr>
        <a:xfrm flipV="1">
          <a:off x="3797300" y="16662222"/>
          <a:ext cx="838200" cy="6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94</xdr:row>
      <xdr:rowOff>79729</xdr:rowOff>
    </xdr:from>
    <xdr:ext cx="599010" cy="259045"/>
    <xdr:sp macro="" textlink="">
      <xdr:nvSpPr>
        <xdr:cNvPr id="237" name="扶助費平均値テキスト">
          <a:extLst>
            <a:ext uri="{FF2B5EF4-FFF2-40B4-BE49-F238E27FC236}">
              <a16:creationId xmlns:a16="http://schemas.microsoft.com/office/drawing/2014/main" id="{00000000-0008-0000-0600-0000ED000000}"/>
            </a:ext>
          </a:extLst>
        </xdr:cNvPr>
        <xdr:cNvSpPr txBox="1"/>
      </xdr:nvSpPr>
      <xdr:spPr>
        <a:xfrm>
          <a:off x="4686300" y="161960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122,194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95</xdr:row>
      <xdr:rowOff>56852</xdr:rowOff>
    </xdr:from>
    <xdr:to>
      <xdr:col>24</xdr:col>
      <xdr:colOff>114300</xdr:colOff>
      <xdr:row>95</xdr:row>
      <xdr:rowOff>158452</xdr:rowOff>
    </xdr:to>
    <xdr:sp macro="" textlink="">
      <xdr:nvSpPr>
        <xdr:cNvPr id="238" name="フローチャート: 判断 237">
          <a:extLst>
            <a:ext uri="{FF2B5EF4-FFF2-40B4-BE49-F238E27FC236}">
              <a16:creationId xmlns:a16="http://schemas.microsoft.com/office/drawing/2014/main" id="{00000000-0008-0000-0600-0000EE000000}"/>
            </a:ext>
          </a:extLst>
        </xdr:cNvPr>
        <xdr:cNvSpPr/>
      </xdr:nvSpPr>
      <xdr:spPr>
        <a:xfrm>
          <a:off x="4584700" y="163446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21416</xdr:rowOff>
    </xdr:from>
    <xdr:to>
      <xdr:col>19</xdr:col>
      <xdr:colOff>177800</xdr:colOff>
      <xdr:row>97</xdr:row>
      <xdr:rowOff>98769</xdr:rowOff>
    </xdr:to>
    <xdr:cxnSp macro="">
      <xdr:nvCxnSpPr>
        <xdr:cNvPr id="239" name="直線コネクタ 238">
          <a:extLst>
            <a:ext uri="{FF2B5EF4-FFF2-40B4-BE49-F238E27FC236}">
              <a16:creationId xmlns:a16="http://schemas.microsoft.com/office/drawing/2014/main" id="{00000000-0008-0000-0600-0000EF000000}"/>
            </a:ext>
          </a:extLst>
        </xdr:cNvPr>
        <xdr:cNvCxnSpPr/>
      </xdr:nvCxnSpPr>
      <xdr:spPr>
        <a:xfrm>
          <a:off x="2908300" y="16652066"/>
          <a:ext cx="889000" cy="77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95</xdr:row>
      <xdr:rowOff>147073</xdr:rowOff>
    </xdr:from>
    <xdr:to>
      <xdr:col>20</xdr:col>
      <xdr:colOff>38100</xdr:colOff>
      <xdr:row>96</xdr:row>
      <xdr:rowOff>77223</xdr:rowOff>
    </xdr:to>
    <xdr:sp macro="" textlink="">
      <xdr:nvSpPr>
        <xdr:cNvPr id="240" name="フローチャート: 判断 239">
          <a:extLst>
            <a:ext uri="{FF2B5EF4-FFF2-40B4-BE49-F238E27FC236}">
              <a16:creationId xmlns:a16="http://schemas.microsoft.com/office/drawing/2014/main" id="{00000000-0008-0000-0600-0000F0000000}"/>
            </a:ext>
          </a:extLst>
        </xdr:cNvPr>
        <xdr:cNvSpPr/>
      </xdr:nvSpPr>
      <xdr:spPr>
        <a:xfrm>
          <a:off x="3746500" y="164348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94</xdr:row>
      <xdr:rowOff>93750</xdr:rowOff>
    </xdr:from>
    <xdr:ext cx="599010" cy="259045"/>
    <xdr:sp macro="" textlink="">
      <xdr:nvSpPr>
        <xdr:cNvPr id="241" name="テキスト ボックス 240">
          <a:extLst>
            <a:ext uri="{FF2B5EF4-FFF2-40B4-BE49-F238E27FC236}">
              <a16:creationId xmlns:a16="http://schemas.microsoft.com/office/drawing/2014/main" id="{00000000-0008-0000-0600-0000F1000000}"/>
            </a:ext>
          </a:extLst>
        </xdr:cNvPr>
        <xdr:cNvSpPr txBox="1"/>
      </xdr:nvSpPr>
      <xdr:spPr>
        <a:xfrm>
          <a:off x="3497795" y="162100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113,906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21416</xdr:rowOff>
    </xdr:from>
    <xdr:to>
      <xdr:col>15</xdr:col>
      <xdr:colOff>50800</xdr:colOff>
      <xdr:row>98</xdr:row>
      <xdr:rowOff>89974</xdr:rowOff>
    </xdr:to>
    <xdr:cxnSp macro="">
      <xdr:nvCxnSpPr>
        <xdr:cNvPr id="242" name="直線コネクタ 241">
          <a:extLst>
            <a:ext uri="{FF2B5EF4-FFF2-40B4-BE49-F238E27FC236}">
              <a16:creationId xmlns:a16="http://schemas.microsoft.com/office/drawing/2014/main" id="{00000000-0008-0000-0600-0000F2000000}"/>
            </a:ext>
          </a:extLst>
        </xdr:cNvPr>
        <xdr:cNvCxnSpPr/>
      </xdr:nvCxnSpPr>
      <xdr:spPr>
        <a:xfrm flipV="1">
          <a:off x="2019300" y="16652066"/>
          <a:ext cx="889000" cy="240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95</xdr:row>
      <xdr:rowOff>9685</xdr:rowOff>
    </xdr:from>
    <xdr:to>
      <xdr:col>15</xdr:col>
      <xdr:colOff>101600</xdr:colOff>
      <xdr:row>95</xdr:row>
      <xdr:rowOff>111285</xdr:rowOff>
    </xdr:to>
    <xdr:sp macro="" textlink="">
      <xdr:nvSpPr>
        <xdr:cNvPr id="243" name="フローチャート: 判断 242">
          <a:extLst>
            <a:ext uri="{FF2B5EF4-FFF2-40B4-BE49-F238E27FC236}">
              <a16:creationId xmlns:a16="http://schemas.microsoft.com/office/drawing/2014/main" id="{00000000-0008-0000-0600-0000F3000000}"/>
            </a:ext>
          </a:extLst>
        </xdr:cNvPr>
        <xdr:cNvSpPr/>
      </xdr:nvSpPr>
      <xdr:spPr>
        <a:xfrm>
          <a:off x="2857500" y="162974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93</xdr:row>
      <xdr:rowOff>127812</xdr:rowOff>
    </xdr:from>
    <xdr:ext cx="599010"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2608795" y="1607266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126,527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89974</xdr:rowOff>
    </xdr:from>
    <xdr:to>
      <xdr:col>10</xdr:col>
      <xdr:colOff>114300</xdr:colOff>
      <xdr:row>98</xdr:row>
      <xdr:rowOff>123971</xdr:rowOff>
    </xdr:to>
    <xdr:cxnSp macro="">
      <xdr:nvCxnSpPr>
        <xdr:cNvPr id="245" name="直線コネクタ 244">
          <a:extLst>
            <a:ext uri="{FF2B5EF4-FFF2-40B4-BE49-F238E27FC236}">
              <a16:creationId xmlns:a16="http://schemas.microsoft.com/office/drawing/2014/main" id="{00000000-0008-0000-0600-0000F5000000}"/>
            </a:ext>
          </a:extLst>
        </xdr:cNvPr>
        <xdr:cNvCxnSpPr/>
      </xdr:nvCxnSpPr>
      <xdr:spPr>
        <a:xfrm flipV="1">
          <a:off x="1130300" y="16892074"/>
          <a:ext cx="889000" cy="339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96</xdr:row>
      <xdr:rowOff>120969</xdr:rowOff>
    </xdr:from>
    <xdr:to>
      <xdr:col>10</xdr:col>
      <xdr:colOff>165100</xdr:colOff>
      <xdr:row>97</xdr:row>
      <xdr:rowOff>51119</xdr:rowOff>
    </xdr:to>
    <xdr:sp macro="" textlink="">
      <xdr:nvSpPr>
        <xdr:cNvPr id="246" name="フローチャート: 判断 245">
          <a:extLst>
            <a:ext uri="{FF2B5EF4-FFF2-40B4-BE49-F238E27FC236}">
              <a16:creationId xmlns:a16="http://schemas.microsoft.com/office/drawing/2014/main" id="{00000000-0008-0000-0600-0000F6000000}"/>
            </a:ext>
          </a:extLst>
        </xdr:cNvPr>
        <xdr:cNvSpPr/>
      </xdr:nvSpPr>
      <xdr:spPr>
        <a:xfrm>
          <a:off x="1968500" y="16580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95</xdr:row>
      <xdr:rowOff>67646</xdr:rowOff>
    </xdr:from>
    <xdr:ext cx="59901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1719795" y="163553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100,554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322</xdr:rowOff>
    </xdr:from>
    <xdr:to>
      <xdr:col>6</xdr:col>
      <xdr:colOff>38100</xdr:colOff>
      <xdr:row>97</xdr:row>
      <xdr:rowOff>101922</xdr:rowOff>
    </xdr:to>
    <xdr:sp macro="" textlink="">
      <xdr:nvSpPr>
        <xdr:cNvPr id="248" name="フローチャート: 判断 247">
          <a:extLst>
            <a:ext uri="{FF2B5EF4-FFF2-40B4-BE49-F238E27FC236}">
              <a16:creationId xmlns:a16="http://schemas.microsoft.com/office/drawing/2014/main" id="{00000000-0008-0000-0600-0000F8000000}"/>
            </a:ext>
          </a:extLst>
        </xdr:cNvPr>
        <xdr:cNvSpPr/>
      </xdr:nvSpPr>
      <xdr:spPr>
        <a:xfrm>
          <a:off x="1079500" y="16630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95</xdr:row>
      <xdr:rowOff>118449</xdr:rowOff>
    </xdr:from>
    <xdr:ext cx="534377"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863111" y="164061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600-0000FA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600-0000FB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600-0000FC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4" name="テキスト ボックス 253">
          <a:extLst>
            <a:ext uri="{FF2B5EF4-FFF2-40B4-BE49-F238E27FC236}">
              <a16:creationId xmlns:a16="http://schemas.microsoft.com/office/drawing/2014/main" id="{00000000-0008-0000-0600-0000FE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152222</xdr:rowOff>
    </xdr:from>
    <xdr:to>
      <xdr:col>24</xdr:col>
      <xdr:colOff>114300</xdr:colOff>
      <xdr:row>97</xdr:row>
      <xdr:rowOff>82372</xdr:rowOff>
    </xdr:to>
    <xdr:sp macro="" textlink="">
      <xdr:nvSpPr>
        <xdr:cNvPr id="255" name="楕円 254">
          <a:extLst>
            <a:ext uri="{FF2B5EF4-FFF2-40B4-BE49-F238E27FC236}">
              <a16:creationId xmlns:a16="http://schemas.microsoft.com/office/drawing/2014/main" id="{00000000-0008-0000-0600-0000FF000000}"/>
            </a:ext>
          </a:extLst>
        </xdr:cNvPr>
        <xdr:cNvSpPr/>
      </xdr:nvSpPr>
      <xdr:spPr>
        <a:xfrm>
          <a:off x="4584700" y="166114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96</xdr:row>
      <xdr:rowOff>130649</xdr:rowOff>
    </xdr:from>
    <xdr:ext cx="534377" cy="259045"/>
    <xdr:sp macro="" textlink="">
      <xdr:nvSpPr>
        <xdr:cNvPr id="256" name="扶助費該当値テキスト">
          <a:extLst>
            <a:ext uri="{FF2B5EF4-FFF2-40B4-BE49-F238E27FC236}">
              <a16:creationId xmlns:a16="http://schemas.microsoft.com/office/drawing/2014/main" id="{00000000-0008-0000-0600-000000010000}"/>
            </a:ext>
          </a:extLst>
        </xdr:cNvPr>
        <xdr:cNvSpPr txBox="1"/>
      </xdr:nvSpPr>
      <xdr:spPr>
        <a:xfrm>
          <a:off x="4686300" y="16589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97,683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47969</xdr:rowOff>
    </xdr:from>
    <xdr:to>
      <xdr:col>20</xdr:col>
      <xdr:colOff>38100</xdr:colOff>
      <xdr:row>97</xdr:row>
      <xdr:rowOff>149569</xdr:rowOff>
    </xdr:to>
    <xdr:sp macro="" textlink="">
      <xdr:nvSpPr>
        <xdr:cNvPr id="257" name="楕円 256">
          <a:extLst>
            <a:ext uri="{FF2B5EF4-FFF2-40B4-BE49-F238E27FC236}">
              <a16:creationId xmlns:a16="http://schemas.microsoft.com/office/drawing/2014/main" id="{00000000-0008-0000-0600-000001010000}"/>
            </a:ext>
          </a:extLst>
        </xdr:cNvPr>
        <xdr:cNvSpPr/>
      </xdr:nvSpPr>
      <xdr:spPr>
        <a:xfrm>
          <a:off x="3746500" y="16678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140696</xdr:rowOff>
    </xdr:from>
    <xdr:ext cx="534377" cy="259045"/>
    <xdr:sp macro="" textlink="">
      <xdr:nvSpPr>
        <xdr:cNvPr id="258" name="テキスト ボックス 257">
          <a:extLst>
            <a:ext uri="{FF2B5EF4-FFF2-40B4-BE49-F238E27FC236}">
              <a16:creationId xmlns:a16="http://schemas.microsoft.com/office/drawing/2014/main" id="{00000000-0008-0000-0600-000002010000}"/>
            </a:ext>
          </a:extLst>
        </xdr:cNvPr>
        <xdr:cNvSpPr txBox="1"/>
      </xdr:nvSpPr>
      <xdr:spPr>
        <a:xfrm>
          <a:off x="3530111" y="16771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96</xdr:row>
      <xdr:rowOff>142066</xdr:rowOff>
    </xdr:from>
    <xdr:to>
      <xdr:col>15</xdr:col>
      <xdr:colOff>101600</xdr:colOff>
      <xdr:row>97</xdr:row>
      <xdr:rowOff>72216</xdr:rowOff>
    </xdr:to>
    <xdr:sp macro="" textlink="">
      <xdr:nvSpPr>
        <xdr:cNvPr id="259" name="楕円 258">
          <a:extLst>
            <a:ext uri="{FF2B5EF4-FFF2-40B4-BE49-F238E27FC236}">
              <a16:creationId xmlns:a16="http://schemas.microsoft.com/office/drawing/2014/main" id="{00000000-0008-0000-0600-000003010000}"/>
            </a:ext>
          </a:extLst>
        </xdr:cNvPr>
        <xdr:cNvSpPr/>
      </xdr:nvSpPr>
      <xdr:spPr>
        <a:xfrm>
          <a:off x="2857500" y="16601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63343</xdr:rowOff>
    </xdr:from>
    <xdr:ext cx="534377" cy="259045"/>
    <xdr:sp macro="" textlink="">
      <xdr:nvSpPr>
        <xdr:cNvPr id="260" name="テキスト ボックス 259">
          <a:extLst>
            <a:ext uri="{FF2B5EF4-FFF2-40B4-BE49-F238E27FC236}">
              <a16:creationId xmlns:a16="http://schemas.microsoft.com/office/drawing/2014/main" id="{00000000-0008-0000-0600-000004010000}"/>
            </a:ext>
          </a:extLst>
        </xdr:cNvPr>
        <xdr:cNvSpPr txBox="1"/>
      </xdr:nvSpPr>
      <xdr:spPr>
        <a:xfrm>
          <a:off x="2641111" y="166939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98,616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39174</xdr:rowOff>
    </xdr:from>
    <xdr:to>
      <xdr:col>10</xdr:col>
      <xdr:colOff>165100</xdr:colOff>
      <xdr:row>98</xdr:row>
      <xdr:rowOff>140774</xdr:rowOff>
    </xdr:to>
    <xdr:sp macro="" textlink="">
      <xdr:nvSpPr>
        <xdr:cNvPr id="261" name="楕円 260">
          <a:extLst>
            <a:ext uri="{FF2B5EF4-FFF2-40B4-BE49-F238E27FC236}">
              <a16:creationId xmlns:a16="http://schemas.microsoft.com/office/drawing/2014/main" id="{00000000-0008-0000-0600-000005010000}"/>
            </a:ext>
          </a:extLst>
        </xdr:cNvPr>
        <xdr:cNvSpPr/>
      </xdr:nvSpPr>
      <xdr:spPr>
        <a:xfrm>
          <a:off x="1968500" y="16841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131901</xdr:rowOff>
    </xdr:from>
    <xdr:ext cx="534377" cy="259045"/>
    <xdr:sp macro="" textlink="">
      <xdr:nvSpPr>
        <xdr:cNvPr id="262" name="テキスト ボックス 261">
          <a:extLst>
            <a:ext uri="{FF2B5EF4-FFF2-40B4-BE49-F238E27FC236}">
              <a16:creationId xmlns:a16="http://schemas.microsoft.com/office/drawing/2014/main" id="{00000000-0008-0000-0600-000006010000}"/>
            </a:ext>
          </a:extLst>
        </xdr:cNvPr>
        <xdr:cNvSpPr txBox="1"/>
      </xdr:nvSpPr>
      <xdr:spPr>
        <a:xfrm>
          <a:off x="1752111" y="16934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76,568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73171</xdr:rowOff>
    </xdr:from>
    <xdr:to>
      <xdr:col>6</xdr:col>
      <xdr:colOff>38100</xdr:colOff>
      <xdr:row>99</xdr:row>
      <xdr:rowOff>3321</xdr:rowOff>
    </xdr:to>
    <xdr:sp macro="" textlink="">
      <xdr:nvSpPr>
        <xdr:cNvPr id="263" name="楕円 262">
          <a:extLst>
            <a:ext uri="{FF2B5EF4-FFF2-40B4-BE49-F238E27FC236}">
              <a16:creationId xmlns:a16="http://schemas.microsoft.com/office/drawing/2014/main" id="{00000000-0008-0000-0600-000007010000}"/>
            </a:ext>
          </a:extLst>
        </xdr:cNvPr>
        <xdr:cNvSpPr/>
      </xdr:nvSpPr>
      <xdr:spPr>
        <a:xfrm>
          <a:off x="1079500" y="16875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165898</xdr:rowOff>
    </xdr:from>
    <xdr:ext cx="534377" cy="259045"/>
    <xdr:sp macro="" textlink="">
      <xdr:nvSpPr>
        <xdr:cNvPr id="264" name="テキスト ボックス 263">
          <a:extLst>
            <a:ext uri="{FF2B5EF4-FFF2-40B4-BE49-F238E27FC236}">
              <a16:creationId xmlns:a16="http://schemas.microsoft.com/office/drawing/2014/main" id="{00000000-0008-0000-0600-000008010000}"/>
            </a:ext>
          </a:extLst>
        </xdr:cNvPr>
        <xdr:cNvSpPr txBox="1"/>
      </xdr:nvSpPr>
      <xdr:spPr>
        <a:xfrm>
          <a:off x="863111" y="169679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73,445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8" name="正方形/長方形 267">
          <a:extLst>
            <a:ext uri="{FF2B5EF4-FFF2-40B4-BE49-F238E27FC236}">
              <a16:creationId xmlns:a16="http://schemas.microsoft.com/office/drawing/2014/main" id="{00000000-0008-0000-0600-00000C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9" name="正方形/長方形 268">
          <a:extLst>
            <a:ext uri="{FF2B5EF4-FFF2-40B4-BE49-F238E27FC236}">
              <a16:creationId xmlns:a16="http://schemas.microsoft.com/office/drawing/2014/main" id="{00000000-0008-0000-0600-00000D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54,618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0" name="正方形/長方形 269">
          <a:extLst>
            <a:ext uri="{FF2B5EF4-FFF2-40B4-BE49-F238E27FC236}">
              <a16:creationId xmlns:a16="http://schemas.microsoft.com/office/drawing/2014/main" id="{00000000-0008-0000-0600-00000E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1" name="正方形/長方形 270">
          <a:extLst>
            <a:ext uri="{FF2B5EF4-FFF2-40B4-BE49-F238E27FC236}">
              <a16:creationId xmlns:a16="http://schemas.microsoft.com/office/drawing/2014/main" id="{00000000-0008-0000-0600-00000F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38,292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2" name="正方形/長方形 271">
          <a:extLst>
            <a:ext uri="{FF2B5EF4-FFF2-40B4-BE49-F238E27FC236}">
              <a16:creationId xmlns:a16="http://schemas.microsoft.com/office/drawing/2014/main" id="{00000000-0008-0000-0600-000010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5" name="直線コネクタ 274">
          <a:extLst>
            <a:ext uri="{FF2B5EF4-FFF2-40B4-BE49-F238E27FC236}">
              <a16:creationId xmlns:a16="http://schemas.microsoft.com/office/drawing/2014/main" id="{00000000-0008-0000-0600-000013010000}"/>
            </a:ext>
          </a:extLst>
        </xdr:cNvPr>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6" name="テキスト ボックス 275">
          <a:extLst>
            <a:ext uri="{FF2B5EF4-FFF2-40B4-BE49-F238E27FC236}">
              <a16:creationId xmlns:a16="http://schemas.microsoft.com/office/drawing/2014/main" id="{00000000-0008-0000-0600-000014010000}"/>
            </a:ext>
          </a:extLst>
        </xdr:cNvPr>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7" name="直線コネクタ 276">
          <a:extLst>
            <a:ext uri="{FF2B5EF4-FFF2-40B4-BE49-F238E27FC236}">
              <a16:creationId xmlns:a16="http://schemas.microsoft.com/office/drawing/2014/main" id="{00000000-0008-0000-0600-000015010000}"/>
            </a:ext>
          </a:extLst>
        </xdr:cNvPr>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36</xdr:row>
      <xdr:rowOff>35577</xdr:rowOff>
    </xdr:from>
    <xdr:ext cx="531299" cy="259045"/>
    <xdr:sp macro="" textlink="">
      <xdr:nvSpPr>
        <xdr:cNvPr id="278" name="テキスト ボックス 277">
          <a:extLst>
            <a:ext uri="{FF2B5EF4-FFF2-40B4-BE49-F238E27FC236}">
              <a16:creationId xmlns:a16="http://schemas.microsoft.com/office/drawing/2014/main" id="{00000000-0008-0000-0600-000016010000}"/>
            </a:ext>
          </a:extLst>
        </xdr:cNvPr>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0" name="テキスト ボックス 279">
          <a:extLst>
            <a:ext uri="{FF2B5EF4-FFF2-40B4-BE49-F238E27FC236}">
              <a16:creationId xmlns:a16="http://schemas.microsoft.com/office/drawing/2014/main" id="{00000000-0008-0000-0600-000018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2" name="テキスト ボックス 281">
          <a:extLst>
            <a:ext uri="{FF2B5EF4-FFF2-40B4-BE49-F238E27FC236}">
              <a16:creationId xmlns:a16="http://schemas.microsoft.com/office/drawing/2014/main" id="{00000000-0008-0000-0600-00001A010000}"/>
            </a:ext>
          </a:extLst>
        </xdr:cNvPr>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4" name="テキスト ボックス 283">
          <a:extLst>
            <a:ext uri="{FF2B5EF4-FFF2-40B4-BE49-F238E27FC236}">
              <a16:creationId xmlns:a16="http://schemas.microsoft.com/office/drawing/2014/main" id="{00000000-0008-0000-0600-00001C010000}"/>
            </a:ext>
          </a:extLst>
        </xdr:cNvPr>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5" name="直線コネクタ 284">
          <a:extLst>
            <a:ext uri="{FF2B5EF4-FFF2-40B4-BE49-F238E27FC236}">
              <a16:creationId xmlns:a16="http://schemas.microsoft.com/office/drawing/2014/main" id="{00000000-0008-0000-0600-00001D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6" name="テキスト ボックス 285">
          <a:extLst>
            <a:ext uri="{FF2B5EF4-FFF2-40B4-BE49-F238E27FC236}">
              <a16:creationId xmlns:a16="http://schemas.microsoft.com/office/drawing/2014/main" id="{00000000-0008-0000-0600-00001E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7" name="補助費等グラフ枠">
          <a:extLst>
            <a:ext uri="{FF2B5EF4-FFF2-40B4-BE49-F238E27FC236}">
              <a16:creationId xmlns:a16="http://schemas.microsoft.com/office/drawing/2014/main" id="{00000000-0008-0000-0600-00001F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85156</xdr:rowOff>
    </xdr:from>
    <xdr:to>
      <xdr:col>54</xdr:col>
      <xdr:colOff>189865</xdr:colOff>
      <xdr:row>38</xdr:row>
      <xdr:rowOff>24493</xdr:rowOff>
    </xdr:to>
    <xdr:cxnSp macro="">
      <xdr:nvCxnSpPr>
        <xdr:cNvPr id="288" name="直線コネクタ 287">
          <a:extLst>
            <a:ext uri="{FF2B5EF4-FFF2-40B4-BE49-F238E27FC236}">
              <a16:creationId xmlns:a16="http://schemas.microsoft.com/office/drawing/2014/main" id="{00000000-0008-0000-0600-000020010000}"/>
            </a:ext>
          </a:extLst>
        </xdr:cNvPr>
        <xdr:cNvCxnSpPr/>
      </xdr:nvCxnSpPr>
      <xdr:spPr>
        <a:xfrm flipV="1">
          <a:off x="10475595" y="5228656"/>
          <a:ext cx="1270" cy="131093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28320</xdr:rowOff>
    </xdr:from>
    <xdr:ext cx="534377" cy="259045"/>
    <xdr:sp macro="" textlink="">
      <xdr:nvSpPr>
        <xdr:cNvPr id="289" name="補助費等最小値テキスト">
          <a:extLst>
            <a:ext uri="{FF2B5EF4-FFF2-40B4-BE49-F238E27FC236}">
              <a16:creationId xmlns:a16="http://schemas.microsoft.com/office/drawing/2014/main" id="{00000000-0008-0000-0600-000021010000}"/>
            </a:ext>
          </a:extLst>
        </xdr:cNvPr>
        <xdr:cNvSpPr txBox="1"/>
      </xdr:nvSpPr>
      <xdr:spPr>
        <a:xfrm>
          <a:off x="10528300" y="65434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25,119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38</xdr:row>
      <xdr:rowOff>24493</xdr:rowOff>
    </xdr:from>
    <xdr:to>
      <xdr:col>55</xdr:col>
      <xdr:colOff>88900</xdr:colOff>
      <xdr:row>38</xdr:row>
      <xdr:rowOff>24493</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a:off x="10388600" y="65395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31833</xdr:rowOff>
    </xdr:from>
    <xdr:ext cx="599010" cy="259045"/>
    <xdr:sp macro="" textlink="">
      <xdr:nvSpPr>
        <xdr:cNvPr id="291" name="補助費等最大値テキスト">
          <a:extLst>
            <a:ext uri="{FF2B5EF4-FFF2-40B4-BE49-F238E27FC236}">
              <a16:creationId xmlns:a16="http://schemas.microsoft.com/office/drawing/2014/main" id="{00000000-0008-0000-0600-000023010000}"/>
            </a:ext>
          </a:extLst>
        </xdr:cNvPr>
        <xdr:cNvSpPr txBox="1"/>
      </xdr:nvSpPr>
      <xdr:spPr>
        <a:xfrm>
          <a:off x="10528300" y="5003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197,158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30</xdr:row>
      <xdr:rowOff>85156</xdr:rowOff>
    </xdr:from>
    <xdr:to>
      <xdr:col>55</xdr:col>
      <xdr:colOff>88900</xdr:colOff>
      <xdr:row>30</xdr:row>
      <xdr:rowOff>85156</xdr:rowOff>
    </xdr:to>
    <xdr:cxnSp macro="">
      <xdr:nvCxnSpPr>
        <xdr:cNvPr id="292" name="直線コネクタ 291">
          <a:extLst>
            <a:ext uri="{FF2B5EF4-FFF2-40B4-BE49-F238E27FC236}">
              <a16:creationId xmlns:a16="http://schemas.microsoft.com/office/drawing/2014/main" id="{00000000-0008-0000-0600-000024010000}"/>
            </a:ext>
          </a:extLst>
        </xdr:cNvPr>
        <xdr:cNvCxnSpPr/>
      </xdr:nvCxnSpPr>
      <xdr:spPr>
        <a:xfrm>
          <a:off x="10388600" y="52286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47323</xdr:rowOff>
    </xdr:from>
    <xdr:to>
      <xdr:col>55</xdr:col>
      <xdr:colOff>0</xdr:colOff>
      <xdr:row>37</xdr:row>
      <xdr:rowOff>67493</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9639300" y="6390973"/>
          <a:ext cx="838200" cy="20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35</xdr:row>
      <xdr:rowOff>107228</xdr:rowOff>
    </xdr:from>
    <xdr:ext cx="534377" cy="259045"/>
    <xdr:sp macro="" textlink="">
      <xdr:nvSpPr>
        <xdr:cNvPr id="294" name="補助費等平均値テキスト">
          <a:extLst>
            <a:ext uri="{FF2B5EF4-FFF2-40B4-BE49-F238E27FC236}">
              <a16:creationId xmlns:a16="http://schemas.microsoft.com/office/drawing/2014/main" id="{00000000-0008-0000-0600-000026010000}"/>
            </a:ext>
          </a:extLst>
        </xdr:cNvPr>
        <xdr:cNvSpPr txBox="1"/>
      </xdr:nvSpPr>
      <xdr:spPr>
        <a:xfrm>
          <a:off x="10528300" y="610797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55,597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84351</xdr:rowOff>
    </xdr:from>
    <xdr:to>
      <xdr:col>55</xdr:col>
      <xdr:colOff>50800</xdr:colOff>
      <xdr:row>37</xdr:row>
      <xdr:rowOff>14501</xdr:rowOff>
    </xdr:to>
    <xdr:sp macro="" textlink="">
      <xdr:nvSpPr>
        <xdr:cNvPr id="295" name="フローチャート: 判断 294">
          <a:extLst>
            <a:ext uri="{FF2B5EF4-FFF2-40B4-BE49-F238E27FC236}">
              <a16:creationId xmlns:a16="http://schemas.microsoft.com/office/drawing/2014/main" id="{00000000-0008-0000-0600-000027010000}"/>
            </a:ext>
          </a:extLst>
        </xdr:cNvPr>
        <xdr:cNvSpPr/>
      </xdr:nvSpPr>
      <xdr:spPr>
        <a:xfrm>
          <a:off x="10426700" y="62565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37</xdr:row>
      <xdr:rowOff>67493</xdr:rowOff>
    </xdr:from>
    <xdr:to>
      <xdr:col>50</xdr:col>
      <xdr:colOff>114300</xdr:colOff>
      <xdr:row>37</xdr:row>
      <xdr:rowOff>94887</xdr:rowOff>
    </xdr:to>
    <xdr:cxnSp macro="">
      <xdr:nvCxnSpPr>
        <xdr:cNvPr id="296" name="直線コネクタ 295">
          <a:extLst>
            <a:ext uri="{FF2B5EF4-FFF2-40B4-BE49-F238E27FC236}">
              <a16:creationId xmlns:a16="http://schemas.microsoft.com/office/drawing/2014/main" id="{00000000-0008-0000-0600-000028010000}"/>
            </a:ext>
          </a:extLst>
        </xdr:cNvPr>
        <xdr:cNvCxnSpPr/>
      </xdr:nvCxnSpPr>
      <xdr:spPr>
        <a:xfrm flipV="1">
          <a:off x="8750300" y="6411143"/>
          <a:ext cx="889000" cy="27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36</xdr:row>
      <xdr:rowOff>73630</xdr:rowOff>
    </xdr:from>
    <xdr:to>
      <xdr:col>50</xdr:col>
      <xdr:colOff>165100</xdr:colOff>
      <xdr:row>37</xdr:row>
      <xdr:rowOff>3780</xdr:rowOff>
    </xdr:to>
    <xdr:sp macro="" textlink="">
      <xdr:nvSpPr>
        <xdr:cNvPr id="297" name="フローチャート: 判断 296">
          <a:extLst>
            <a:ext uri="{FF2B5EF4-FFF2-40B4-BE49-F238E27FC236}">
              <a16:creationId xmlns:a16="http://schemas.microsoft.com/office/drawing/2014/main" id="{00000000-0008-0000-0600-000029010000}"/>
            </a:ext>
          </a:extLst>
        </xdr:cNvPr>
        <xdr:cNvSpPr/>
      </xdr:nvSpPr>
      <xdr:spPr>
        <a:xfrm>
          <a:off x="9588500" y="6245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35</xdr:row>
      <xdr:rowOff>20307</xdr:rowOff>
    </xdr:from>
    <xdr:ext cx="534377"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9372111" y="6021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57,004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33</xdr:row>
      <xdr:rowOff>47498</xdr:rowOff>
    </xdr:from>
    <xdr:to>
      <xdr:col>45</xdr:col>
      <xdr:colOff>177800</xdr:colOff>
      <xdr:row>37</xdr:row>
      <xdr:rowOff>94887</xdr:rowOff>
    </xdr:to>
    <xdr:cxnSp macro="">
      <xdr:nvCxnSpPr>
        <xdr:cNvPr id="299" name="直線コネクタ 298">
          <a:extLst>
            <a:ext uri="{FF2B5EF4-FFF2-40B4-BE49-F238E27FC236}">
              <a16:creationId xmlns:a16="http://schemas.microsoft.com/office/drawing/2014/main" id="{00000000-0008-0000-0600-00002B010000}"/>
            </a:ext>
          </a:extLst>
        </xdr:cNvPr>
        <xdr:cNvCxnSpPr/>
      </xdr:nvCxnSpPr>
      <xdr:spPr>
        <a:xfrm>
          <a:off x="7861300" y="5705348"/>
          <a:ext cx="889000" cy="7331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36</xdr:row>
      <xdr:rowOff>113391</xdr:rowOff>
    </xdr:from>
    <xdr:to>
      <xdr:col>46</xdr:col>
      <xdr:colOff>38100</xdr:colOff>
      <xdr:row>37</xdr:row>
      <xdr:rowOff>43541</xdr:rowOff>
    </xdr:to>
    <xdr:sp macro="" textlink="">
      <xdr:nvSpPr>
        <xdr:cNvPr id="300" name="フローチャート: 判断 299">
          <a:extLst>
            <a:ext uri="{FF2B5EF4-FFF2-40B4-BE49-F238E27FC236}">
              <a16:creationId xmlns:a16="http://schemas.microsoft.com/office/drawing/2014/main" id="{00000000-0008-0000-0600-00002C010000}"/>
            </a:ext>
          </a:extLst>
        </xdr:cNvPr>
        <xdr:cNvSpPr/>
      </xdr:nvSpPr>
      <xdr:spPr>
        <a:xfrm>
          <a:off x="8699500" y="628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35</xdr:row>
      <xdr:rowOff>60068</xdr:rowOff>
    </xdr:from>
    <xdr:ext cx="534377"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8483111" y="6060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51,786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33</xdr:row>
      <xdr:rowOff>47498</xdr:rowOff>
    </xdr:from>
    <xdr:to>
      <xdr:col>41</xdr:col>
      <xdr:colOff>50800</xdr:colOff>
      <xdr:row>37</xdr:row>
      <xdr:rowOff>110881</xdr:rowOff>
    </xdr:to>
    <xdr:cxnSp macro="">
      <xdr:nvCxnSpPr>
        <xdr:cNvPr id="302" name="直線コネクタ 301">
          <a:extLst>
            <a:ext uri="{FF2B5EF4-FFF2-40B4-BE49-F238E27FC236}">
              <a16:creationId xmlns:a16="http://schemas.microsoft.com/office/drawing/2014/main" id="{00000000-0008-0000-0600-00002E010000}"/>
            </a:ext>
          </a:extLst>
        </xdr:cNvPr>
        <xdr:cNvCxnSpPr/>
      </xdr:nvCxnSpPr>
      <xdr:spPr>
        <a:xfrm flipV="1">
          <a:off x="6972300" y="5705348"/>
          <a:ext cx="889000" cy="7491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32</xdr:row>
      <xdr:rowOff>16053</xdr:rowOff>
    </xdr:from>
    <xdr:to>
      <xdr:col>41</xdr:col>
      <xdr:colOff>101600</xdr:colOff>
      <xdr:row>32</xdr:row>
      <xdr:rowOff>117653</xdr:rowOff>
    </xdr:to>
    <xdr:sp macro="" textlink="">
      <xdr:nvSpPr>
        <xdr:cNvPr id="303" name="フローチャート: 判断 302">
          <a:extLst>
            <a:ext uri="{FF2B5EF4-FFF2-40B4-BE49-F238E27FC236}">
              <a16:creationId xmlns:a16="http://schemas.microsoft.com/office/drawing/2014/main" id="{00000000-0008-0000-0600-00002F010000}"/>
            </a:ext>
          </a:extLst>
        </xdr:cNvPr>
        <xdr:cNvSpPr/>
      </xdr:nvSpPr>
      <xdr:spPr>
        <a:xfrm>
          <a:off x="7810500" y="5502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30</xdr:row>
      <xdr:rowOff>134180</xdr:rowOff>
    </xdr:from>
    <xdr:ext cx="599010" cy="259045"/>
    <xdr:sp macro="" textlink="">
      <xdr:nvSpPr>
        <xdr:cNvPr id="304" name="テキスト ボックス 303">
          <a:extLst>
            <a:ext uri="{FF2B5EF4-FFF2-40B4-BE49-F238E27FC236}">
              <a16:creationId xmlns:a16="http://schemas.microsoft.com/office/drawing/2014/main" id="{00000000-0008-0000-0600-000030010000}"/>
            </a:ext>
          </a:extLst>
        </xdr:cNvPr>
        <xdr:cNvSpPr txBox="1"/>
      </xdr:nvSpPr>
      <xdr:spPr>
        <a:xfrm>
          <a:off x="7561795" y="52776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154,560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538</xdr:rowOff>
    </xdr:from>
    <xdr:to>
      <xdr:col>36</xdr:col>
      <xdr:colOff>165100</xdr:colOff>
      <xdr:row>37</xdr:row>
      <xdr:rowOff>102138</xdr:rowOff>
    </xdr:to>
    <xdr:sp macro="" textlink="">
      <xdr:nvSpPr>
        <xdr:cNvPr id="305" name="フローチャート: 判断 304">
          <a:extLst>
            <a:ext uri="{FF2B5EF4-FFF2-40B4-BE49-F238E27FC236}">
              <a16:creationId xmlns:a16="http://schemas.microsoft.com/office/drawing/2014/main" id="{00000000-0008-0000-0600-000031010000}"/>
            </a:ext>
          </a:extLst>
        </xdr:cNvPr>
        <xdr:cNvSpPr/>
      </xdr:nvSpPr>
      <xdr:spPr>
        <a:xfrm>
          <a:off x="6921500" y="63441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35</xdr:row>
      <xdr:rowOff>118665</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6705111" y="61194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44,096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7" name="テキスト ボックス 306">
          <a:extLst>
            <a:ext uri="{FF2B5EF4-FFF2-40B4-BE49-F238E27FC236}">
              <a16:creationId xmlns:a16="http://schemas.microsoft.com/office/drawing/2014/main" id="{00000000-0008-0000-0600-000033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600-000035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600-000037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167973</xdr:rowOff>
    </xdr:from>
    <xdr:to>
      <xdr:col>55</xdr:col>
      <xdr:colOff>50800</xdr:colOff>
      <xdr:row>37</xdr:row>
      <xdr:rowOff>98123</xdr:rowOff>
    </xdr:to>
    <xdr:sp macro="" textlink="">
      <xdr:nvSpPr>
        <xdr:cNvPr id="312" name="楕円 311">
          <a:extLst>
            <a:ext uri="{FF2B5EF4-FFF2-40B4-BE49-F238E27FC236}">
              <a16:creationId xmlns:a16="http://schemas.microsoft.com/office/drawing/2014/main" id="{00000000-0008-0000-0600-000038010000}"/>
            </a:ext>
          </a:extLst>
        </xdr:cNvPr>
        <xdr:cNvSpPr/>
      </xdr:nvSpPr>
      <xdr:spPr>
        <a:xfrm>
          <a:off x="10426700" y="6340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146400</xdr:rowOff>
    </xdr:from>
    <xdr:ext cx="534377" cy="259045"/>
    <xdr:sp macro="" textlink="">
      <xdr:nvSpPr>
        <xdr:cNvPr id="313" name="補助費等該当値テキスト">
          <a:extLst>
            <a:ext uri="{FF2B5EF4-FFF2-40B4-BE49-F238E27FC236}">
              <a16:creationId xmlns:a16="http://schemas.microsoft.com/office/drawing/2014/main" id="{00000000-0008-0000-0600-000039010000}"/>
            </a:ext>
          </a:extLst>
        </xdr:cNvPr>
        <xdr:cNvSpPr txBox="1"/>
      </xdr:nvSpPr>
      <xdr:spPr>
        <a:xfrm>
          <a:off x="10528300" y="63186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44,623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16693</xdr:rowOff>
    </xdr:from>
    <xdr:to>
      <xdr:col>50</xdr:col>
      <xdr:colOff>165100</xdr:colOff>
      <xdr:row>37</xdr:row>
      <xdr:rowOff>118293</xdr:rowOff>
    </xdr:to>
    <xdr:sp macro="" textlink="">
      <xdr:nvSpPr>
        <xdr:cNvPr id="314" name="楕円 313">
          <a:extLst>
            <a:ext uri="{FF2B5EF4-FFF2-40B4-BE49-F238E27FC236}">
              <a16:creationId xmlns:a16="http://schemas.microsoft.com/office/drawing/2014/main" id="{00000000-0008-0000-0600-00003A010000}"/>
            </a:ext>
          </a:extLst>
        </xdr:cNvPr>
        <xdr:cNvSpPr/>
      </xdr:nvSpPr>
      <xdr:spPr>
        <a:xfrm>
          <a:off x="9588500" y="6360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37</xdr:row>
      <xdr:rowOff>109420</xdr:rowOff>
    </xdr:from>
    <xdr:ext cx="534377" cy="259045"/>
    <xdr:sp macro="" textlink="">
      <xdr:nvSpPr>
        <xdr:cNvPr id="315" name="テキスト ボックス 314">
          <a:extLst>
            <a:ext uri="{FF2B5EF4-FFF2-40B4-BE49-F238E27FC236}">
              <a16:creationId xmlns:a16="http://schemas.microsoft.com/office/drawing/2014/main" id="{00000000-0008-0000-0600-00003B010000}"/>
            </a:ext>
          </a:extLst>
        </xdr:cNvPr>
        <xdr:cNvSpPr txBox="1"/>
      </xdr:nvSpPr>
      <xdr:spPr>
        <a:xfrm>
          <a:off x="9372111" y="64530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37</xdr:row>
      <xdr:rowOff>44087</xdr:rowOff>
    </xdr:from>
    <xdr:to>
      <xdr:col>46</xdr:col>
      <xdr:colOff>38100</xdr:colOff>
      <xdr:row>37</xdr:row>
      <xdr:rowOff>145687</xdr:rowOff>
    </xdr:to>
    <xdr:sp macro="" textlink="">
      <xdr:nvSpPr>
        <xdr:cNvPr id="316" name="楕円 315">
          <a:extLst>
            <a:ext uri="{FF2B5EF4-FFF2-40B4-BE49-F238E27FC236}">
              <a16:creationId xmlns:a16="http://schemas.microsoft.com/office/drawing/2014/main" id="{00000000-0008-0000-0600-00003C010000}"/>
            </a:ext>
          </a:extLst>
        </xdr:cNvPr>
        <xdr:cNvSpPr/>
      </xdr:nvSpPr>
      <xdr:spPr>
        <a:xfrm>
          <a:off x="8699500" y="63877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37</xdr:row>
      <xdr:rowOff>136813</xdr:rowOff>
    </xdr:from>
    <xdr:ext cx="534377" cy="259045"/>
    <xdr:sp macro="" textlink="">
      <xdr:nvSpPr>
        <xdr:cNvPr id="317" name="テキスト ボックス 316">
          <a:extLst>
            <a:ext uri="{FF2B5EF4-FFF2-40B4-BE49-F238E27FC236}">
              <a16:creationId xmlns:a16="http://schemas.microsoft.com/office/drawing/2014/main" id="{00000000-0008-0000-0600-00003D010000}"/>
            </a:ext>
          </a:extLst>
        </xdr:cNvPr>
        <xdr:cNvSpPr txBox="1"/>
      </xdr:nvSpPr>
      <xdr:spPr>
        <a:xfrm>
          <a:off x="8483111" y="6480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38,381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32</xdr:row>
      <xdr:rowOff>168148</xdr:rowOff>
    </xdr:from>
    <xdr:to>
      <xdr:col>41</xdr:col>
      <xdr:colOff>101600</xdr:colOff>
      <xdr:row>33</xdr:row>
      <xdr:rowOff>98298</xdr:rowOff>
    </xdr:to>
    <xdr:sp macro="" textlink="">
      <xdr:nvSpPr>
        <xdr:cNvPr id="318" name="楕円 317">
          <a:extLst>
            <a:ext uri="{FF2B5EF4-FFF2-40B4-BE49-F238E27FC236}">
              <a16:creationId xmlns:a16="http://schemas.microsoft.com/office/drawing/2014/main" id="{00000000-0008-0000-0600-00003E010000}"/>
            </a:ext>
          </a:extLst>
        </xdr:cNvPr>
        <xdr:cNvSpPr/>
      </xdr:nvSpPr>
      <xdr:spPr>
        <a:xfrm>
          <a:off x="7810500" y="56545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33</xdr:row>
      <xdr:rowOff>89425</xdr:rowOff>
    </xdr:from>
    <xdr:ext cx="599010" cy="259045"/>
    <xdr:sp macro="" textlink="">
      <xdr:nvSpPr>
        <xdr:cNvPr id="319" name="テキスト ボックス 318">
          <a:extLst>
            <a:ext uri="{FF2B5EF4-FFF2-40B4-BE49-F238E27FC236}">
              <a16:creationId xmlns:a16="http://schemas.microsoft.com/office/drawing/2014/main" id="{00000000-0008-0000-0600-00003F010000}"/>
            </a:ext>
          </a:extLst>
        </xdr:cNvPr>
        <xdr:cNvSpPr txBox="1"/>
      </xdr:nvSpPr>
      <xdr:spPr>
        <a:xfrm>
          <a:off x="7561795" y="57472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134,600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37</xdr:row>
      <xdr:rowOff>60081</xdr:rowOff>
    </xdr:from>
    <xdr:to>
      <xdr:col>36</xdr:col>
      <xdr:colOff>165100</xdr:colOff>
      <xdr:row>37</xdr:row>
      <xdr:rowOff>161682</xdr:rowOff>
    </xdr:to>
    <xdr:sp macro="" textlink="">
      <xdr:nvSpPr>
        <xdr:cNvPr id="320" name="楕円 319">
          <a:extLst>
            <a:ext uri="{FF2B5EF4-FFF2-40B4-BE49-F238E27FC236}">
              <a16:creationId xmlns:a16="http://schemas.microsoft.com/office/drawing/2014/main" id="{00000000-0008-0000-0600-000040010000}"/>
            </a:ext>
          </a:extLst>
        </xdr:cNvPr>
        <xdr:cNvSpPr/>
      </xdr:nvSpPr>
      <xdr:spPr>
        <a:xfrm>
          <a:off x="6921500" y="6403731"/>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152808</xdr:rowOff>
    </xdr:from>
    <xdr:ext cx="534377" cy="259045"/>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705111" y="6496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36,282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2" name="正方形/長方形 321">
          <a:extLst>
            <a:ext uri="{FF2B5EF4-FFF2-40B4-BE49-F238E27FC236}">
              <a16:creationId xmlns:a16="http://schemas.microsoft.com/office/drawing/2014/main" id="{00000000-0008-0000-0600-000042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3" name="正方形/長方形 322">
          <a:extLst>
            <a:ext uri="{FF2B5EF4-FFF2-40B4-BE49-F238E27FC236}">
              <a16:creationId xmlns:a16="http://schemas.microsoft.com/office/drawing/2014/main" id="{00000000-0008-0000-0600-000043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4" name="正方形/長方形 323">
          <a:extLst>
            <a:ext uri="{FF2B5EF4-FFF2-40B4-BE49-F238E27FC236}">
              <a16:creationId xmlns:a16="http://schemas.microsoft.com/office/drawing/2014/main" id="{00000000-0008-0000-0600-000044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5" name="正方形/長方形 324">
          <a:extLst>
            <a:ext uri="{FF2B5EF4-FFF2-40B4-BE49-F238E27FC236}">
              <a16:creationId xmlns:a16="http://schemas.microsoft.com/office/drawing/2014/main" id="{00000000-0008-0000-0600-000045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6" name="正方形/長方形 325">
          <a:extLst>
            <a:ext uri="{FF2B5EF4-FFF2-40B4-BE49-F238E27FC236}">
              <a16:creationId xmlns:a16="http://schemas.microsoft.com/office/drawing/2014/main" id="{00000000-0008-0000-0600-000046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60,753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7" name="正方形/長方形 326">
          <a:extLst>
            <a:ext uri="{FF2B5EF4-FFF2-40B4-BE49-F238E27FC236}">
              <a16:creationId xmlns:a16="http://schemas.microsoft.com/office/drawing/2014/main" id="{00000000-0008-0000-0600-000047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8" name="正方形/長方形 327">
          <a:extLst>
            <a:ext uri="{FF2B5EF4-FFF2-40B4-BE49-F238E27FC236}">
              <a16:creationId xmlns:a16="http://schemas.microsoft.com/office/drawing/2014/main" id="{00000000-0008-0000-0600-000048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41,780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9" name="正方形/長方形 328">
          <a:extLst>
            <a:ext uri="{FF2B5EF4-FFF2-40B4-BE49-F238E27FC236}">
              <a16:creationId xmlns:a16="http://schemas.microsoft.com/office/drawing/2014/main" id="{00000000-0008-0000-0600-000049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2" name="直線コネクタ 331">
          <a:extLst>
            <a:ext uri="{FF2B5EF4-FFF2-40B4-BE49-F238E27FC236}">
              <a16:creationId xmlns:a16="http://schemas.microsoft.com/office/drawing/2014/main" id="{00000000-0008-0000-0600-00004C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3" name="テキスト ボックス 332">
          <a:extLst>
            <a:ext uri="{FF2B5EF4-FFF2-40B4-BE49-F238E27FC236}">
              <a16:creationId xmlns:a16="http://schemas.microsoft.com/office/drawing/2014/main" id="{00000000-0008-0000-0600-00004D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4" name="直線コネクタ 333">
          <a:extLst>
            <a:ext uri="{FF2B5EF4-FFF2-40B4-BE49-F238E27FC236}">
              <a16:creationId xmlns:a16="http://schemas.microsoft.com/office/drawing/2014/main" id="{00000000-0008-0000-0600-00004E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5" name="テキスト ボックス 334">
          <a:extLst>
            <a:ext uri="{FF2B5EF4-FFF2-40B4-BE49-F238E27FC236}">
              <a16:creationId xmlns:a16="http://schemas.microsoft.com/office/drawing/2014/main" id="{00000000-0008-0000-0600-00004F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7" name="テキスト ボックス 336">
          <a:extLst>
            <a:ext uri="{FF2B5EF4-FFF2-40B4-BE49-F238E27FC236}">
              <a16:creationId xmlns:a16="http://schemas.microsoft.com/office/drawing/2014/main" id="{00000000-0008-0000-0600-000051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39" name="テキスト ボックス 338">
          <a:extLst>
            <a:ext uri="{FF2B5EF4-FFF2-40B4-BE49-F238E27FC236}">
              <a16:creationId xmlns:a16="http://schemas.microsoft.com/office/drawing/2014/main" id="{00000000-0008-0000-0600-000053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49</xdr:row>
      <xdr:rowOff>92727</xdr:rowOff>
    </xdr:from>
    <xdr:ext cx="595419" cy="259045"/>
    <xdr:sp macro="" textlink="">
      <xdr:nvSpPr>
        <xdr:cNvPr id="341" name="テキスト ボックス 340">
          <a:extLst>
            <a:ext uri="{FF2B5EF4-FFF2-40B4-BE49-F238E27FC236}">
              <a16:creationId xmlns:a16="http://schemas.microsoft.com/office/drawing/2014/main" id="{00000000-0008-0000-0600-000055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2" name="直線コネクタ 341">
          <a:extLst>
            <a:ext uri="{FF2B5EF4-FFF2-40B4-BE49-F238E27FC236}">
              <a16:creationId xmlns:a16="http://schemas.microsoft.com/office/drawing/2014/main" id="{00000000-0008-0000-0600-000056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47</xdr:row>
      <xdr:rowOff>54627</xdr:rowOff>
    </xdr:from>
    <xdr:ext cx="595419" cy="259045"/>
    <xdr:sp macro="" textlink="">
      <xdr:nvSpPr>
        <xdr:cNvPr id="343" name="テキスト ボックス 342">
          <a:extLst>
            <a:ext uri="{FF2B5EF4-FFF2-40B4-BE49-F238E27FC236}">
              <a16:creationId xmlns:a16="http://schemas.microsoft.com/office/drawing/2014/main" id="{00000000-0008-0000-0600-000057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4" name="普通建設事業費グラフ枠">
          <a:extLst>
            <a:ext uri="{FF2B5EF4-FFF2-40B4-BE49-F238E27FC236}">
              <a16:creationId xmlns:a16="http://schemas.microsoft.com/office/drawing/2014/main" id="{00000000-0008-0000-0600-000058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49</xdr:row>
      <xdr:rowOff>129451</xdr:rowOff>
    </xdr:from>
    <xdr:to>
      <xdr:col>54</xdr:col>
      <xdr:colOff>189865</xdr:colOff>
      <xdr:row>58</xdr:row>
      <xdr:rowOff>139433</xdr:rowOff>
    </xdr:to>
    <xdr:cxnSp macro="">
      <xdr:nvCxnSpPr>
        <xdr:cNvPr id="345" name="直線コネクタ 344">
          <a:extLst>
            <a:ext uri="{FF2B5EF4-FFF2-40B4-BE49-F238E27FC236}">
              <a16:creationId xmlns:a16="http://schemas.microsoft.com/office/drawing/2014/main" id="{00000000-0008-0000-0600-000059010000}"/>
            </a:ext>
          </a:extLst>
        </xdr:cNvPr>
        <xdr:cNvCxnSpPr/>
      </xdr:nvCxnSpPr>
      <xdr:spPr>
        <a:xfrm flipV="1">
          <a:off x="10475595" y="8530501"/>
          <a:ext cx="1270" cy="15530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58</xdr:row>
      <xdr:rowOff>143260</xdr:rowOff>
    </xdr:from>
    <xdr:ext cx="469744" cy="259045"/>
    <xdr:sp macro="" textlink="">
      <xdr:nvSpPr>
        <xdr:cNvPr id="346" name="普通建設事業費最小値テキスト">
          <a:extLst>
            <a:ext uri="{FF2B5EF4-FFF2-40B4-BE49-F238E27FC236}">
              <a16:creationId xmlns:a16="http://schemas.microsoft.com/office/drawing/2014/main" id="{00000000-0008-0000-0600-00005A010000}"/>
            </a:ext>
          </a:extLst>
        </xdr:cNvPr>
        <xdr:cNvSpPr txBox="1"/>
      </xdr:nvSpPr>
      <xdr:spPr>
        <a:xfrm>
          <a:off x="10528300" y="100873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6,021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58</xdr:row>
      <xdr:rowOff>139433</xdr:rowOff>
    </xdr:from>
    <xdr:to>
      <xdr:col>55</xdr:col>
      <xdr:colOff>88900</xdr:colOff>
      <xdr:row>58</xdr:row>
      <xdr:rowOff>139433</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10388600" y="100835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48</xdr:row>
      <xdr:rowOff>76128</xdr:rowOff>
    </xdr:from>
    <xdr:ext cx="599010" cy="259045"/>
    <xdr:sp macro="" textlink="">
      <xdr:nvSpPr>
        <xdr:cNvPr id="348" name="普通建設事業費最大値テキスト">
          <a:extLst>
            <a:ext uri="{FF2B5EF4-FFF2-40B4-BE49-F238E27FC236}">
              <a16:creationId xmlns:a16="http://schemas.microsoft.com/office/drawing/2014/main" id="{00000000-0008-0000-0600-00005C010000}"/>
            </a:ext>
          </a:extLst>
        </xdr:cNvPr>
        <xdr:cNvSpPr txBox="1"/>
      </xdr:nvSpPr>
      <xdr:spPr>
        <a:xfrm>
          <a:off x="10528300" y="83057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128,307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49</xdr:row>
      <xdr:rowOff>129451</xdr:rowOff>
    </xdr:from>
    <xdr:to>
      <xdr:col>55</xdr:col>
      <xdr:colOff>88900</xdr:colOff>
      <xdr:row>49</xdr:row>
      <xdr:rowOff>129451</xdr:rowOff>
    </xdr:to>
    <xdr:cxnSp macro="">
      <xdr:nvCxnSpPr>
        <xdr:cNvPr id="349" name="直線コネクタ 348">
          <a:extLst>
            <a:ext uri="{FF2B5EF4-FFF2-40B4-BE49-F238E27FC236}">
              <a16:creationId xmlns:a16="http://schemas.microsoft.com/office/drawing/2014/main" id="{00000000-0008-0000-0600-00005D010000}"/>
            </a:ext>
          </a:extLst>
        </xdr:cNvPr>
        <xdr:cNvCxnSpPr/>
      </xdr:nvCxnSpPr>
      <xdr:spPr>
        <a:xfrm>
          <a:off x="10388600" y="85305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57</xdr:row>
      <xdr:rowOff>47828</xdr:rowOff>
    </xdr:from>
    <xdr:to>
      <xdr:col>55</xdr:col>
      <xdr:colOff>0</xdr:colOff>
      <xdr:row>57</xdr:row>
      <xdr:rowOff>169532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9639300" y="9820478"/>
          <a:ext cx="838200" cy="1217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54</xdr:row>
      <xdr:rowOff>118356</xdr:rowOff>
    </xdr:from>
    <xdr:ext cx="534377" cy="259045"/>
    <xdr:sp macro="" textlink="">
      <xdr:nvSpPr>
        <xdr:cNvPr id="351" name="普通建設事業費平均値テキスト">
          <a:extLst>
            <a:ext uri="{FF2B5EF4-FFF2-40B4-BE49-F238E27FC236}">
              <a16:creationId xmlns:a16="http://schemas.microsoft.com/office/drawing/2014/main" id="{00000000-0008-0000-0600-00005F010000}"/>
            </a:ext>
          </a:extLst>
        </xdr:cNvPr>
        <xdr:cNvSpPr txBox="1"/>
      </xdr:nvSpPr>
      <xdr:spPr>
        <a:xfrm>
          <a:off x="10528300" y="93766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45,982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55</xdr:row>
      <xdr:rowOff>95479</xdr:rowOff>
    </xdr:from>
    <xdr:to>
      <xdr:col>55</xdr:col>
      <xdr:colOff>50800</xdr:colOff>
      <xdr:row>56</xdr:row>
      <xdr:rowOff>25629</xdr:rowOff>
    </xdr:to>
    <xdr:sp macro="" textlink="">
      <xdr:nvSpPr>
        <xdr:cNvPr id="352" name="フローチャート: 判断 351">
          <a:extLst>
            <a:ext uri="{FF2B5EF4-FFF2-40B4-BE49-F238E27FC236}">
              <a16:creationId xmlns:a16="http://schemas.microsoft.com/office/drawing/2014/main" id="{00000000-0008-0000-0600-000060010000}"/>
            </a:ext>
          </a:extLst>
        </xdr:cNvPr>
        <xdr:cNvSpPr/>
      </xdr:nvSpPr>
      <xdr:spPr>
        <a:xfrm>
          <a:off x="10426700" y="95252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57</xdr:row>
      <xdr:rowOff>169532</xdr:rowOff>
    </xdr:from>
    <xdr:to>
      <xdr:col>50</xdr:col>
      <xdr:colOff>114300</xdr:colOff>
      <xdr:row>58</xdr:row>
      <xdr:rowOff>19939</xdr:rowOff>
    </xdr:to>
    <xdr:cxnSp macro="">
      <xdr:nvCxnSpPr>
        <xdr:cNvPr id="353" name="直線コネクタ 352">
          <a:extLst>
            <a:ext uri="{FF2B5EF4-FFF2-40B4-BE49-F238E27FC236}">
              <a16:creationId xmlns:a16="http://schemas.microsoft.com/office/drawing/2014/main" id="{00000000-0008-0000-0600-000061010000}"/>
            </a:ext>
          </a:extLst>
        </xdr:cNvPr>
        <xdr:cNvCxnSpPr/>
      </xdr:nvCxnSpPr>
      <xdr:spPr>
        <a:xfrm flipV="1">
          <a:off x="8750300" y="9942182"/>
          <a:ext cx="889000" cy="218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55</xdr:row>
      <xdr:rowOff>114618</xdr:rowOff>
    </xdr:from>
    <xdr:to>
      <xdr:col>50</xdr:col>
      <xdr:colOff>165100</xdr:colOff>
      <xdr:row>56</xdr:row>
      <xdr:rowOff>44768</xdr:rowOff>
    </xdr:to>
    <xdr:sp macro="" textlink="">
      <xdr:nvSpPr>
        <xdr:cNvPr id="354" name="フローチャート: 判断 353">
          <a:extLst>
            <a:ext uri="{FF2B5EF4-FFF2-40B4-BE49-F238E27FC236}">
              <a16:creationId xmlns:a16="http://schemas.microsoft.com/office/drawing/2014/main" id="{00000000-0008-0000-0600-000062010000}"/>
            </a:ext>
          </a:extLst>
        </xdr:cNvPr>
        <xdr:cNvSpPr/>
      </xdr:nvSpPr>
      <xdr:spPr>
        <a:xfrm>
          <a:off x="9588500" y="9544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54</xdr:row>
      <xdr:rowOff>61295</xdr:rowOff>
    </xdr:from>
    <xdr:ext cx="534377"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9372111" y="9319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19939</xdr:rowOff>
    </xdr:from>
    <xdr:to>
      <xdr:col>45</xdr:col>
      <xdr:colOff>177800</xdr:colOff>
      <xdr:row>58</xdr:row>
      <xdr:rowOff>60846</xdr:rowOff>
    </xdr:to>
    <xdr:cxnSp macro="">
      <xdr:nvCxnSpPr>
        <xdr:cNvPr id="356" name="直線コネクタ 355">
          <a:extLst>
            <a:ext uri="{FF2B5EF4-FFF2-40B4-BE49-F238E27FC236}">
              <a16:creationId xmlns:a16="http://schemas.microsoft.com/office/drawing/2014/main" id="{00000000-0008-0000-0600-000064010000}"/>
            </a:ext>
          </a:extLst>
        </xdr:cNvPr>
        <xdr:cNvCxnSpPr/>
      </xdr:nvCxnSpPr>
      <xdr:spPr>
        <a:xfrm flipV="1">
          <a:off x="7861300" y="9964039"/>
          <a:ext cx="889000" cy="4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55</xdr:row>
      <xdr:rowOff>95948</xdr:rowOff>
    </xdr:from>
    <xdr:to>
      <xdr:col>46</xdr:col>
      <xdr:colOff>38100</xdr:colOff>
      <xdr:row>56</xdr:row>
      <xdr:rowOff>26098</xdr:rowOff>
    </xdr:to>
    <xdr:sp macro="" textlink="">
      <xdr:nvSpPr>
        <xdr:cNvPr id="357" name="フローチャート: 判断 356">
          <a:extLst>
            <a:ext uri="{FF2B5EF4-FFF2-40B4-BE49-F238E27FC236}">
              <a16:creationId xmlns:a16="http://schemas.microsoft.com/office/drawing/2014/main" id="{00000000-0008-0000-0600-000065010000}"/>
            </a:ext>
          </a:extLst>
        </xdr:cNvPr>
        <xdr:cNvSpPr/>
      </xdr:nvSpPr>
      <xdr:spPr>
        <a:xfrm>
          <a:off x="8699500" y="9525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54</xdr:row>
      <xdr:rowOff>42625</xdr:rowOff>
    </xdr:from>
    <xdr:ext cx="534377"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8483111" y="93009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57</xdr:row>
      <xdr:rowOff>144208</xdr:rowOff>
    </xdr:from>
    <xdr:to>
      <xdr:col>41</xdr:col>
      <xdr:colOff>50800</xdr:colOff>
      <xdr:row>58</xdr:row>
      <xdr:rowOff>60846</xdr:rowOff>
    </xdr:to>
    <xdr:cxnSp macro="">
      <xdr:nvCxnSpPr>
        <xdr:cNvPr id="359" name="直線コネクタ 358">
          <a:extLst>
            <a:ext uri="{FF2B5EF4-FFF2-40B4-BE49-F238E27FC236}">
              <a16:creationId xmlns:a16="http://schemas.microsoft.com/office/drawing/2014/main" id="{00000000-0008-0000-0600-000067010000}"/>
            </a:ext>
          </a:extLst>
        </xdr:cNvPr>
        <xdr:cNvCxnSpPr/>
      </xdr:nvCxnSpPr>
      <xdr:spPr>
        <a:xfrm>
          <a:off x="6972300" y="9916858"/>
          <a:ext cx="889000" cy="880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55</xdr:row>
      <xdr:rowOff>101816</xdr:rowOff>
    </xdr:from>
    <xdr:to>
      <xdr:col>41</xdr:col>
      <xdr:colOff>101600</xdr:colOff>
      <xdr:row>56</xdr:row>
      <xdr:rowOff>31966</xdr:rowOff>
    </xdr:to>
    <xdr:sp macro="" textlink="">
      <xdr:nvSpPr>
        <xdr:cNvPr id="360" name="フローチャート: 判断 359">
          <a:extLst>
            <a:ext uri="{FF2B5EF4-FFF2-40B4-BE49-F238E27FC236}">
              <a16:creationId xmlns:a16="http://schemas.microsoft.com/office/drawing/2014/main" id="{00000000-0008-0000-0600-000068010000}"/>
            </a:ext>
          </a:extLst>
        </xdr:cNvPr>
        <xdr:cNvSpPr/>
      </xdr:nvSpPr>
      <xdr:spPr>
        <a:xfrm>
          <a:off x="7810500" y="95315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54</xdr:row>
      <xdr:rowOff>48493</xdr:rowOff>
    </xdr:from>
    <xdr:ext cx="534377" cy="259045"/>
    <xdr:sp macro="" textlink="">
      <xdr:nvSpPr>
        <xdr:cNvPr id="361" name="テキスト ボックス 360">
          <a:extLst>
            <a:ext uri="{FF2B5EF4-FFF2-40B4-BE49-F238E27FC236}">
              <a16:creationId xmlns:a16="http://schemas.microsoft.com/office/drawing/2014/main" id="{00000000-0008-0000-0600-000069010000}"/>
            </a:ext>
          </a:extLst>
        </xdr:cNvPr>
        <xdr:cNvSpPr txBox="1"/>
      </xdr:nvSpPr>
      <xdr:spPr>
        <a:xfrm>
          <a:off x="7594111" y="93067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45,483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55</xdr:row>
      <xdr:rowOff>100482</xdr:rowOff>
    </xdr:from>
    <xdr:to>
      <xdr:col>36</xdr:col>
      <xdr:colOff>165100</xdr:colOff>
      <xdr:row>56</xdr:row>
      <xdr:rowOff>30632</xdr:rowOff>
    </xdr:to>
    <xdr:sp macro="" textlink="">
      <xdr:nvSpPr>
        <xdr:cNvPr id="362" name="フローチャート: 判断 361">
          <a:extLst>
            <a:ext uri="{FF2B5EF4-FFF2-40B4-BE49-F238E27FC236}">
              <a16:creationId xmlns:a16="http://schemas.microsoft.com/office/drawing/2014/main" id="{00000000-0008-0000-0600-00006A010000}"/>
            </a:ext>
          </a:extLst>
        </xdr:cNvPr>
        <xdr:cNvSpPr/>
      </xdr:nvSpPr>
      <xdr:spPr>
        <a:xfrm>
          <a:off x="6921500" y="953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54</xdr:row>
      <xdr:rowOff>47159</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6705111" y="930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45,588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4" name="テキスト ボックス 363">
          <a:extLst>
            <a:ext uri="{FF2B5EF4-FFF2-40B4-BE49-F238E27FC236}">
              <a16:creationId xmlns:a16="http://schemas.microsoft.com/office/drawing/2014/main" id="{00000000-0008-0000-0600-00006C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600-00006E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600-000070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56</xdr:row>
      <xdr:rowOff>168478</xdr:rowOff>
    </xdr:from>
    <xdr:to>
      <xdr:col>55</xdr:col>
      <xdr:colOff>50800</xdr:colOff>
      <xdr:row>57</xdr:row>
      <xdr:rowOff>98628</xdr:rowOff>
    </xdr:to>
    <xdr:sp macro="" textlink="">
      <xdr:nvSpPr>
        <xdr:cNvPr id="369" name="楕円 368">
          <a:extLst>
            <a:ext uri="{FF2B5EF4-FFF2-40B4-BE49-F238E27FC236}">
              <a16:creationId xmlns:a16="http://schemas.microsoft.com/office/drawing/2014/main" id="{00000000-0008-0000-0600-000071010000}"/>
            </a:ext>
          </a:extLst>
        </xdr:cNvPr>
        <xdr:cNvSpPr/>
      </xdr:nvSpPr>
      <xdr:spPr>
        <a:xfrm>
          <a:off x="10426700" y="97696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56</xdr:row>
      <xdr:rowOff>146905</xdr:rowOff>
    </xdr:from>
    <xdr:ext cx="534377" cy="259045"/>
    <xdr:sp macro="" textlink="">
      <xdr:nvSpPr>
        <xdr:cNvPr id="370" name="普通建設事業費該当値テキスト">
          <a:extLst>
            <a:ext uri="{FF2B5EF4-FFF2-40B4-BE49-F238E27FC236}">
              <a16:creationId xmlns:a16="http://schemas.microsoft.com/office/drawing/2014/main" id="{00000000-0008-0000-0600-000072010000}"/>
            </a:ext>
          </a:extLst>
        </xdr:cNvPr>
        <xdr:cNvSpPr txBox="1"/>
      </xdr:nvSpPr>
      <xdr:spPr>
        <a:xfrm>
          <a:off x="10528300" y="97481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26,734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57</xdr:row>
      <xdr:rowOff>118732</xdr:rowOff>
    </xdr:from>
    <xdr:to>
      <xdr:col>50</xdr:col>
      <xdr:colOff>165100</xdr:colOff>
      <xdr:row>58</xdr:row>
      <xdr:rowOff>48882</xdr:rowOff>
    </xdr:to>
    <xdr:sp macro="" textlink="">
      <xdr:nvSpPr>
        <xdr:cNvPr id="371" name="楕円 370">
          <a:extLst>
            <a:ext uri="{FF2B5EF4-FFF2-40B4-BE49-F238E27FC236}">
              <a16:creationId xmlns:a16="http://schemas.microsoft.com/office/drawing/2014/main" id="{00000000-0008-0000-0600-000073010000}"/>
            </a:ext>
          </a:extLst>
        </xdr:cNvPr>
        <xdr:cNvSpPr/>
      </xdr:nvSpPr>
      <xdr:spPr>
        <a:xfrm>
          <a:off x="9588500" y="98913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58</xdr:row>
      <xdr:rowOff>40009</xdr:rowOff>
    </xdr:from>
    <xdr:ext cx="534377" cy="259045"/>
    <xdr:sp macro="" textlink="">
      <xdr:nvSpPr>
        <xdr:cNvPr id="372" name="テキスト ボックス 371">
          <a:extLst>
            <a:ext uri="{FF2B5EF4-FFF2-40B4-BE49-F238E27FC236}">
              <a16:creationId xmlns:a16="http://schemas.microsoft.com/office/drawing/2014/main" id="{00000000-0008-0000-0600-000074010000}"/>
            </a:ext>
          </a:extLst>
        </xdr:cNvPr>
        <xdr:cNvSpPr txBox="1"/>
      </xdr:nvSpPr>
      <xdr:spPr>
        <a:xfrm>
          <a:off x="9372111" y="99841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17,151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57</xdr:row>
      <xdr:rowOff>140589</xdr:rowOff>
    </xdr:from>
    <xdr:to>
      <xdr:col>46</xdr:col>
      <xdr:colOff>38100</xdr:colOff>
      <xdr:row>58</xdr:row>
      <xdr:rowOff>70739</xdr:rowOff>
    </xdr:to>
    <xdr:sp macro="" textlink="">
      <xdr:nvSpPr>
        <xdr:cNvPr id="373" name="楕円 372">
          <a:extLst>
            <a:ext uri="{FF2B5EF4-FFF2-40B4-BE49-F238E27FC236}">
              <a16:creationId xmlns:a16="http://schemas.microsoft.com/office/drawing/2014/main" id="{00000000-0008-0000-0600-000075010000}"/>
            </a:ext>
          </a:extLst>
        </xdr:cNvPr>
        <xdr:cNvSpPr/>
      </xdr:nvSpPr>
      <xdr:spPr>
        <a:xfrm>
          <a:off x="8699500" y="99132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58</xdr:row>
      <xdr:rowOff>61866</xdr:rowOff>
    </xdr:from>
    <xdr:ext cx="534377" cy="259045"/>
    <xdr:sp macro="" textlink="">
      <xdr:nvSpPr>
        <xdr:cNvPr id="374" name="テキスト ボックス 373">
          <a:extLst>
            <a:ext uri="{FF2B5EF4-FFF2-40B4-BE49-F238E27FC236}">
              <a16:creationId xmlns:a16="http://schemas.microsoft.com/office/drawing/2014/main" id="{00000000-0008-0000-0600-000076010000}"/>
            </a:ext>
          </a:extLst>
        </xdr:cNvPr>
        <xdr:cNvSpPr txBox="1"/>
      </xdr:nvSpPr>
      <xdr:spPr>
        <a:xfrm>
          <a:off x="8483111" y="100059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15,430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10046</xdr:rowOff>
    </xdr:from>
    <xdr:to>
      <xdr:col>41</xdr:col>
      <xdr:colOff>101600</xdr:colOff>
      <xdr:row>58</xdr:row>
      <xdr:rowOff>111646</xdr:rowOff>
    </xdr:to>
    <xdr:sp macro="" textlink="">
      <xdr:nvSpPr>
        <xdr:cNvPr id="375" name="楕円 374">
          <a:extLst>
            <a:ext uri="{FF2B5EF4-FFF2-40B4-BE49-F238E27FC236}">
              <a16:creationId xmlns:a16="http://schemas.microsoft.com/office/drawing/2014/main" id="{00000000-0008-0000-0600-000077010000}"/>
            </a:ext>
          </a:extLst>
        </xdr:cNvPr>
        <xdr:cNvSpPr/>
      </xdr:nvSpPr>
      <xdr:spPr>
        <a:xfrm>
          <a:off x="7810500" y="9954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58</xdr:row>
      <xdr:rowOff>102773</xdr:rowOff>
    </xdr:from>
    <xdr:ext cx="534377" cy="259045"/>
    <xdr:sp macro="" textlink="">
      <xdr:nvSpPr>
        <xdr:cNvPr id="376" name="テキスト ボックス 375">
          <a:extLst>
            <a:ext uri="{FF2B5EF4-FFF2-40B4-BE49-F238E27FC236}">
              <a16:creationId xmlns:a16="http://schemas.microsoft.com/office/drawing/2014/main" id="{00000000-0008-0000-0600-000078010000}"/>
            </a:ext>
          </a:extLst>
        </xdr:cNvPr>
        <xdr:cNvSpPr txBox="1"/>
      </xdr:nvSpPr>
      <xdr:spPr>
        <a:xfrm>
          <a:off x="7594111" y="100468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93408</xdr:rowOff>
    </xdr:from>
    <xdr:to>
      <xdr:col>36</xdr:col>
      <xdr:colOff>165100</xdr:colOff>
      <xdr:row>58</xdr:row>
      <xdr:rowOff>23558</xdr:rowOff>
    </xdr:to>
    <xdr:sp macro="" textlink="">
      <xdr:nvSpPr>
        <xdr:cNvPr id="377" name="楕円 376">
          <a:extLst>
            <a:ext uri="{FF2B5EF4-FFF2-40B4-BE49-F238E27FC236}">
              <a16:creationId xmlns:a16="http://schemas.microsoft.com/office/drawing/2014/main" id="{00000000-0008-0000-0600-000079010000}"/>
            </a:ext>
          </a:extLst>
        </xdr:cNvPr>
        <xdr:cNvSpPr/>
      </xdr:nvSpPr>
      <xdr:spPr>
        <a:xfrm>
          <a:off x="6921500" y="986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58</xdr:row>
      <xdr:rowOff>14685</xdr:rowOff>
    </xdr:from>
    <xdr:ext cx="534377" cy="259045"/>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705111" y="99587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19,145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9" name="正方形/長方形 378">
          <a:extLst>
            <a:ext uri="{FF2B5EF4-FFF2-40B4-BE49-F238E27FC236}">
              <a16:creationId xmlns:a16="http://schemas.microsoft.com/office/drawing/2014/main" id="{00000000-0008-0000-0600-00007B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0" name="正方形/長方形 379">
          <a:extLst>
            <a:ext uri="{FF2B5EF4-FFF2-40B4-BE49-F238E27FC236}">
              <a16:creationId xmlns:a16="http://schemas.microsoft.com/office/drawing/2014/main" id="{00000000-0008-0000-0600-00007C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1" name="正方形/長方形 380">
          <a:extLst>
            <a:ext uri="{FF2B5EF4-FFF2-40B4-BE49-F238E27FC236}">
              <a16:creationId xmlns:a16="http://schemas.microsoft.com/office/drawing/2014/main" id="{00000000-0008-0000-0600-00007D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2" name="正方形/長方形 381">
          <a:extLst>
            <a:ext uri="{FF2B5EF4-FFF2-40B4-BE49-F238E27FC236}">
              <a16:creationId xmlns:a16="http://schemas.microsoft.com/office/drawing/2014/main" id="{00000000-0008-0000-0600-00007E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3" name="正方形/長方形 382">
          <a:extLst>
            <a:ext uri="{FF2B5EF4-FFF2-40B4-BE49-F238E27FC236}">
              <a16:creationId xmlns:a16="http://schemas.microsoft.com/office/drawing/2014/main" id="{00000000-0008-0000-0600-00007F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14,217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4" name="正方形/長方形 383">
          <a:extLst>
            <a:ext uri="{FF2B5EF4-FFF2-40B4-BE49-F238E27FC236}">
              <a16:creationId xmlns:a16="http://schemas.microsoft.com/office/drawing/2014/main" id="{00000000-0008-0000-0600-000080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5" name="正方形/長方形 384">
          <a:extLst>
            <a:ext uri="{FF2B5EF4-FFF2-40B4-BE49-F238E27FC236}">
              <a16:creationId xmlns:a16="http://schemas.microsoft.com/office/drawing/2014/main" id="{00000000-0008-0000-0600-000081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6" name="正方形/長方形 385">
          <a:extLst>
            <a:ext uri="{FF2B5EF4-FFF2-40B4-BE49-F238E27FC236}">
              <a16:creationId xmlns:a16="http://schemas.microsoft.com/office/drawing/2014/main" id="{00000000-0008-0000-0600-000082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8" name="直線コネクタ 387">
          <a:extLst>
            <a:ext uri="{FF2B5EF4-FFF2-40B4-BE49-F238E27FC236}">
              <a16:creationId xmlns:a16="http://schemas.microsoft.com/office/drawing/2014/main" id="{00000000-0008-0000-0600-000084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0" name="テキスト ボックス 389">
          <a:extLst>
            <a:ext uri="{FF2B5EF4-FFF2-40B4-BE49-F238E27FC236}">
              <a16:creationId xmlns:a16="http://schemas.microsoft.com/office/drawing/2014/main" id="{00000000-0008-0000-0600-000086010000}"/>
            </a:ext>
          </a:extLst>
        </xdr:cNvPr>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35577</xdr:rowOff>
    </xdr:from>
    <xdr:ext cx="531299" cy="259045"/>
    <xdr:sp macro="" textlink="">
      <xdr:nvSpPr>
        <xdr:cNvPr id="392" name="テキスト ボックス 391">
          <a:extLst>
            <a:ext uri="{FF2B5EF4-FFF2-40B4-BE49-F238E27FC236}">
              <a16:creationId xmlns:a16="http://schemas.microsoft.com/office/drawing/2014/main" id="{00000000-0008-0000-0600-000088010000}"/>
            </a:ext>
          </a:extLst>
        </xdr:cNvPr>
        <xdr:cNvSpPr txBox="1"/>
      </xdr:nvSpPr>
      <xdr:spPr>
        <a:xfrm>
          <a:off x="6072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168927</xdr:rowOff>
    </xdr:from>
    <xdr:ext cx="531299" cy="259045"/>
    <xdr:sp macro="" textlink="">
      <xdr:nvSpPr>
        <xdr:cNvPr id="394" name="テキスト ボックス 393">
          <a:extLst>
            <a:ext uri="{FF2B5EF4-FFF2-40B4-BE49-F238E27FC236}">
              <a16:creationId xmlns:a16="http://schemas.microsoft.com/office/drawing/2014/main" id="{00000000-0008-0000-0600-00008A010000}"/>
            </a:ext>
          </a:extLst>
        </xdr:cNvPr>
        <xdr:cNvSpPr txBox="1"/>
      </xdr:nvSpPr>
      <xdr:spPr>
        <a:xfrm>
          <a:off x="6072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5" name="直線コネクタ 394">
          <a:extLst>
            <a:ext uri="{FF2B5EF4-FFF2-40B4-BE49-F238E27FC236}">
              <a16:creationId xmlns:a16="http://schemas.microsoft.com/office/drawing/2014/main" id="{00000000-0008-0000-0600-00008B010000}"/>
            </a:ext>
          </a:extLst>
        </xdr:cNvPr>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130827</xdr:rowOff>
    </xdr:from>
    <xdr:ext cx="531299" cy="259045"/>
    <xdr:sp macro="" textlink="">
      <xdr:nvSpPr>
        <xdr:cNvPr id="396" name="テキスト ボックス 395">
          <a:extLst>
            <a:ext uri="{FF2B5EF4-FFF2-40B4-BE49-F238E27FC236}">
              <a16:creationId xmlns:a16="http://schemas.microsoft.com/office/drawing/2014/main" id="{00000000-0008-0000-0600-00008C010000}"/>
            </a:ext>
          </a:extLst>
        </xdr:cNvPr>
        <xdr:cNvSpPr txBox="1"/>
      </xdr:nvSpPr>
      <xdr:spPr>
        <a:xfrm>
          <a:off x="6072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92727</xdr:rowOff>
    </xdr:from>
    <xdr:ext cx="531299" cy="259045"/>
    <xdr:sp macro="" textlink="">
      <xdr:nvSpPr>
        <xdr:cNvPr id="398" name="テキスト ボックス 397">
          <a:extLst>
            <a:ext uri="{FF2B5EF4-FFF2-40B4-BE49-F238E27FC236}">
              <a16:creationId xmlns:a16="http://schemas.microsoft.com/office/drawing/2014/main" id="{00000000-0008-0000-0600-00008E010000}"/>
            </a:ext>
          </a:extLst>
        </xdr:cNvPr>
        <xdr:cNvSpPr txBox="1"/>
      </xdr:nvSpPr>
      <xdr:spPr>
        <a:xfrm>
          <a:off x="6072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9" name="直線コネクタ 398">
          <a:extLst>
            <a:ext uri="{FF2B5EF4-FFF2-40B4-BE49-F238E27FC236}">
              <a16:creationId xmlns:a16="http://schemas.microsoft.com/office/drawing/2014/main" id="{00000000-0008-0000-0600-00008F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400" name="テキスト ボックス 399">
          <a:extLst>
            <a:ext uri="{FF2B5EF4-FFF2-40B4-BE49-F238E27FC236}">
              <a16:creationId xmlns:a16="http://schemas.microsoft.com/office/drawing/2014/main" id="{00000000-0008-0000-0600-000090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1" name="普通建設事業費 （ うち新規整備　）グラフ枠">
          <a:extLst>
            <a:ext uri="{FF2B5EF4-FFF2-40B4-BE49-F238E27FC236}">
              <a16:creationId xmlns:a16="http://schemas.microsoft.com/office/drawing/2014/main" id="{00000000-0008-0000-0600-000091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70872</xdr:rowOff>
    </xdr:from>
    <xdr:to>
      <xdr:col>54</xdr:col>
      <xdr:colOff>189865</xdr:colOff>
      <xdr:row>79</xdr:row>
      <xdr:rowOff>44450</xdr:rowOff>
    </xdr:to>
    <xdr:cxnSp macro="">
      <xdr:nvCxnSpPr>
        <xdr:cNvPr id="402" name="直線コネクタ 401">
          <a:extLst>
            <a:ext uri="{FF2B5EF4-FFF2-40B4-BE49-F238E27FC236}">
              <a16:creationId xmlns:a16="http://schemas.microsoft.com/office/drawing/2014/main" id="{00000000-0008-0000-0600-000092010000}"/>
            </a:ext>
          </a:extLst>
        </xdr:cNvPr>
        <xdr:cNvCxnSpPr/>
      </xdr:nvCxnSpPr>
      <xdr:spPr>
        <a:xfrm flipV="1">
          <a:off x="10475595" y="12072372"/>
          <a:ext cx="1270" cy="151662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3" name="普通建設事業費 （ うち新規整備　）最小値テキスト">
          <a:extLst>
            <a:ext uri="{FF2B5EF4-FFF2-40B4-BE49-F238E27FC236}">
              <a16:creationId xmlns:a16="http://schemas.microsoft.com/office/drawing/2014/main" id="{00000000-0008-0000-0600-000093010000}"/>
            </a:ext>
          </a:extLst>
        </xdr:cNvPr>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4" name="直線コネクタ 403">
          <a:extLst>
            <a:ext uri="{FF2B5EF4-FFF2-40B4-BE49-F238E27FC236}">
              <a16:creationId xmlns:a16="http://schemas.microsoft.com/office/drawing/2014/main" id="{00000000-0008-0000-0600-000094010000}"/>
            </a:ext>
          </a:extLst>
        </xdr:cNvPr>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17549</xdr:rowOff>
    </xdr:from>
    <xdr:ext cx="534377" cy="259045"/>
    <xdr:sp macro="" textlink="">
      <xdr:nvSpPr>
        <xdr:cNvPr id="405" name="普通建設事業費 （ うち新規整備　）最大値テキスト">
          <a:extLst>
            <a:ext uri="{FF2B5EF4-FFF2-40B4-BE49-F238E27FC236}">
              <a16:creationId xmlns:a16="http://schemas.microsoft.com/office/drawing/2014/main" id="{00000000-0008-0000-0600-000095010000}"/>
            </a:ext>
          </a:extLst>
        </xdr:cNvPr>
        <xdr:cNvSpPr txBox="1"/>
      </xdr:nvSpPr>
      <xdr:spPr>
        <a:xfrm>
          <a:off x="10528300" y="11847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79,613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70</xdr:row>
      <xdr:rowOff>70872</xdr:rowOff>
    </xdr:from>
    <xdr:to>
      <xdr:col>55</xdr:col>
      <xdr:colOff>88900</xdr:colOff>
      <xdr:row>70</xdr:row>
      <xdr:rowOff>70872</xdr:rowOff>
    </xdr:to>
    <xdr:cxnSp macro="">
      <xdr:nvCxnSpPr>
        <xdr:cNvPr id="406" name="直線コネクタ 405">
          <a:extLst>
            <a:ext uri="{FF2B5EF4-FFF2-40B4-BE49-F238E27FC236}">
              <a16:creationId xmlns:a16="http://schemas.microsoft.com/office/drawing/2014/main" id="{00000000-0008-0000-0600-000096010000}"/>
            </a:ext>
          </a:extLst>
        </xdr:cNvPr>
        <xdr:cNvCxnSpPr/>
      </xdr:nvCxnSpPr>
      <xdr:spPr>
        <a:xfrm>
          <a:off x="10388600" y="12072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147072</xdr:rowOff>
    </xdr:from>
    <xdr:to>
      <xdr:col>55</xdr:col>
      <xdr:colOff>0</xdr:colOff>
      <xdr:row>79</xdr:row>
      <xdr:rowOff>4578</xdr:rowOff>
    </xdr:to>
    <xdr:cxnSp macro="">
      <xdr:nvCxnSpPr>
        <xdr:cNvPr id="407" name="直線コネクタ 406">
          <a:extLst>
            <a:ext uri="{FF2B5EF4-FFF2-40B4-BE49-F238E27FC236}">
              <a16:creationId xmlns:a16="http://schemas.microsoft.com/office/drawing/2014/main" id="{00000000-0008-0000-0600-000097010000}"/>
            </a:ext>
          </a:extLst>
        </xdr:cNvPr>
        <xdr:cNvCxnSpPr/>
      </xdr:nvCxnSpPr>
      <xdr:spPr>
        <a:xfrm flipV="1">
          <a:off x="9639300" y="13520172"/>
          <a:ext cx="838200" cy="289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142752</xdr:rowOff>
    </xdr:from>
    <xdr:ext cx="534377" cy="259045"/>
    <xdr:sp macro="" textlink="">
      <xdr:nvSpPr>
        <xdr:cNvPr id="408" name="普通建設事業費 （ うち新規整備　）平均値テキスト">
          <a:extLst>
            <a:ext uri="{FF2B5EF4-FFF2-40B4-BE49-F238E27FC236}">
              <a16:creationId xmlns:a16="http://schemas.microsoft.com/office/drawing/2014/main" id="{00000000-0008-0000-0600-000098010000}"/>
            </a:ext>
          </a:extLst>
        </xdr:cNvPr>
        <xdr:cNvSpPr txBox="1"/>
      </xdr:nvSpPr>
      <xdr:spPr>
        <a:xfrm>
          <a:off x="10528300" y="131729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11,374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119875</xdr:rowOff>
    </xdr:from>
    <xdr:to>
      <xdr:col>55</xdr:col>
      <xdr:colOff>50800</xdr:colOff>
      <xdr:row>78</xdr:row>
      <xdr:rowOff>50025</xdr:rowOff>
    </xdr:to>
    <xdr:sp macro="" textlink="">
      <xdr:nvSpPr>
        <xdr:cNvPr id="409" name="フローチャート: 判断 408">
          <a:extLst>
            <a:ext uri="{FF2B5EF4-FFF2-40B4-BE49-F238E27FC236}">
              <a16:creationId xmlns:a16="http://schemas.microsoft.com/office/drawing/2014/main" id="{00000000-0008-0000-0600-000099010000}"/>
            </a:ext>
          </a:extLst>
        </xdr:cNvPr>
        <xdr:cNvSpPr/>
      </xdr:nvSpPr>
      <xdr:spPr>
        <a:xfrm>
          <a:off x="10426700" y="13321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79</xdr:row>
      <xdr:rowOff>4578</xdr:rowOff>
    </xdr:from>
    <xdr:to>
      <xdr:col>50</xdr:col>
      <xdr:colOff>114300</xdr:colOff>
      <xdr:row>79</xdr:row>
      <xdr:rowOff>7207</xdr:rowOff>
    </xdr:to>
    <xdr:cxnSp macro="">
      <xdr:nvCxnSpPr>
        <xdr:cNvPr id="410" name="直線コネクタ 409">
          <a:extLst>
            <a:ext uri="{FF2B5EF4-FFF2-40B4-BE49-F238E27FC236}">
              <a16:creationId xmlns:a16="http://schemas.microsoft.com/office/drawing/2014/main" id="{00000000-0008-0000-0600-00009A010000}"/>
            </a:ext>
          </a:extLst>
        </xdr:cNvPr>
        <xdr:cNvCxnSpPr/>
      </xdr:nvCxnSpPr>
      <xdr:spPr>
        <a:xfrm flipV="1">
          <a:off x="8750300" y="13549128"/>
          <a:ext cx="889000" cy="26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143535</xdr:rowOff>
    </xdr:from>
    <xdr:to>
      <xdr:col>50</xdr:col>
      <xdr:colOff>165100</xdr:colOff>
      <xdr:row>78</xdr:row>
      <xdr:rowOff>73685</xdr:rowOff>
    </xdr:to>
    <xdr:sp macro="" textlink="">
      <xdr:nvSpPr>
        <xdr:cNvPr id="411" name="フローチャート: 判断 410">
          <a:extLst>
            <a:ext uri="{FF2B5EF4-FFF2-40B4-BE49-F238E27FC236}">
              <a16:creationId xmlns:a16="http://schemas.microsoft.com/office/drawing/2014/main" id="{00000000-0008-0000-0600-00009B010000}"/>
            </a:ext>
          </a:extLst>
        </xdr:cNvPr>
        <xdr:cNvSpPr/>
      </xdr:nvSpPr>
      <xdr:spPr>
        <a:xfrm>
          <a:off x="9588500" y="133451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76</xdr:row>
      <xdr:rowOff>90212</xdr:rowOff>
    </xdr:from>
    <xdr:ext cx="534377"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9372111" y="131204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10,132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128479</xdr:rowOff>
    </xdr:from>
    <xdr:to>
      <xdr:col>45</xdr:col>
      <xdr:colOff>177800</xdr:colOff>
      <xdr:row>79</xdr:row>
      <xdr:rowOff>7207</xdr:rowOff>
    </xdr:to>
    <xdr:cxnSp macro="">
      <xdr:nvCxnSpPr>
        <xdr:cNvPr id="413" name="直線コネクタ 412">
          <a:extLst>
            <a:ext uri="{FF2B5EF4-FFF2-40B4-BE49-F238E27FC236}">
              <a16:creationId xmlns:a16="http://schemas.microsoft.com/office/drawing/2014/main" id="{00000000-0008-0000-0600-00009D010000}"/>
            </a:ext>
          </a:extLst>
        </xdr:cNvPr>
        <xdr:cNvCxnSpPr/>
      </xdr:nvCxnSpPr>
      <xdr:spPr>
        <a:xfrm>
          <a:off x="7861300" y="13501579"/>
          <a:ext cx="889000" cy="50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121438</xdr:rowOff>
    </xdr:from>
    <xdr:to>
      <xdr:col>46</xdr:col>
      <xdr:colOff>38100</xdr:colOff>
      <xdr:row>78</xdr:row>
      <xdr:rowOff>51588</xdr:rowOff>
    </xdr:to>
    <xdr:sp macro="" textlink="">
      <xdr:nvSpPr>
        <xdr:cNvPr id="414" name="フローチャート: 判断 413">
          <a:extLst>
            <a:ext uri="{FF2B5EF4-FFF2-40B4-BE49-F238E27FC236}">
              <a16:creationId xmlns:a16="http://schemas.microsoft.com/office/drawing/2014/main" id="{00000000-0008-0000-0600-00009E010000}"/>
            </a:ext>
          </a:extLst>
        </xdr:cNvPr>
        <xdr:cNvSpPr/>
      </xdr:nvSpPr>
      <xdr:spPr>
        <a:xfrm>
          <a:off x="8699500" y="13323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76</xdr:row>
      <xdr:rowOff>68115</xdr:rowOff>
    </xdr:from>
    <xdr:ext cx="534377" cy="259045"/>
    <xdr:sp macro="" textlink="">
      <xdr:nvSpPr>
        <xdr:cNvPr id="415" name="テキスト ボックス 414">
          <a:extLst>
            <a:ext uri="{FF2B5EF4-FFF2-40B4-BE49-F238E27FC236}">
              <a16:creationId xmlns:a16="http://schemas.microsoft.com/office/drawing/2014/main" id="{00000000-0008-0000-0600-00009F010000}"/>
            </a:ext>
          </a:extLst>
        </xdr:cNvPr>
        <xdr:cNvSpPr txBox="1"/>
      </xdr:nvSpPr>
      <xdr:spPr>
        <a:xfrm>
          <a:off x="8483111" y="13098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128479</xdr:rowOff>
    </xdr:from>
    <xdr:to>
      <xdr:col>41</xdr:col>
      <xdr:colOff>50800</xdr:colOff>
      <xdr:row>78</xdr:row>
      <xdr:rowOff>137891</xdr:rowOff>
    </xdr:to>
    <xdr:cxnSp macro="">
      <xdr:nvCxnSpPr>
        <xdr:cNvPr id="416" name="直線コネクタ 415">
          <a:extLst>
            <a:ext uri="{FF2B5EF4-FFF2-40B4-BE49-F238E27FC236}">
              <a16:creationId xmlns:a16="http://schemas.microsoft.com/office/drawing/2014/main" id="{00000000-0008-0000-0600-0000A0010000}"/>
            </a:ext>
          </a:extLst>
        </xdr:cNvPr>
        <xdr:cNvCxnSpPr/>
      </xdr:nvCxnSpPr>
      <xdr:spPr>
        <a:xfrm flipV="1">
          <a:off x="6972300" y="13501579"/>
          <a:ext cx="889000" cy="94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77</xdr:row>
      <xdr:rowOff>129972</xdr:rowOff>
    </xdr:from>
    <xdr:to>
      <xdr:col>41</xdr:col>
      <xdr:colOff>101600</xdr:colOff>
      <xdr:row>78</xdr:row>
      <xdr:rowOff>60122</xdr:rowOff>
    </xdr:to>
    <xdr:sp macro="" textlink="">
      <xdr:nvSpPr>
        <xdr:cNvPr id="417" name="フローチャート: 判断 416">
          <a:extLst>
            <a:ext uri="{FF2B5EF4-FFF2-40B4-BE49-F238E27FC236}">
              <a16:creationId xmlns:a16="http://schemas.microsoft.com/office/drawing/2014/main" id="{00000000-0008-0000-0600-0000A1010000}"/>
            </a:ext>
          </a:extLst>
        </xdr:cNvPr>
        <xdr:cNvSpPr/>
      </xdr:nvSpPr>
      <xdr:spPr>
        <a:xfrm>
          <a:off x="7810500" y="13331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76</xdr:row>
      <xdr:rowOff>76649</xdr:rowOff>
    </xdr:from>
    <xdr:ext cx="534377" cy="259045"/>
    <xdr:sp macro="" textlink="">
      <xdr:nvSpPr>
        <xdr:cNvPr id="418" name="テキスト ボックス 417">
          <a:extLst>
            <a:ext uri="{FF2B5EF4-FFF2-40B4-BE49-F238E27FC236}">
              <a16:creationId xmlns:a16="http://schemas.microsoft.com/office/drawing/2014/main" id="{00000000-0008-0000-0600-0000A2010000}"/>
            </a:ext>
          </a:extLst>
        </xdr:cNvPr>
        <xdr:cNvSpPr txBox="1"/>
      </xdr:nvSpPr>
      <xdr:spPr>
        <a:xfrm>
          <a:off x="7594111" y="131068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77146</xdr:rowOff>
    </xdr:from>
    <xdr:to>
      <xdr:col>36</xdr:col>
      <xdr:colOff>165100</xdr:colOff>
      <xdr:row>78</xdr:row>
      <xdr:rowOff>7296</xdr:rowOff>
    </xdr:to>
    <xdr:sp macro="" textlink="">
      <xdr:nvSpPr>
        <xdr:cNvPr id="419" name="フローチャート: 判断 418">
          <a:extLst>
            <a:ext uri="{FF2B5EF4-FFF2-40B4-BE49-F238E27FC236}">
              <a16:creationId xmlns:a16="http://schemas.microsoft.com/office/drawing/2014/main" id="{00000000-0008-0000-0600-0000A3010000}"/>
            </a:ext>
          </a:extLst>
        </xdr:cNvPr>
        <xdr:cNvSpPr/>
      </xdr:nvSpPr>
      <xdr:spPr>
        <a:xfrm>
          <a:off x="6921500" y="13278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76</xdr:row>
      <xdr:rowOff>23823</xdr:rowOff>
    </xdr:from>
    <xdr:ext cx="534377" cy="259045"/>
    <xdr:sp macro="" textlink="">
      <xdr:nvSpPr>
        <xdr:cNvPr id="420" name="テキスト ボックス 419">
          <a:extLst>
            <a:ext uri="{FF2B5EF4-FFF2-40B4-BE49-F238E27FC236}">
              <a16:creationId xmlns:a16="http://schemas.microsoft.com/office/drawing/2014/main" id="{00000000-0008-0000-0600-0000A4010000}"/>
            </a:ext>
          </a:extLst>
        </xdr:cNvPr>
        <xdr:cNvSpPr txBox="1"/>
      </xdr:nvSpPr>
      <xdr:spPr>
        <a:xfrm>
          <a:off x="6705111" y="130540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13,617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a:extLst>
            <a:ext uri="{FF2B5EF4-FFF2-40B4-BE49-F238E27FC236}">
              <a16:creationId xmlns:a16="http://schemas.microsoft.com/office/drawing/2014/main" id="{00000000-0008-0000-0600-0000A6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a:extLst>
            <a:ext uri="{FF2B5EF4-FFF2-40B4-BE49-F238E27FC236}">
              <a16:creationId xmlns:a16="http://schemas.microsoft.com/office/drawing/2014/main" id="{00000000-0008-0000-0600-0000A7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600-0000A9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96272</xdr:rowOff>
    </xdr:from>
    <xdr:to>
      <xdr:col>55</xdr:col>
      <xdr:colOff>50800</xdr:colOff>
      <xdr:row>79</xdr:row>
      <xdr:rowOff>26422</xdr:rowOff>
    </xdr:to>
    <xdr:sp macro="" textlink="">
      <xdr:nvSpPr>
        <xdr:cNvPr id="426" name="楕円 425">
          <a:extLst>
            <a:ext uri="{FF2B5EF4-FFF2-40B4-BE49-F238E27FC236}">
              <a16:creationId xmlns:a16="http://schemas.microsoft.com/office/drawing/2014/main" id="{00000000-0008-0000-0600-0000AA010000}"/>
            </a:ext>
          </a:extLst>
        </xdr:cNvPr>
        <xdr:cNvSpPr/>
      </xdr:nvSpPr>
      <xdr:spPr>
        <a:xfrm>
          <a:off x="10426700" y="13469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11199</xdr:rowOff>
    </xdr:from>
    <xdr:ext cx="469744" cy="259045"/>
    <xdr:sp macro="" textlink="">
      <xdr:nvSpPr>
        <xdr:cNvPr id="427" name="普通建設事業費 （ うち新規整備　）該当値テキスト">
          <a:extLst>
            <a:ext uri="{FF2B5EF4-FFF2-40B4-BE49-F238E27FC236}">
              <a16:creationId xmlns:a16="http://schemas.microsoft.com/office/drawing/2014/main" id="{00000000-0008-0000-0600-0000AB010000}"/>
            </a:ext>
          </a:extLst>
        </xdr:cNvPr>
        <xdr:cNvSpPr txBox="1"/>
      </xdr:nvSpPr>
      <xdr:spPr>
        <a:xfrm>
          <a:off x="10528300" y="133842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3,613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125228</xdr:rowOff>
    </xdr:from>
    <xdr:to>
      <xdr:col>50</xdr:col>
      <xdr:colOff>165100</xdr:colOff>
      <xdr:row>79</xdr:row>
      <xdr:rowOff>55378</xdr:rowOff>
    </xdr:to>
    <xdr:sp macro="" textlink="">
      <xdr:nvSpPr>
        <xdr:cNvPr id="428" name="楕円 427">
          <a:extLst>
            <a:ext uri="{FF2B5EF4-FFF2-40B4-BE49-F238E27FC236}">
              <a16:creationId xmlns:a16="http://schemas.microsoft.com/office/drawing/2014/main" id="{00000000-0008-0000-0600-0000AC010000}"/>
            </a:ext>
          </a:extLst>
        </xdr:cNvPr>
        <xdr:cNvSpPr/>
      </xdr:nvSpPr>
      <xdr:spPr>
        <a:xfrm>
          <a:off x="9588500" y="13498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46505</xdr:rowOff>
    </xdr:from>
    <xdr:ext cx="469744" cy="259045"/>
    <xdr:sp macro="" textlink="">
      <xdr:nvSpPr>
        <xdr:cNvPr id="429" name="テキスト ボックス 428">
          <a:extLst>
            <a:ext uri="{FF2B5EF4-FFF2-40B4-BE49-F238E27FC236}">
              <a16:creationId xmlns:a16="http://schemas.microsoft.com/office/drawing/2014/main" id="{00000000-0008-0000-0600-0000AD010000}"/>
            </a:ext>
          </a:extLst>
        </xdr:cNvPr>
        <xdr:cNvSpPr txBox="1"/>
      </xdr:nvSpPr>
      <xdr:spPr>
        <a:xfrm>
          <a:off x="9404428" y="1359105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127857</xdr:rowOff>
    </xdr:from>
    <xdr:to>
      <xdr:col>46</xdr:col>
      <xdr:colOff>38100</xdr:colOff>
      <xdr:row>79</xdr:row>
      <xdr:rowOff>58007</xdr:rowOff>
    </xdr:to>
    <xdr:sp macro="" textlink="">
      <xdr:nvSpPr>
        <xdr:cNvPr id="430" name="楕円 429">
          <a:extLst>
            <a:ext uri="{FF2B5EF4-FFF2-40B4-BE49-F238E27FC236}">
              <a16:creationId xmlns:a16="http://schemas.microsoft.com/office/drawing/2014/main" id="{00000000-0008-0000-0600-0000AE010000}"/>
            </a:ext>
          </a:extLst>
        </xdr:cNvPr>
        <xdr:cNvSpPr/>
      </xdr:nvSpPr>
      <xdr:spPr>
        <a:xfrm>
          <a:off x="8699500" y="13500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49134</xdr:rowOff>
    </xdr:from>
    <xdr:ext cx="469744" cy="259045"/>
    <xdr:sp macro="" textlink="">
      <xdr:nvSpPr>
        <xdr:cNvPr id="431" name="テキスト ボックス 430">
          <a:extLst>
            <a:ext uri="{FF2B5EF4-FFF2-40B4-BE49-F238E27FC236}">
              <a16:creationId xmlns:a16="http://schemas.microsoft.com/office/drawing/2014/main" id="{00000000-0008-0000-0600-0000AF010000}"/>
            </a:ext>
          </a:extLst>
        </xdr:cNvPr>
        <xdr:cNvSpPr txBox="1"/>
      </xdr:nvSpPr>
      <xdr:spPr>
        <a:xfrm>
          <a:off x="8515428" y="135936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77679</xdr:rowOff>
    </xdr:from>
    <xdr:to>
      <xdr:col>41</xdr:col>
      <xdr:colOff>101600</xdr:colOff>
      <xdr:row>79</xdr:row>
      <xdr:rowOff>7829</xdr:rowOff>
    </xdr:to>
    <xdr:sp macro="" textlink="">
      <xdr:nvSpPr>
        <xdr:cNvPr id="432" name="楕円 431">
          <a:extLst>
            <a:ext uri="{FF2B5EF4-FFF2-40B4-BE49-F238E27FC236}">
              <a16:creationId xmlns:a16="http://schemas.microsoft.com/office/drawing/2014/main" id="{00000000-0008-0000-0600-0000B0010000}"/>
            </a:ext>
          </a:extLst>
        </xdr:cNvPr>
        <xdr:cNvSpPr/>
      </xdr:nvSpPr>
      <xdr:spPr>
        <a:xfrm>
          <a:off x="7810500" y="134507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78</xdr:row>
      <xdr:rowOff>170406</xdr:rowOff>
    </xdr:from>
    <xdr:ext cx="469744" cy="259045"/>
    <xdr:sp macro="" textlink="">
      <xdr:nvSpPr>
        <xdr:cNvPr id="433" name="テキスト ボックス 432">
          <a:extLst>
            <a:ext uri="{FF2B5EF4-FFF2-40B4-BE49-F238E27FC236}">
              <a16:creationId xmlns:a16="http://schemas.microsoft.com/office/drawing/2014/main" id="{00000000-0008-0000-0600-0000B1010000}"/>
            </a:ext>
          </a:extLst>
        </xdr:cNvPr>
        <xdr:cNvSpPr txBox="1"/>
      </xdr:nvSpPr>
      <xdr:spPr>
        <a:xfrm>
          <a:off x="7626428" y="135435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4,589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87091</xdr:rowOff>
    </xdr:from>
    <xdr:to>
      <xdr:col>36</xdr:col>
      <xdr:colOff>165100</xdr:colOff>
      <xdr:row>79</xdr:row>
      <xdr:rowOff>17241</xdr:rowOff>
    </xdr:to>
    <xdr:sp macro="" textlink="">
      <xdr:nvSpPr>
        <xdr:cNvPr id="434" name="楕円 433">
          <a:extLst>
            <a:ext uri="{FF2B5EF4-FFF2-40B4-BE49-F238E27FC236}">
              <a16:creationId xmlns:a16="http://schemas.microsoft.com/office/drawing/2014/main" id="{00000000-0008-0000-0600-0000B2010000}"/>
            </a:ext>
          </a:extLst>
        </xdr:cNvPr>
        <xdr:cNvSpPr/>
      </xdr:nvSpPr>
      <xdr:spPr>
        <a:xfrm>
          <a:off x="6921500" y="134601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8368</xdr:rowOff>
    </xdr:from>
    <xdr:ext cx="469744" cy="259045"/>
    <xdr:sp macro="" textlink="">
      <xdr:nvSpPr>
        <xdr:cNvPr id="435" name="テキスト ボックス 434">
          <a:extLst>
            <a:ext uri="{FF2B5EF4-FFF2-40B4-BE49-F238E27FC236}">
              <a16:creationId xmlns:a16="http://schemas.microsoft.com/office/drawing/2014/main" id="{00000000-0008-0000-0600-0000B3010000}"/>
            </a:ext>
          </a:extLst>
        </xdr:cNvPr>
        <xdr:cNvSpPr txBox="1"/>
      </xdr:nvSpPr>
      <xdr:spPr>
        <a:xfrm>
          <a:off x="6737428" y="1355291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4,095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6" name="正方形/長方形 435">
          <a:extLst>
            <a:ext uri="{FF2B5EF4-FFF2-40B4-BE49-F238E27FC236}">
              <a16:creationId xmlns:a16="http://schemas.microsoft.com/office/drawing/2014/main" id="{00000000-0008-0000-0600-0000B4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7" name="正方形/長方形 436">
          <a:extLst>
            <a:ext uri="{FF2B5EF4-FFF2-40B4-BE49-F238E27FC236}">
              <a16:creationId xmlns:a16="http://schemas.microsoft.com/office/drawing/2014/main" id="{00000000-0008-0000-0600-0000B5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8" name="正方形/長方形 437">
          <a:extLst>
            <a:ext uri="{FF2B5EF4-FFF2-40B4-BE49-F238E27FC236}">
              <a16:creationId xmlns:a16="http://schemas.microsoft.com/office/drawing/2014/main" id="{00000000-0008-0000-0600-0000B6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9" name="正方形/長方形 438">
          <a:extLst>
            <a:ext uri="{FF2B5EF4-FFF2-40B4-BE49-F238E27FC236}">
              <a16:creationId xmlns:a16="http://schemas.microsoft.com/office/drawing/2014/main" id="{00000000-0008-0000-0600-0000B7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0" name="正方形/長方形 439">
          <a:extLst>
            <a:ext uri="{FF2B5EF4-FFF2-40B4-BE49-F238E27FC236}">
              <a16:creationId xmlns:a16="http://schemas.microsoft.com/office/drawing/2014/main" id="{00000000-0008-0000-0600-0000B8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35,689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1" name="正方形/長方形 440">
          <a:extLst>
            <a:ext uri="{FF2B5EF4-FFF2-40B4-BE49-F238E27FC236}">
              <a16:creationId xmlns:a16="http://schemas.microsoft.com/office/drawing/2014/main" id="{00000000-0008-0000-0600-0000B9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2" name="正方形/長方形 441">
          <a:extLst>
            <a:ext uri="{FF2B5EF4-FFF2-40B4-BE49-F238E27FC236}">
              <a16:creationId xmlns:a16="http://schemas.microsoft.com/office/drawing/2014/main" id="{00000000-0008-0000-0600-0000BA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23,864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3" name="正方形/長方形 442">
          <a:extLst>
            <a:ext uri="{FF2B5EF4-FFF2-40B4-BE49-F238E27FC236}">
              <a16:creationId xmlns:a16="http://schemas.microsoft.com/office/drawing/2014/main" id="{00000000-0008-0000-0600-0000BB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5" name="直線コネクタ 444">
          <a:extLst>
            <a:ext uri="{FF2B5EF4-FFF2-40B4-BE49-F238E27FC236}">
              <a16:creationId xmlns:a16="http://schemas.microsoft.com/office/drawing/2014/main" id="{00000000-0008-0000-0600-0000BD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6" name="直線コネクタ 445">
          <a:extLst>
            <a:ext uri="{FF2B5EF4-FFF2-40B4-BE49-F238E27FC236}">
              <a16:creationId xmlns:a16="http://schemas.microsoft.com/office/drawing/2014/main" id="{00000000-0008-0000-0600-0000BE010000}"/>
            </a:ext>
          </a:extLst>
        </xdr:cNvPr>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8" name="直線コネクタ 447">
          <a:extLst>
            <a:ext uri="{FF2B5EF4-FFF2-40B4-BE49-F238E27FC236}">
              <a16:creationId xmlns:a16="http://schemas.microsoft.com/office/drawing/2014/main" id="{00000000-0008-0000-0600-0000C0010000}"/>
            </a:ext>
          </a:extLst>
        </xdr:cNvPr>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96</xdr:row>
      <xdr:rowOff>144434</xdr:rowOff>
    </xdr:from>
    <xdr:ext cx="531299"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6072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50" name="直線コネクタ 449">
          <a:extLst>
            <a:ext uri="{FF2B5EF4-FFF2-40B4-BE49-F238E27FC236}">
              <a16:creationId xmlns:a16="http://schemas.microsoft.com/office/drawing/2014/main" id="{00000000-0008-0000-0600-0000C2010000}"/>
            </a:ext>
          </a:extLst>
        </xdr:cNvPr>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94</xdr:row>
      <xdr:rowOff>160763</xdr:rowOff>
    </xdr:from>
    <xdr:ext cx="531299"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072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2" name="直線コネクタ 451">
          <a:extLst>
            <a:ext uri="{FF2B5EF4-FFF2-40B4-BE49-F238E27FC236}">
              <a16:creationId xmlns:a16="http://schemas.microsoft.com/office/drawing/2014/main" id="{00000000-0008-0000-0600-0000C4010000}"/>
            </a:ext>
          </a:extLst>
        </xdr:cNvPr>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93</xdr:row>
      <xdr:rowOff>5641</xdr:rowOff>
    </xdr:from>
    <xdr:ext cx="531299" cy="259045"/>
    <xdr:sp macro="" textlink="">
      <xdr:nvSpPr>
        <xdr:cNvPr id="453" name="テキスト ボックス 452">
          <a:extLst>
            <a:ext uri="{FF2B5EF4-FFF2-40B4-BE49-F238E27FC236}">
              <a16:creationId xmlns:a16="http://schemas.microsoft.com/office/drawing/2014/main" id="{00000000-0008-0000-0600-0000C5010000}"/>
            </a:ext>
          </a:extLst>
        </xdr:cNvPr>
        <xdr:cNvSpPr txBox="1"/>
      </xdr:nvSpPr>
      <xdr:spPr>
        <a:xfrm>
          <a:off x="6072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4" name="直線コネクタ 453">
          <a:extLst>
            <a:ext uri="{FF2B5EF4-FFF2-40B4-BE49-F238E27FC236}">
              <a16:creationId xmlns:a16="http://schemas.microsoft.com/office/drawing/2014/main" id="{00000000-0008-0000-0600-0000C6010000}"/>
            </a:ext>
          </a:extLst>
        </xdr:cNvPr>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91</xdr:row>
      <xdr:rowOff>21970</xdr:rowOff>
    </xdr:from>
    <xdr:ext cx="531299"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6072701" y="15623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6" name="直線コネクタ 455">
          <a:extLst>
            <a:ext uri="{FF2B5EF4-FFF2-40B4-BE49-F238E27FC236}">
              <a16:creationId xmlns:a16="http://schemas.microsoft.com/office/drawing/2014/main" id="{00000000-0008-0000-0600-0000C8010000}"/>
            </a:ext>
          </a:extLst>
        </xdr:cNvPr>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6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6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普通建設事業費 （ うち更新整備　）グラフ枠">
          <a:extLst>
            <a:ext uri="{FF2B5EF4-FFF2-40B4-BE49-F238E27FC236}">
              <a16:creationId xmlns:a16="http://schemas.microsoft.com/office/drawing/2014/main" id="{00000000-0008-0000-06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37450</xdr:rowOff>
    </xdr:from>
    <xdr:to>
      <xdr:col>54</xdr:col>
      <xdr:colOff>189865</xdr:colOff>
      <xdr:row>99</xdr:row>
      <xdr:rowOff>36471</xdr:rowOff>
    </xdr:to>
    <xdr:cxnSp macro="">
      <xdr:nvCxnSpPr>
        <xdr:cNvPr id="461" name="直線コネクタ 460">
          <a:extLst>
            <a:ext uri="{FF2B5EF4-FFF2-40B4-BE49-F238E27FC236}">
              <a16:creationId xmlns:a16="http://schemas.microsoft.com/office/drawing/2014/main" id="{00000000-0008-0000-0600-0000CD010000}"/>
            </a:ext>
          </a:extLst>
        </xdr:cNvPr>
        <xdr:cNvCxnSpPr/>
      </xdr:nvCxnSpPr>
      <xdr:spPr>
        <a:xfrm flipV="1">
          <a:off x="10475595" y="15467950"/>
          <a:ext cx="1270" cy="154207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40298</xdr:rowOff>
    </xdr:from>
    <xdr:ext cx="469744" cy="259045"/>
    <xdr:sp macro="" textlink="">
      <xdr:nvSpPr>
        <xdr:cNvPr id="462" name="普通建設事業費 （ うち更新整備　）最小値テキスト">
          <a:extLst>
            <a:ext uri="{FF2B5EF4-FFF2-40B4-BE49-F238E27FC236}">
              <a16:creationId xmlns:a16="http://schemas.microsoft.com/office/drawing/2014/main" id="{00000000-0008-0000-0600-0000CE010000}"/>
            </a:ext>
          </a:extLst>
        </xdr:cNvPr>
        <xdr:cNvSpPr txBox="1"/>
      </xdr:nvSpPr>
      <xdr:spPr>
        <a:xfrm>
          <a:off x="10528300" y="17013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3,822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36471</xdr:rowOff>
    </xdr:from>
    <xdr:to>
      <xdr:col>55</xdr:col>
      <xdr:colOff>88900</xdr:colOff>
      <xdr:row>99</xdr:row>
      <xdr:rowOff>36471</xdr:rowOff>
    </xdr:to>
    <xdr:cxnSp macro="">
      <xdr:nvCxnSpPr>
        <xdr:cNvPr id="463" name="直線コネクタ 462">
          <a:extLst>
            <a:ext uri="{FF2B5EF4-FFF2-40B4-BE49-F238E27FC236}">
              <a16:creationId xmlns:a16="http://schemas.microsoft.com/office/drawing/2014/main" id="{00000000-0008-0000-0600-0000CF010000}"/>
            </a:ext>
          </a:extLst>
        </xdr:cNvPr>
        <xdr:cNvCxnSpPr/>
      </xdr:nvCxnSpPr>
      <xdr:spPr>
        <a:xfrm>
          <a:off x="10388600" y="1701002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155577</xdr:rowOff>
    </xdr:from>
    <xdr:ext cx="534377" cy="259045"/>
    <xdr:sp macro="" textlink="">
      <xdr:nvSpPr>
        <xdr:cNvPr id="464" name="普通建設事業費 （ うち更新整備　）最大値テキスト">
          <a:extLst>
            <a:ext uri="{FF2B5EF4-FFF2-40B4-BE49-F238E27FC236}">
              <a16:creationId xmlns:a16="http://schemas.microsoft.com/office/drawing/2014/main" id="{00000000-0008-0000-0600-0000D0010000}"/>
            </a:ext>
          </a:extLst>
        </xdr:cNvPr>
        <xdr:cNvSpPr txBox="1"/>
      </xdr:nvSpPr>
      <xdr:spPr>
        <a:xfrm>
          <a:off x="10528300" y="152431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98,262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37450</xdr:rowOff>
    </xdr:from>
    <xdr:to>
      <xdr:col>55</xdr:col>
      <xdr:colOff>88900</xdr:colOff>
      <xdr:row>90</xdr:row>
      <xdr:rowOff>37450</xdr:rowOff>
    </xdr:to>
    <xdr:cxnSp macro="">
      <xdr:nvCxnSpPr>
        <xdr:cNvPr id="465" name="直線コネクタ 464">
          <a:extLst>
            <a:ext uri="{FF2B5EF4-FFF2-40B4-BE49-F238E27FC236}">
              <a16:creationId xmlns:a16="http://schemas.microsoft.com/office/drawing/2014/main" id="{00000000-0008-0000-0600-0000D1010000}"/>
            </a:ext>
          </a:extLst>
        </xdr:cNvPr>
        <xdr:cNvCxnSpPr/>
      </xdr:nvCxnSpPr>
      <xdr:spPr>
        <a:xfrm>
          <a:off x="10388600" y="15467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134688</xdr:rowOff>
    </xdr:from>
    <xdr:to>
      <xdr:col>55</xdr:col>
      <xdr:colOff>0</xdr:colOff>
      <xdr:row>98</xdr:row>
      <xdr:rowOff>92838</xdr:rowOff>
    </xdr:to>
    <xdr:cxnSp macro="">
      <xdr:nvCxnSpPr>
        <xdr:cNvPr id="466" name="直線コネクタ 465">
          <a:extLst>
            <a:ext uri="{FF2B5EF4-FFF2-40B4-BE49-F238E27FC236}">
              <a16:creationId xmlns:a16="http://schemas.microsoft.com/office/drawing/2014/main" id="{00000000-0008-0000-0600-0000D2010000}"/>
            </a:ext>
          </a:extLst>
        </xdr:cNvPr>
        <xdr:cNvCxnSpPr/>
      </xdr:nvCxnSpPr>
      <xdr:spPr>
        <a:xfrm flipV="1">
          <a:off x="9639300" y="16765338"/>
          <a:ext cx="838200" cy="129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149431</xdr:rowOff>
    </xdr:from>
    <xdr:ext cx="534377" cy="259045"/>
    <xdr:sp macro="" textlink="">
      <xdr:nvSpPr>
        <xdr:cNvPr id="467" name="普通建設事業費 （ うち更新整備　）平均値テキスト">
          <a:extLst>
            <a:ext uri="{FF2B5EF4-FFF2-40B4-BE49-F238E27FC236}">
              <a16:creationId xmlns:a16="http://schemas.microsoft.com/office/drawing/2014/main" id="{00000000-0008-0000-0600-0000D3010000}"/>
            </a:ext>
          </a:extLst>
        </xdr:cNvPr>
        <xdr:cNvSpPr txBox="1"/>
      </xdr:nvSpPr>
      <xdr:spPr>
        <a:xfrm>
          <a:off x="10528300" y="1643718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26,694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126554</xdr:rowOff>
    </xdr:from>
    <xdr:to>
      <xdr:col>55</xdr:col>
      <xdr:colOff>50800</xdr:colOff>
      <xdr:row>97</xdr:row>
      <xdr:rowOff>56704</xdr:rowOff>
    </xdr:to>
    <xdr:sp macro="" textlink="">
      <xdr:nvSpPr>
        <xdr:cNvPr id="468" name="フローチャート: 判断 467">
          <a:extLst>
            <a:ext uri="{FF2B5EF4-FFF2-40B4-BE49-F238E27FC236}">
              <a16:creationId xmlns:a16="http://schemas.microsoft.com/office/drawing/2014/main" id="{00000000-0008-0000-0600-0000D4010000}"/>
            </a:ext>
          </a:extLst>
        </xdr:cNvPr>
        <xdr:cNvSpPr/>
      </xdr:nvSpPr>
      <xdr:spPr>
        <a:xfrm>
          <a:off x="10426700" y="165857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83725</xdr:rowOff>
    </xdr:from>
    <xdr:to>
      <xdr:col>50</xdr:col>
      <xdr:colOff>114300</xdr:colOff>
      <xdr:row>98</xdr:row>
      <xdr:rowOff>92838</xdr:rowOff>
    </xdr:to>
    <xdr:cxnSp macro="">
      <xdr:nvCxnSpPr>
        <xdr:cNvPr id="469" name="直線コネクタ 468">
          <a:extLst>
            <a:ext uri="{FF2B5EF4-FFF2-40B4-BE49-F238E27FC236}">
              <a16:creationId xmlns:a16="http://schemas.microsoft.com/office/drawing/2014/main" id="{00000000-0008-0000-0600-0000D5010000}"/>
            </a:ext>
          </a:extLst>
        </xdr:cNvPr>
        <xdr:cNvCxnSpPr/>
      </xdr:nvCxnSpPr>
      <xdr:spPr>
        <a:xfrm>
          <a:off x="8750300" y="16885825"/>
          <a:ext cx="889000" cy="91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133265</xdr:rowOff>
    </xdr:from>
    <xdr:to>
      <xdr:col>50</xdr:col>
      <xdr:colOff>165100</xdr:colOff>
      <xdr:row>97</xdr:row>
      <xdr:rowOff>63415</xdr:rowOff>
    </xdr:to>
    <xdr:sp macro="" textlink="">
      <xdr:nvSpPr>
        <xdr:cNvPr id="470" name="フローチャート: 判断 469">
          <a:extLst>
            <a:ext uri="{FF2B5EF4-FFF2-40B4-BE49-F238E27FC236}">
              <a16:creationId xmlns:a16="http://schemas.microsoft.com/office/drawing/2014/main" id="{00000000-0008-0000-0600-0000D6010000}"/>
            </a:ext>
          </a:extLst>
        </xdr:cNvPr>
        <xdr:cNvSpPr/>
      </xdr:nvSpPr>
      <xdr:spPr>
        <a:xfrm>
          <a:off x="9588500" y="165924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95</xdr:row>
      <xdr:rowOff>79942</xdr:rowOff>
    </xdr:from>
    <xdr:ext cx="534377"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9372111" y="163676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26,283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83725</xdr:rowOff>
    </xdr:from>
    <xdr:to>
      <xdr:col>45</xdr:col>
      <xdr:colOff>177800</xdr:colOff>
      <xdr:row>98</xdr:row>
      <xdr:rowOff>168160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flipV="1">
          <a:off x="7861300" y="16885825"/>
          <a:ext cx="889000" cy="844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137299</xdr:rowOff>
    </xdr:from>
    <xdr:to>
      <xdr:col>46</xdr:col>
      <xdr:colOff>38100</xdr:colOff>
      <xdr:row>97</xdr:row>
      <xdr:rowOff>67449</xdr:rowOff>
    </xdr:to>
    <xdr:sp macro="" textlink="">
      <xdr:nvSpPr>
        <xdr:cNvPr id="473" name="フローチャート: 判断 472">
          <a:extLst>
            <a:ext uri="{FF2B5EF4-FFF2-40B4-BE49-F238E27FC236}">
              <a16:creationId xmlns:a16="http://schemas.microsoft.com/office/drawing/2014/main" id="{00000000-0008-0000-0600-0000D9010000}"/>
            </a:ext>
          </a:extLst>
        </xdr:cNvPr>
        <xdr:cNvSpPr/>
      </xdr:nvSpPr>
      <xdr:spPr>
        <a:xfrm>
          <a:off x="8699500" y="165964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95</xdr:row>
      <xdr:rowOff>83976</xdr:rowOff>
    </xdr:from>
    <xdr:ext cx="534377" cy="259045"/>
    <xdr:sp macro="" textlink="">
      <xdr:nvSpPr>
        <xdr:cNvPr id="474" name="テキスト ボックス 473">
          <a:extLst>
            <a:ext uri="{FF2B5EF4-FFF2-40B4-BE49-F238E27FC236}">
              <a16:creationId xmlns:a16="http://schemas.microsoft.com/office/drawing/2014/main" id="{00000000-0008-0000-0600-0000DA010000}"/>
            </a:ext>
          </a:extLst>
        </xdr:cNvPr>
        <xdr:cNvSpPr txBox="1"/>
      </xdr:nvSpPr>
      <xdr:spPr>
        <a:xfrm>
          <a:off x="8483111" y="163717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123893</xdr:rowOff>
    </xdr:from>
    <xdr:to>
      <xdr:col>41</xdr:col>
      <xdr:colOff>50800</xdr:colOff>
      <xdr:row>98</xdr:row>
      <xdr:rowOff>168160</xdr:rowOff>
    </xdr:to>
    <xdr:cxnSp macro="">
      <xdr:nvCxnSpPr>
        <xdr:cNvPr id="475" name="直線コネクタ 474">
          <a:extLst>
            <a:ext uri="{FF2B5EF4-FFF2-40B4-BE49-F238E27FC236}">
              <a16:creationId xmlns:a16="http://schemas.microsoft.com/office/drawing/2014/main" id="{00000000-0008-0000-0600-0000DB010000}"/>
            </a:ext>
          </a:extLst>
        </xdr:cNvPr>
        <xdr:cNvCxnSpPr/>
      </xdr:nvCxnSpPr>
      <xdr:spPr>
        <a:xfrm>
          <a:off x="6972300" y="16925993"/>
          <a:ext cx="889000" cy="442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130277</xdr:rowOff>
    </xdr:from>
    <xdr:to>
      <xdr:col>41</xdr:col>
      <xdr:colOff>101600</xdr:colOff>
      <xdr:row>97</xdr:row>
      <xdr:rowOff>60427</xdr:rowOff>
    </xdr:to>
    <xdr:sp macro="" textlink="">
      <xdr:nvSpPr>
        <xdr:cNvPr id="476" name="フローチャート: 判断 475">
          <a:extLst>
            <a:ext uri="{FF2B5EF4-FFF2-40B4-BE49-F238E27FC236}">
              <a16:creationId xmlns:a16="http://schemas.microsoft.com/office/drawing/2014/main" id="{00000000-0008-0000-0600-0000DC010000}"/>
            </a:ext>
          </a:extLst>
        </xdr:cNvPr>
        <xdr:cNvSpPr/>
      </xdr:nvSpPr>
      <xdr:spPr>
        <a:xfrm>
          <a:off x="7810500" y="165894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95</xdr:row>
      <xdr:rowOff>76954</xdr:rowOff>
    </xdr:from>
    <xdr:ext cx="534377"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7594111" y="163647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3470</xdr:rowOff>
    </xdr:from>
    <xdr:to>
      <xdr:col>36</xdr:col>
      <xdr:colOff>165100</xdr:colOff>
      <xdr:row>97</xdr:row>
      <xdr:rowOff>105070</xdr:rowOff>
    </xdr:to>
    <xdr:sp macro="" textlink="">
      <xdr:nvSpPr>
        <xdr:cNvPr id="478" name="フローチャート: 判断 477">
          <a:extLst>
            <a:ext uri="{FF2B5EF4-FFF2-40B4-BE49-F238E27FC236}">
              <a16:creationId xmlns:a16="http://schemas.microsoft.com/office/drawing/2014/main" id="{00000000-0008-0000-0600-0000DE010000}"/>
            </a:ext>
          </a:extLst>
        </xdr:cNvPr>
        <xdr:cNvSpPr/>
      </xdr:nvSpPr>
      <xdr:spPr>
        <a:xfrm>
          <a:off x="6921500" y="166341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95</xdr:row>
      <xdr:rowOff>121597</xdr:rowOff>
    </xdr:from>
    <xdr:ext cx="534377"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6705111" y="164093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6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6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6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6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6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83888</xdr:rowOff>
    </xdr:from>
    <xdr:to>
      <xdr:col>55</xdr:col>
      <xdr:colOff>50800</xdr:colOff>
      <xdr:row>98</xdr:row>
      <xdr:rowOff>14038</xdr:rowOff>
    </xdr:to>
    <xdr:sp macro="" textlink="">
      <xdr:nvSpPr>
        <xdr:cNvPr id="485" name="楕円 484">
          <a:extLst>
            <a:ext uri="{FF2B5EF4-FFF2-40B4-BE49-F238E27FC236}">
              <a16:creationId xmlns:a16="http://schemas.microsoft.com/office/drawing/2014/main" id="{00000000-0008-0000-0600-0000E5010000}"/>
            </a:ext>
          </a:extLst>
        </xdr:cNvPr>
        <xdr:cNvSpPr/>
      </xdr:nvSpPr>
      <xdr:spPr>
        <a:xfrm>
          <a:off x="10426700" y="16714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62315</xdr:rowOff>
    </xdr:from>
    <xdr:ext cx="534377" cy="259045"/>
    <xdr:sp macro="" textlink="">
      <xdr:nvSpPr>
        <xdr:cNvPr id="486" name="普通建設事業費 （ うち更新整備　）該当値テキスト">
          <a:extLst>
            <a:ext uri="{FF2B5EF4-FFF2-40B4-BE49-F238E27FC236}">
              <a16:creationId xmlns:a16="http://schemas.microsoft.com/office/drawing/2014/main" id="{00000000-0008-0000-0600-0000E6010000}"/>
            </a:ext>
          </a:extLst>
        </xdr:cNvPr>
        <xdr:cNvSpPr txBox="1"/>
      </xdr:nvSpPr>
      <xdr:spPr>
        <a:xfrm>
          <a:off x="10528300" y="166929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18,807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42038</xdr:rowOff>
    </xdr:from>
    <xdr:to>
      <xdr:col>50</xdr:col>
      <xdr:colOff>165100</xdr:colOff>
      <xdr:row>98</xdr:row>
      <xdr:rowOff>143638</xdr:rowOff>
    </xdr:to>
    <xdr:sp macro="" textlink="">
      <xdr:nvSpPr>
        <xdr:cNvPr id="487" name="楕円 486">
          <a:extLst>
            <a:ext uri="{FF2B5EF4-FFF2-40B4-BE49-F238E27FC236}">
              <a16:creationId xmlns:a16="http://schemas.microsoft.com/office/drawing/2014/main" id="{00000000-0008-0000-0600-0000E7010000}"/>
            </a:ext>
          </a:extLst>
        </xdr:cNvPr>
        <xdr:cNvSpPr/>
      </xdr:nvSpPr>
      <xdr:spPr>
        <a:xfrm>
          <a:off x="9588500" y="168441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134765</xdr:rowOff>
    </xdr:from>
    <xdr:ext cx="534377" cy="259045"/>
    <xdr:sp macro="" textlink="">
      <xdr:nvSpPr>
        <xdr:cNvPr id="488" name="テキスト ボックス 487">
          <a:extLst>
            <a:ext uri="{FF2B5EF4-FFF2-40B4-BE49-F238E27FC236}">
              <a16:creationId xmlns:a16="http://schemas.microsoft.com/office/drawing/2014/main" id="{00000000-0008-0000-0600-0000E8010000}"/>
            </a:ext>
          </a:extLst>
        </xdr:cNvPr>
        <xdr:cNvSpPr txBox="1"/>
      </xdr:nvSpPr>
      <xdr:spPr>
        <a:xfrm>
          <a:off x="9372111" y="16936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10,870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32925</xdr:rowOff>
    </xdr:from>
    <xdr:to>
      <xdr:col>46</xdr:col>
      <xdr:colOff>38100</xdr:colOff>
      <xdr:row>98</xdr:row>
      <xdr:rowOff>134525</xdr:rowOff>
    </xdr:to>
    <xdr:sp macro="" textlink="">
      <xdr:nvSpPr>
        <xdr:cNvPr id="489" name="楕円 488">
          <a:extLst>
            <a:ext uri="{FF2B5EF4-FFF2-40B4-BE49-F238E27FC236}">
              <a16:creationId xmlns:a16="http://schemas.microsoft.com/office/drawing/2014/main" id="{00000000-0008-0000-0600-0000E9010000}"/>
            </a:ext>
          </a:extLst>
        </xdr:cNvPr>
        <xdr:cNvSpPr/>
      </xdr:nvSpPr>
      <xdr:spPr>
        <a:xfrm>
          <a:off x="8699500" y="168350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125652</xdr:rowOff>
    </xdr:from>
    <xdr:ext cx="534377" cy="259045"/>
    <xdr:sp macro="" textlink="">
      <xdr:nvSpPr>
        <xdr:cNvPr id="490" name="テキスト ボックス 489">
          <a:extLst>
            <a:ext uri="{FF2B5EF4-FFF2-40B4-BE49-F238E27FC236}">
              <a16:creationId xmlns:a16="http://schemas.microsoft.com/office/drawing/2014/main" id="{00000000-0008-0000-0600-0000EA010000}"/>
            </a:ext>
          </a:extLst>
        </xdr:cNvPr>
        <xdr:cNvSpPr txBox="1"/>
      </xdr:nvSpPr>
      <xdr:spPr>
        <a:xfrm>
          <a:off x="8483111" y="169277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117360</xdr:rowOff>
    </xdr:from>
    <xdr:to>
      <xdr:col>41</xdr:col>
      <xdr:colOff>101600</xdr:colOff>
      <xdr:row>99</xdr:row>
      <xdr:rowOff>47510</xdr:rowOff>
    </xdr:to>
    <xdr:sp macro="" textlink="">
      <xdr:nvSpPr>
        <xdr:cNvPr id="491" name="楕円 490">
          <a:extLst>
            <a:ext uri="{FF2B5EF4-FFF2-40B4-BE49-F238E27FC236}">
              <a16:creationId xmlns:a16="http://schemas.microsoft.com/office/drawing/2014/main" id="{00000000-0008-0000-0600-0000EB010000}"/>
            </a:ext>
          </a:extLst>
        </xdr:cNvPr>
        <xdr:cNvSpPr/>
      </xdr:nvSpPr>
      <xdr:spPr>
        <a:xfrm>
          <a:off x="7810500" y="16919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99</xdr:row>
      <xdr:rowOff>38637</xdr:rowOff>
    </xdr:from>
    <xdr:ext cx="469744" cy="259045"/>
    <xdr:sp macro="" textlink="">
      <xdr:nvSpPr>
        <xdr:cNvPr id="492" name="テキスト ボックス 491">
          <a:extLst>
            <a:ext uri="{FF2B5EF4-FFF2-40B4-BE49-F238E27FC236}">
              <a16:creationId xmlns:a16="http://schemas.microsoft.com/office/drawing/2014/main" id="{00000000-0008-0000-0600-0000EC010000}"/>
            </a:ext>
          </a:extLst>
        </xdr:cNvPr>
        <xdr:cNvSpPr txBox="1"/>
      </xdr:nvSpPr>
      <xdr:spPr>
        <a:xfrm>
          <a:off x="7626428" y="170121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98</xdr:row>
      <xdr:rowOff>73093</xdr:rowOff>
    </xdr:from>
    <xdr:to>
      <xdr:col>36</xdr:col>
      <xdr:colOff>165100</xdr:colOff>
      <xdr:row>99</xdr:row>
      <xdr:rowOff>3243</xdr:rowOff>
    </xdr:to>
    <xdr:sp macro="" textlink="">
      <xdr:nvSpPr>
        <xdr:cNvPr id="493" name="楕円 492">
          <a:extLst>
            <a:ext uri="{FF2B5EF4-FFF2-40B4-BE49-F238E27FC236}">
              <a16:creationId xmlns:a16="http://schemas.microsoft.com/office/drawing/2014/main" id="{00000000-0008-0000-0600-0000ED010000}"/>
            </a:ext>
          </a:extLst>
        </xdr:cNvPr>
        <xdr:cNvSpPr/>
      </xdr:nvSpPr>
      <xdr:spPr>
        <a:xfrm>
          <a:off x="6921500" y="168751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98</xdr:row>
      <xdr:rowOff>165820</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6737428" y="1696792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8,968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6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6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6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6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6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2,179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6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6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6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6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505" name="直線コネクタ 504">
          <a:extLst>
            <a:ext uri="{FF2B5EF4-FFF2-40B4-BE49-F238E27FC236}">
              <a16:creationId xmlns:a16="http://schemas.microsoft.com/office/drawing/2014/main" id="{00000000-0008-0000-0600-0000F9010000}"/>
            </a:ext>
          </a:extLst>
        </xdr:cNvPr>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506" name="テキスト ボックス 505">
          <a:extLst>
            <a:ext uri="{FF2B5EF4-FFF2-40B4-BE49-F238E27FC236}">
              <a16:creationId xmlns:a16="http://schemas.microsoft.com/office/drawing/2014/main" id="{00000000-0008-0000-0600-0000FA010000}"/>
            </a:ext>
          </a:extLst>
        </xdr:cNvPr>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7" name="直線コネクタ 506">
          <a:extLst>
            <a:ext uri="{FF2B5EF4-FFF2-40B4-BE49-F238E27FC236}">
              <a16:creationId xmlns:a16="http://schemas.microsoft.com/office/drawing/2014/main" id="{00000000-0008-0000-0600-0000FB010000}"/>
            </a:ext>
          </a:extLst>
        </xdr:cNvPr>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35</xdr:row>
      <xdr:rowOff>54627</xdr:rowOff>
    </xdr:from>
    <xdr:ext cx="531299"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1914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9" name="直線コネクタ 508">
          <a:extLst>
            <a:ext uri="{FF2B5EF4-FFF2-40B4-BE49-F238E27FC236}">
              <a16:creationId xmlns:a16="http://schemas.microsoft.com/office/drawing/2014/main" id="{00000000-0008-0000-0600-0000FD010000}"/>
            </a:ext>
          </a:extLst>
        </xdr:cNvPr>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32</xdr:row>
      <xdr:rowOff>111777</xdr:rowOff>
    </xdr:from>
    <xdr:ext cx="531299"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1914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11" name="直線コネクタ 510">
          <a:extLst>
            <a:ext uri="{FF2B5EF4-FFF2-40B4-BE49-F238E27FC236}">
              <a16:creationId xmlns:a16="http://schemas.microsoft.com/office/drawing/2014/main" id="{00000000-0008-0000-0600-0000FF010000}"/>
            </a:ext>
          </a:extLst>
        </xdr:cNvPr>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168927</xdr:rowOff>
    </xdr:from>
    <xdr:ext cx="531299"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1914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3" name="直線コネクタ 512">
          <a:extLst>
            <a:ext uri="{FF2B5EF4-FFF2-40B4-BE49-F238E27FC236}">
              <a16:creationId xmlns:a16="http://schemas.microsoft.com/office/drawing/2014/main" id="{00000000-0008-0000-0600-000001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5" name="災害復旧事業費グラフ枠">
          <a:extLst>
            <a:ext uri="{FF2B5EF4-FFF2-40B4-BE49-F238E27FC236}">
              <a16:creationId xmlns:a16="http://schemas.microsoft.com/office/drawing/2014/main" id="{00000000-0008-0000-0600-000003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85430</xdr:rowOff>
    </xdr:from>
    <xdr:to>
      <xdr:col>85</xdr:col>
      <xdr:colOff>126364</xdr:colOff>
      <xdr:row>38</xdr:row>
      <xdr:rowOff>139700</xdr:rowOff>
    </xdr:to>
    <xdr:cxnSp macro="">
      <xdr:nvCxnSpPr>
        <xdr:cNvPr id="516" name="直線コネクタ 515">
          <a:extLst>
            <a:ext uri="{FF2B5EF4-FFF2-40B4-BE49-F238E27FC236}">
              <a16:creationId xmlns:a16="http://schemas.microsoft.com/office/drawing/2014/main" id="{00000000-0008-0000-0600-000004020000}"/>
            </a:ext>
          </a:extLst>
        </xdr:cNvPr>
        <xdr:cNvCxnSpPr/>
      </xdr:nvCxnSpPr>
      <xdr:spPr>
        <a:xfrm flipV="1">
          <a:off x="16317595" y="5571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150527</xdr:rowOff>
    </xdr:from>
    <xdr:ext cx="249299" cy="259045"/>
    <xdr:sp macro="" textlink="">
      <xdr:nvSpPr>
        <xdr:cNvPr id="517" name="災害復旧事業費最小値テキスト">
          <a:extLst>
            <a:ext uri="{FF2B5EF4-FFF2-40B4-BE49-F238E27FC236}">
              <a16:creationId xmlns:a16="http://schemas.microsoft.com/office/drawing/2014/main" id="{00000000-0008-0000-0600-000005020000}"/>
            </a:ext>
          </a:extLst>
        </xdr:cNvPr>
        <xdr:cNvSpPr txBox="1"/>
      </xdr:nvSpPr>
      <xdr:spPr>
        <a:xfrm>
          <a:off x="16370300" y="666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8" name="直線コネクタ 517">
          <a:extLst>
            <a:ext uri="{FF2B5EF4-FFF2-40B4-BE49-F238E27FC236}">
              <a16:creationId xmlns:a16="http://schemas.microsoft.com/office/drawing/2014/main" id="{00000000-0008-0000-0600-000006020000}"/>
            </a:ext>
          </a:extLst>
        </xdr:cNvPr>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31</xdr:row>
      <xdr:rowOff>32107</xdr:rowOff>
    </xdr:from>
    <xdr:ext cx="534377" cy="259045"/>
    <xdr:sp macro="" textlink="">
      <xdr:nvSpPr>
        <xdr:cNvPr id="519" name="災害復旧事業費最大値テキスト">
          <a:extLst>
            <a:ext uri="{FF2B5EF4-FFF2-40B4-BE49-F238E27FC236}">
              <a16:creationId xmlns:a16="http://schemas.microsoft.com/office/drawing/2014/main" id="{00000000-0008-0000-0600-000007020000}"/>
            </a:ext>
          </a:extLst>
        </xdr:cNvPr>
        <xdr:cNvSpPr txBox="1"/>
      </xdr:nvSpPr>
      <xdr:spPr>
        <a:xfrm>
          <a:off x="16370300" y="5347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23,687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85430</xdr:rowOff>
    </xdr:from>
    <xdr:to>
      <xdr:col>86</xdr:col>
      <xdr:colOff>25400</xdr:colOff>
      <xdr:row>32</xdr:row>
      <xdr:rowOff>85430</xdr:rowOff>
    </xdr:to>
    <xdr:cxnSp macro="">
      <xdr:nvCxnSpPr>
        <xdr:cNvPr id="520" name="直線コネクタ 519">
          <a:extLst>
            <a:ext uri="{FF2B5EF4-FFF2-40B4-BE49-F238E27FC236}">
              <a16:creationId xmlns:a16="http://schemas.microsoft.com/office/drawing/2014/main" id="{00000000-0008-0000-0600-000008020000}"/>
            </a:ext>
          </a:extLst>
        </xdr:cNvPr>
        <xdr:cNvCxnSpPr/>
      </xdr:nvCxnSpPr>
      <xdr:spPr>
        <a:xfrm>
          <a:off x="16230600" y="5571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139700</xdr:rowOff>
    </xdr:from>
    <xdr:to>
      <xdr:col>85</xdr:col>
      <xdr:colOff>127000</xdr:colOff>
      <xdr:row>38</xdr:row>
      <xdr:rowOff>139700</xdr:rowOff>
    </xdr:to>
    <xdr:cxnSp macro="">
      <xdr:nvCxnSpPr>
        <xdr:cNvPr id="521" name="直線コネクタ 520">
          <a:extLst>
            <a:ext uri="{FF2B5EF4-FFF2-40B4-BE49-F238E27FC236}">
              <a16:creationId xmlns:a16="http://schemas.microsoft.com/office/drawing/2014/main" id="{00000000-0008-0000-0600-000009020000}"/>
            </a:ext>
          </a:extLst>
        </xdr:cNvPr>
        <xdr:cNvCxnSpPr/>
      </xdr:nvCxnSpPr>
      <xdr:spPr>
        <a:xfrm>
          <a:off x="15481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67977</xdr:rowOff>
    </xdr:from>
    <xdr:ext cx="378565" cy="259045"/>
    <xdr:sp macro="" textlink="">
      <xdr:nvSpPr>
        <xdr:cNvPr id="522" name="災害復旧事業費平均値テキスト">
          <a:extLst>
            <a:ext uri="{FF2B5EF4-FFF2-40B4-BE49-F238E27FC236}">
              <a16:creationId xmlns:a16="http://schemas.microsoft.com/office/drawing/2014/main" id="{00000000-0008-0000-0600-00000A020000}"/>
            </a:ext>
          </a:extLst>
        </xdr:cNvPr>
        <xdr:cNvSpPr txBox="1"/>
      </xdr:nvSpPr>
      <xdr:spPr>
        <a:xfrm>
          <a:off x="16370300" y="6411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45100</xdr:rowOff>
    </xdr:from>
    <xdr:to>
      <xdr:col>85</xdr:col>
      <xdr:colOff>177800</xdr:colOff>
      <xdr:row>38</xdr:row>
      <xdr:rowOff>146700</xdr:rowOff>
    </xdr:to>
    <xdr:sp macro="" textlink="">
      <xdr:nvSpPr>
        <xdr:cNvPr id="523" name="フローチャート: 判断 522">
          <a:extLst>
            <a:ext uri="{FF2B5EF4-FFF2-40B4-BE49-F238E27FC236}">
              <a16:creationId xmlns:a16="http://schemas.microsoft.com/office/drawing/2014/main" id="{00000000-0008-0000-0600-00000B020000}"/>
            </a:ext>
          </a:extLst>
        </xdr:cNvPr>
        <xdr:cNvSpPr/>
      </xdr:nvSpPr>
      <xdr:spPr>
        <a:xfrm>
          <a:off x="16268700" y="6560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139700</xdr:rowOff>
    </xdr:from>
    <xdr:to>
      <xdr:col>81</xdr:col>
      <xdr:colOff>50800</xdr:colOff>
      <xdr:row>38</xdr:row>
      <xdr:rowOff>139700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4592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41717</xdr:rowOff>
    </xdr:from>
    <xdr:to>
      <xdr:col>81</xdr:col>
      <xdr:colOff>101600</xdr:colOff>
      <xdr:row>38</xdr:row>
      <xdr:rowOff>143317</xdr:rowOff>
    </xdr:to>
    <xdr:sp macro="" textlink="">
      <xdr:nvSpPr>
        <xdr:cNvPr id="525" name="フローチャート: 判断 524">
          <a:extLst>
            <a:ext uri="{FF2B5EF4-FFF2-40B4-BE49-F238E27FC236}">
              <a16:creationId xmlns:a16="http://schemas.microsoft.com/office/drawing/2014/main" id="{00000000-0008-0000-0600-00000D020000}"/>
            </a:ext>
          </a:extLst>
        </xdr:cNvPr>
        <xdr:cNvSpPr/>
      </xdr:nvSpPr>
      <xdr:spPr>
        <a:xfrm>
          <a:off x="15430500" y="6556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36</xdr:row>
      <xdr:rowOff>159844</xdr:rowOff>
    </xdr:from>
    <xdr:ext cx="469744"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5246428" y="6332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139700</xdr:rowOff>
    </xdr:from>
    <xdr:to>
      <xdr:col>76</xdr:col>
      <xdr:colOff>114300</xdr:colOff>
      <xdr:row>38</xdr:row>
      <xdr:rowOff>139700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3703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39751</xdr:rowOff>
    </xdr:from>
    <xdr:to>
      <xdr:col>76</xdr:col>
      <xdr:colOff>165100</xdr:colOff>
      <xdr:row>38</xdr:row>
      <xdr:rowOff>141351</xdr:rowOff>
    </xdr:to>
    <xdr:sp macro="" textlink="">
      <xdr:nvSpPr>
        <xdr:cNvPr id="528" name="フローチャート: 判断 527">
          <a:extLst>
            <a:ext uri="{FF2B5EF4-FFF2-40B4-BE49-F238E27FC236}">
              <a16:creationId xmlns:a16="http://schemas.microsoft.com/office/drawing/2014/main" id="{00000000-0008-0000-0600-000010020000}"/>
            </a:ext>
          </a:extLst>
        </xdr:cNvPr>
        <xdr:cNvSpPr/>
      </xdr:nvSpPr>
      <xdr:spPr>
        <a:xfrm>
          <a:off x="14541500" y="65548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36</xdr:row>
      <xdr:rowOff>157878</xdr:rowOff>
    </xdr:from>
    <xdr:ext cx="469744" cy="259045"/>
    <xdr:sp macro="" textlink="">
      <xdr:nvSpPr>
        <xdr:cNvPr id="529" name="テキスト ボックス 528">
          <a:extLst>
            <a:ext uri="{FF2B5EF4-FFF2-40B4-BE49-F238E27FC236}">
              <a16:creationId xmlns:a16="http://schemas.microsoft.com/office/drawing/2014/main" id="{00000000-0008-0000-0600-000011020000}"/>
            </a:ext>
          </a:extLst>
        </xdr:cNvPr>
        <xdr:cNvSpPr txBox="1"/>
      </xdr:nvSpPr>
      <xdr:spPr>
        <a:xfrm>
          <a:off x="14357428" y="633007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139700</xdr:rowOff>
    </xdr:from>
    <xdr:to>
      <xdr:col>71</xdr:col>
      <xdr:colOff>177800</xdr:colOff>
      <xdr:row>38</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281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43454</xdr:rowOff>
    </xdr:from>
    <xdr:to>
      <xdr:col>72</xdr:col>
      <xdr:colOff>38100</xdr:colOff>
      <xdr:row>38</xdr:row>
      <xdr:rowOff>145054</xdr:rowOff>
    </xdr:to>
    <xdr:sp macro="" textlink="">
      <xdr:nvSpPr>
        <xdr:cNvPr id="531" name="フローチャート: 判断 530">
          <a:extLst>
            <a:ext uri="{FF2B5EF4-FFF2-40B4-BE49-F238E27FC236}">
              <a16:creationId xmlns:a16="http://schemas.microsoft.com/office/drawing/2014/main" id="{00000000-0008-0000-0600-000013020000}"/>
            </a:ext>
          </a:extLst>
        </xdr:cNvPr>
        <xdr:cNvSpPr/>
      </xdr:nvSpPr>
      <xdr:spPr>
        <a:xfrm>
          <a:off x="13652500" y="6558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36</xdr:row>
      <xdr:rowOff>161581</xdr:rowOff>
    </xdr:from>
    <xdr:ext cx="378565" cy="259045"/>
    <xdr:sp macro="" textlink="">
      <xdr:nvSpPr>
        <xdr:cNvPr id="532" name="テキスト ボックス 531">
          <a:extLst>
            <a:ext uri="{FF2B5EF4-FFF2-40B4-BE49-F238E27FC236}">
              <a16:creationId xmlns:a16="http://schemas.microsoft.com/office/drawing/2014/main" id="{00000000-0008-0000-0600-000014020000}"/>
            </a:ext>
          </a:extLst>
        </xdr:cNvPr>
        <xdr:cNvSpPr txBox="1"/>
      </xdr:nvSpPr>
      <xdr:spPr>
        <a:xfrm>
          <a:off x="13514017" y="633378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29921</xdr:rowOff>
    </xdr:from>
    <xdr:to>
      <xdr:col>67</xdr:col>
      <xdr:colOff>101600</xdr:colOff>
      <xdr:row>38</xdr:row>
      <xdr:rowOff>131521</xdr:rowOff>
    </xdr:to>
    <xdr:sp macro="" textlink="">
      <xdr:nvSpPr>
        <xdr:cNvPr id="533" name="フローチャート: 判断 532">
          <a:extLst>
            <a:ext uri="{FF2B5EF4-FFF2-40B4-BE49-F238E27FC236}">
              <a16:creationId xmlns:a16="http://schemas.microsoft.com/office/drawing/2014/main" id="{00000000-0008-0000-0600-000015020000}"/>
            </a:ext>
          </a:extLst>
        </xdr:cNvPr>
        <xdr:cNvSpPr/>
      </xdr:nvSpPr>
      <xdr:spPr>
        <a:xfrm>
          <a:off x="12763500" y="65450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36</xdr:row>
      <xdr:rowOff>148048</xdr:rowOff>
    </xdr:from>
    <xdr:ext cx="469744" cy="259045"/>
    <xdr:sp macro="" textlink="">
      <xdr:nvSpPr>
        <xdr:cNvPr id="534" name="テキスト ボックス 533">
          <a:extLst>
            <a:ext uri="{FF2B5EF4-FFF2-40B4-BE49-F238E27FC236}">
              <a16:creationId xmlns:a16="http://schemas.microsoft.com/office/drawing/2014/main" id="{00000000-0008-0000-0600-000016020000}"/>
            </a:ext>
          </a:extLst>
        </xdr:cNvPr>
        <xdr:cNvSpPr txBox="1"/>
      </xdr:nvSpPr>
      <xdr:spPr>
        <a:xfrm>
          <a:off x="12579428" y="63202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5" name="テキスト ボックス 534">
          <a:extLst>
            <a:ext uri="{FF2B5EF4-FFF2-40B4-BE49-F238E27FC236}">
              <a16:creationId xmlns:a16="http://schemas.microsoft.com/office/drawing/2014/main" id="{00000000-0008-0000-0600-000017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6" name="テキスト ボックス 535">
          <a:extLst>
            <a:ext uri="{FF2B5EF4-FFF2-40B4-BE49-F238E27FC236}">
              <a16:creationId xmlns:a16="http://schemas.microsoft.com/office/drawing/2014/main" id="{00000000-0008-0000-0600-000018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7" name="テキスト ボックス 536">
          <a:extLst>
            <a:ext uri="{FF2B5EF4-FFF2-40B4-BE49-F238E27FC236}">
              <a16:creationId xmlns:a16="http://schemas.microsoft.com/office/drawing/2014/main" id="{00000000-0008-0000-0600-000019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600-00001A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600-00001B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88900</xdr:rowOff>
    </xdr:from>
    <xdr:to>
      <xdr:col>85</xdr:col>
      <xdr:colOff>177800</xdr:colOff>
      <xdr:row>39</xdr:row>
      <xdr:rowOff>19050</xdr:rowOff>
    </xdr:to>
    <xdr:sp macro="" textlink="">
      <xdr:nvSpPr>
        <xdr:cNvPr id="540" name="楕円 539">
          <a:extLst>
            <a:ext uri="{FF2B5EF4-FFF2-40B4-BE49-F238E27FC236}">
              <a16:creationId xmlns:a16="http://schemas.microsoft.com/office/drawing/2014/main" id="{00000000-0008-0000-0600-00001C020000}"/>
            </a:ext>
          </a:extLst>
        </xdr:cNvPr>
        <xdr:cNvSpPr/>
      </xdr:nvSpPr>
      <xdr:spPr>
        <a:xfrm>
          <a:off x="16268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23527</xdr:rowOff>
    </xdr:from>
    <xdr:ext cx="249299" cy="259045"/>
    <xdr:sp macro="" textlink="">
      <xdr:nvSpPr>
        <xdr:cNvPr id="541" name="災害復旧事業費該当値テキスト">
          <a:extLst>
            <a:ext uri="{FF2B5EF4-FFF2-40B4-BE49-F238E27FC236}">
              <a16:creationId xmlns:a16="http://schemas.microsoft.com/office/drawing/2014/main" id="{00000000-0008-0000-0600-00001D020000}"/>
            </a:ext>
          </a:extLst>
        </xdr:cNvPr>
        <xdr:cNvSpPr txBox="1"/>
      </xdr:nvSpPr>
      <xdr:spPr>
        <a:xfrm>
          <a:off x="16370300" y="653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88900</xdr:rowOff>
    </xdr:from>
    <xdr:to>
      <xdr:col>81</xdr:col>
      <xdr:colOff>101600</xdr:colOff>
      <xdr:row>39</xdr:row>
      <xdr:rowOff>19050</xdr:rowOff>
    </xdr:to>
    <xdr:sp macro="" textlink="">
      <xdr:nvSpPr>
        <xdr:cNvPr id="542" name="楕円 541">
          <a:extLst>
            <a:ext uri="{FF2B5EF4-FFF2-40B4-BE49-F238E27FC236}">
              <a16:creationId xmlns:a16="http://schemas.microsoft.com/office/drawing/2014/main" id="{00000000-0008-0000-0600-00001E020000}"/>
            </a:ext>
          </a:extLst>
        </xdr:cNvPr>
        <xdr:cNvSpPr/>
      </xdr:nvSpPr>
      <xdr:spPr>
        <a:xfrm>
          <a:off x="15430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39</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5356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88900</xdr:rowOff>
    </xdr:from>
    <xdr:to>
      <xdr:col>76</xdr:col>
      <xdr:colOff>165100</xdr:colOff>
      <xdr:row>39</xdr:row>
      <xdr:rowOff>19050</xdr:rowOff>
    </xdr:to>
    <xdr:sp macro="" textlink="">
      <xdr:nvSpPr>
        <xdr:cNvPr id="544" name="楕円 543">
          <a:extLst>
            <a:ext uri="{FF2B5EF4-FFF2-40B4-BE49-F238E27FC236}">
              <a16:creationId xmlns:a16="http://schemas.microsoft.com/office/drawing/2014/main" id="{00000000-0008-0000-0600-000020020000}"/>
            </a:ext>
          </a:extLst>
        </xdr:cNvPr>
        <xdr:cNvSpPr/>
      </xdr:nvSpPr>
      <xdr:spPr>
        <a:xfrm>
          <a:off x="14541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39</xdr:row>
      <xdr:rowOff>10177</xdr:rowOff>
    </xdr:from>
    <xdr:ext cx="249299" cy="259045"/>
    <xdr:sp macro="" textlink="">
      <xdr:nvSpPr>
        <xdr:cNvPr id="545" name="テキスト ボックス 544">
          <a:extLst>
            <a:ext uri="{FF2B5EF4-FFF2-40B4-BE49-F238E27FC236}">
              <a16:creationId xmlns:a16="http://schemas.microsoft.com/office/drawing/2014/main" id="{00000000-0008-0000-0600-000021020000}"/>
            </a:ext>
          </a:extLst>
        </xdr:cNvPr>
        <xdr:cNvSpPr txBox="1"/>
      </xdr:nvSpPr>
      <xdr:spPr>
        <a:xfrm>
          <a:off x="14467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88900</xdr:rowOff>
    </xdr:from>
    <xdr:to>
      <xdr:col>72</xdr:col>
      <xdr:colOff>38100</xdr:colOff>
      <xdr:row>39</xdr:row>
      <xdr:rowOff>19050</xdr:rowOff>
    </xdr:to>
    <xdr:sp macro="" textlink="">
      <xdr:nvSpPr>
        <xdr:cNvPr id="546" name="楕円 545">
          <a:extLst>
            <a:ext uri="{FF2B5EF4-FFF2-40B4-BE49-F238E27FC236}">
              <a16:creationId xmlns:a16="http://schemas.microsoft.com/office/drawing/2014/main" id="{00000000-0008-0000-0600-000022020000}"/>
            </a:ext>
          </a:extLst>
        </xdr:cNvPr>
        <xdr:cNvSpPr/>
      </xdr:nvSpPr>
      <xdr:spPr>
        <a:xfrm>
          <a:off x="1365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39</xdr:row>
      <xdr:rowOff>10177</xdr:rowOff>
    </xdr:from>
    <xdr:ext cx="249299" cy="259045"/>
    <xdr:sp macro="" textlink="">
      <xdr:nvSpPr>
        <xdr:cNvPr id="547" name="テキスト ボックス 546">
          <a:extLst>
            <a:ext uri="{FF2B5EF4-FFF2-40B4-BE49-F238E27FC236}">
              <a16:creationId xmlns:a16="http://schemas.microsoft.com/office/drawing/2014/main" id="{00000000-0008-0000-0600-000023020000}"/>
            </a:ext>
          </a:extLst>
        </xdr:cNvPr>
        <xdr:cNvSpPr txBox="1"/>
      </xdr:nvSpPr>
      <xdr:spPr>
        <a:xfrm>
          <a:off x="1357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88900</xdr:rowOff>
    </xdr:from>
    <xdr:to>
      <xdr:col>67</xdr:col>
      <xdr:colOff>101600</xdr:colOff>
      <xdr:row>39</xdr:row>
      <xdr:rowOff>19050</xdr:rowOff>
    </xdr:to>
    <xdr:sp macro="" textlink="">
      <xdr:nvSpPr>
        <xdr:cNvPr id="548" name="楕円 547">
          <a:extLst>
            <a:ext uri="{FF2B5EF4-FFF2-40B4-BE49-F238E27FC236}">
              <a16:creationId xmlns:a16="http://schemas.microsoft.com/office/drawing/2014/main" id="{00000000-0008-0000-0600-000024020000}"/>
            </a:ext>
          </a:extLst>
        </xdr:cNvPr>
        <xdr:cNvSpPr/>
      </xdr:nvSpPr>
      <xdr:spPr>
        <a:xfrm>
          <a:off x="1276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39</xdr:row>
      <xdr:rowOff>10177</xdr:rowOff>
    </xdr:from>
    <xdr:ext cx="249299"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268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0" name="正方形/長方形 549">
          <a:extLst>
            <a:ext uri="{FF2B5EF4-FFF2-40B4-BE49-F238E27FC236}">
              <a16:creationId xmlns:a16="http://schemas.microsoft.com/office/drawing/2014/main" id="{00000000-0008-0000-0600-000026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1" name="正方形/長方形 550">
          <a:extLst>
            <a:ext uri="{FF2B5EF4-FFF2-40B4-BE49-F238E27FC236}">
              <a16:creationId xmlns:a16="http://schemas.microsoft.com/office/drawing/2014/main" id="{00000000-0008-0000-0600-000027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2" name="正方形/長方形 551">
          <a:extLst>
            <a:ext uri="{FF2B5EF4-FFF2-40B4-BE49-F238E27FC236}">
              <a16:creationId xmlns:a16="http://schemas.microsoft.com/office/drawing/2014/main" id="{00000000-0008-0000-0600-000028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3" name="正方形/長方形 552">
          <a:extLst>
            <a:ext uri="{FF2B5EF4-FFF2-40B4-BE49-F238E27FC236}">
              <a16:creationId xmlns:a16="http://schemas.microsoft.com/office/drawing/2014/main" id="{00000000-0008-0000-0600-000029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4" name="正方形/長方形 553">
          <a:extLst>
            <a:ext uri="{FF2B5EF4-FFF2-40B4-BE49-F238E27FC236}">
              <a16:creationId xmlns:a16="http://schemas.microsoft.com/office/drawing/2014/main" id="{00000000-0008-0000-0600-00002A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5" name="正方形/長方形 554">
          <a:extLst>
            <a:ext uri="{FF2B5EF4-FFF2-40B4-BE49-F238E27FC236}">
              <a16:creationId xmlns:a16="http://schemas.microsoft.com/office/drawing/2014/main" id="{00000000-0008-0000-0600-00002B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6" name="正方形/長方形 555">
          <a:extLst>
            <a:ext uri="{FF2B5EF4-FFF2-40B4-BE49-F238E27FC236}">
              <a16:creationId xmlns:a16="http://schemas.microsoft.com/office/drawing/2014/main" id="{00000000-0008-0000-0600-00002C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7" name="正方形/長方形 556">
          <a:extLst>
            <a:ext uri="{FF2B5EF4-FFF2-40B4-BE49-F238E27FC236}">
              <a16:creationId xmlns:a16="http://schemas.microsoft.com/office/drawing/2014/main" id="{00000000-0008-0000-0600-00002D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8" name="テキスト ボックス 557">
          <a:extLst>
            <a:ext uri="{FF2B5EF4-FFF2-40B4-BE49-F238E27FC236}">
              <a16:creationId xmlns:a16="http://schemas.microsoft.com/office/drawing/2014/main" id="{00000000-0008-0000-0600-00002E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9" name="直線コネクタ 558">
          <a:extLst>
            <a:ext uri="{FF2B5EF4-FFF2-40B4-BE49-F238E27FC236}">
              <a16:creationId xmlns:a16="http://schemas.microsoft.com/office/drawing/2014/main" id="{00000000-0008-0000-0600-00002F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54</xdr:row>
      <xdr:rowOff>139700</xdr:rowOff>
    </xdr:from>
    <xdr:to>
      <xdr:col>89</xdr:col>
      <xdr:colOff>177800</xdr:colOff>
      <xdr:row>54</xdr:row>
      <xdr:rowOff>139700</xdr:rowOff>
    </xdr:to>
    <xdr:cxnSp macro="">
      <xdr:nvCxnSpPr>
        <xdr:cNvPr id="560" name="直線コネクタ 559">
          <a:extLst>
            <a:ext uri="{FF2B5EF4-FFF2-40B4-BE49-F238E27FC236}">
              <a16:creationId xmlns:a16="http://schemas.microsoft.com/office/drawing/2014/main" id="{00000000-0008-0000-0600-000030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53</xdr:row>
      <xdr:rowOff>168927</xdr:rowOff>
    </xdr:from>
    <xdr:ext cx="248786"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2" name="直線コネクタ 561">
          <a:extLst>
            <a:ext uri="{FF2B5EF4-FFF2-40B4-BE49-F238E27FC236}">
              <a16:creationId xmlns:a16="http://schemas.microsoft.com/office/drawing/2014/main" id="{00000000-0008-0000-0600-000032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47</xdr:row>
      <xdr:rowOff>54627</xdr:rowOff>
    </xdr:from>
    <xdr:ext cx="248786"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4" name="失業対策事業費グラフ枠">
          <a:extLst>
            <a:ext uri="{FF2B5EF4-FFF2-40B4-BE49-F238E27FC236}">
              <a16:creationId xmlns:a16="http://schemas.microsoft.com/office/drawing/2014/main" id="{00000000-0008-0000-0600-000034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54</xdr:row>
      <xdr:rowOff>139700</xdr:rowOff>
    </xdr:from>
    <xdr:to>
      <xdr:col>85</xdr:col>
      <xdr:colOff>126364</xdr:colOff>
      <xdr:row>54</xdr:row>
      <xdr:rowOff>139700</xdr:rowOff>
    </xdr:to>
    <xdr:cxnSp macro="">
      <xdr:nvCxnSpPr>
        <xdr:cNvPr id="565" name="直線コネクタ 564">
          <a:extLst>
            <a:ext uri="{FF2B5EF4-FFF2-40B4-BE49-F238E27FC236}">
              <a16:creationId xmlns:a16="http://schemas.microsoft.com/office/drawing/2014/main" id="{00000000-0008-0000-0600-000035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10177</xdr:rowOff>
    </xdr:from>
    <xdr:ext cx="249299" cy="259045"/>
    <xdr:sp macro="" textlink="">
      <xdr:nvSpPr>
        <xdr:cNvPr id="566" name="失業対策事業費最小値テキスト">
          <a:extLst>
            <a:ext uri="{FF2B5EF4-FFF2-40B4-BE49-F238E27FC236}">
              <a16:creationId xmlns:a16="http://schemas.microsoft.com/office/drawing/2014/main" id="{00000000-0008-0000-0600-000036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7" name="直線コネクタ 566">
          <a:extLst>
            <a:ext uri="{FF2B5EF4-FFF2-40B4-BE49-F238E27FC236}">
              <a16:creationId xmlns:a16="http://schemas.microsoft.com/office/drawing/2014/main" id="{00000000-0008-0000-0600-000037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53</xdr:row>
      <xdr:rowOff>10177</xdr:rowOff>
    </xdr:from>
    <xdr:ext cx="249299" cy="259045"/>
    <xdr:sp macro="" textlink="">
      <xdr:nvSpPr>
        <xdr:cNvPr id="568" name="失業対策事業費最大値テキスト">
          <a:extLst>
            <a:ext uri="{FF2B5EF4-FFF2-40B4-BE49-F238E27FC236}">
              <a16:creationId xmlns:a16="http://schemas.microsoft.com/office/drawing/2014/main" id="{00000000-0008-0000-0600-000038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54</xdr:row>
      <xdr:rowOff>139700</xdr:rowOff>
    </xdr:from>
    <xdr:to>
      <xdr:col>86</xdr:col>
      <xdr:colOff>25400</xdr:colOff>
      <xdr:row>54</xdr:row>
      <xdr:rowOff>139700</xdr:rowOff>
    </xdr:to>
    <xdr:cxnSp macro="">
      <xdr:nvCxnSpPr>
        <xdr:cNvPr id="569" name="直線コネクタ 568">
          <a:extLst>
            <a:ext uri="{FF2B5EF4-FFF2-40B4-BE49-F238E27FC236}">
              <a16:creationId xmlns:a16="http://schemas.microsoft.com/office/drawing/2014/main" id="{00000000-0008-0000-0600-000039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54</xdr:row>
      <xdr:rowOff>139700</xdr:rowOff>
    </xdr:from>
    <xdr:to>
      <xdr:col>85</xdr:col>
      <xdr:colOff>127000</xdr:colOff>
      <xdr:row>54</xdr:row>
      <xdr:rowOff>139700</xdr:rowOff>
    </xdr:to>
    <xdr:cxnSp macro="">
      <xdr:nvCxnSpPr>
        <xdr:cNvPr id="570" name="直線コネクタ 569">
          <a:extLst>
            <a:ext uri="{FF2B5EF4-FFF2-40B4-BE49-F238E27FC236}">
              <a16:creationId xmlns:a16="http://schemas.microsoft.com/office/drawing/2014/main" id="{00000000-0008-0000-0600-00003A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54</xdr:row>
      <xdr:rowOff>67327</xdr:rowOff>
    </xdr:from>
    <xdr:ext cx="249299" cy="259045"/>
    <xdr:sp macro="" textlink="">
      <xdr:nvSpPr>
        <xdr:cNvPr id="571" name="失業対策事業費平均値テキスト">
          <a:extLst>
            <a:ext uri="{FF2B5EF4-FFF2-40B4-BE49-F238E27FC236}">
              <a16:creationId xmlns:a16="http://schemas.microsoft.com/office/drawing/2014/main" id="{00000000-0008-0000-0600-00003B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72" name="フローチャート: 判断 571">
          <a:extLst>
            <a:ext uri="{FF2B5EF4-FFF2-40B4-BE49-F238E27FC236}">
              <a16:creationId xmlns:a16="http://schemas.microsoft.com/office/drawing/2014/main" id="{00000000-0008-0000-0600-00003C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54</xdr:row>
      <xdr:rowOff>139700</xdr:rowOff>
    </xdr:from>
    <xdr:to>
      <xdr:col>81</xdr:col>
      <xdr:colOff>50800</xdr:colOff>
      <xdr:row>54</xdr:row>
      <xdr:rowOff>139700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54</xdr:row>
      <xdr:rowOff>88900</xdr:rowOff>
    </xdr:from>
    <xdr:to>
      <xdr:col>81</xdr:col>
      <xdr:colOff>101600</xdr:colOff>
      <xdr:row>55</xdr:row>
      <xdr:rowOff>19050</xdr:rowOff>
    </xdr:to>
    <xdr:sp macro="" textlink="">
      <xdr:nvSpPr>
        <xdr:cNvPr id="574" name="フローチャート: 判断 573">
          <a:extLst>
            <a:ext uri="{FF2B5EF4-FFF2-40B4-BE49-F238E27FC236}">
              <a16:creationId xmlns:a16="http://schemas.microsoft.com/office/drawing/2014/main" id="{00000000-0008-0000-0600-00003E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55</xdr:row>
      <xdr:rowOff>10177</xdr:rowOff>
    </xdr:from>
    <xdr:ext cx="249299"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5356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54</xdr:row>
      <xdr:rowOff>139700</xdr:rowOff>
    </xdr:from>
    <xdr:to>
      <xdr:col>76</xdr:col>
      <xdr:colOff>114300</xdr:colOff>
      <xdr:row>54</xdr:row>
      <xdr:rowOff>139700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54</xdr:row>
      <xdr:rowOff>88900</xdr:rowOff>
    </xdr:from>
    <xdr:to>
      <xdr:col>76</xdr:col>
      <xdr:colOff>165100</xdr:colOff>
      <xdr:row>55</xdr:row>
      <xdr:rowOff>19050</xdr:rowOff>
    </xdr:to>
    <xdr:sp macro="" textlink="">
      <xdr:nvSpPr>
        <xdr:cNvPr id="577" name="フローチャート: 判断 576">
          <a:extLst>
            <a:ext uri="{FF2B5EF4-FFF2-40B4-BE49-F238E27FC236}">
              <a16:creationId xmlns:a16="http://schemas.microsoft.com/office/drawing/2014/main" id="{00000000-0008-0000-0600-000041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55</xdr:row>
      <xdr:rowOff>10177</xdr:rowOff>
    </xdr:from>
    <xdr:ext cx="249299" cy="259045"/>
    <xdr:sp macro="" textlink="">
      <xdr:nvSpPr>
        <xdr:cNvPr id="578" name="テキスト ボックス 577">
          <a:extLst>
            <a:ext uri="{FF2B5EF4-FFF2-40B4-BE49-F238E27FC236}">
              <a16:creationId xmlns:a16="http://schemas.microsoft.com/office/drawing/2014/main" id="{00000000-0008-0000-0600-000042020000}"/>
            </a:ext>
          </a:extLst>
        </xdr:cNvPr>
        <xdr:cNvSpPr txBox="1"/>
      </xdr:nvSpPr>
      <xdr:spPr>
        <a:xfrm>
          <a:off x="14467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54</xdr:row>
      <xdr:rowOff>139700</xdr:rowOff>
    </xdr:from>
    <xdr:to>
      <xdr:col>71</xdr:col>
      <xdr:colOff>177800</xdr:colOff>
      <xdr:row>54</xdr:row>
      <xdr:rowOff>139700</xdr:rowOff>
    </xdr:to>
    <xdr:cxnSp macro="">
      <xdr:nvCxnSpPr>
        <xdr:cNvPr id="579" name="直線コネクタ 578">
          <a:extLst>
            <a:ext uri="{FF2B5EF4-FFF2-40B4-BE49-F238E27FC236}">
              <a16:creationId xmlns:a16="http://schemas.microsoft.com/office/drawing/2014/main" id="{00000000-0008-0000-0600-000043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54</xdr:row>
      <xdr:rowOff>88900</xdr:rowOff>
    </xdr:from>
    <xdr:to>
      <xdr:col>72</xdr:col>
      <xdr:colOff>38100</xdr:colOff>
      <xdr:row>55</xdr:row>
      <xdr:rowOff>19050</xdr:rowOff>
    </xdr:to>
    <xdr:sp macro="" textlink="">
      <xdr:nvSpPr>
        <xdr:cNvPr id="580" name="フローチャート: 判断 579">
          <a:extLst>
            <a:ext uri="{FF2B5EF4-FFF2-40B4-BE49-F238E27FC236}">
              <a16:creationId xmlns:a16="http://schemas.microsoft.com/office/drawing/2014/main" id="{00000000-0008-0000-0600-000044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55</xdr:row>
      <xdr:rowOff>10177</xdr:rowOff>
    </xdr:from>
    <xdr:ext cx="24929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357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82" name="フローチャート: 判断 581">
          <a:extLst>
            <a:ext uri="{FF2B5EF4-FFF2-40B4-BE49-F238E27FC236}">
              <a16:creationId xmlns:a16="http://schemas.microsoft.com/office/drawing/2014/main" id="{00000000-0008-0000-0600-000046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55</xdr:row>
      <xdr:rowOff>10177</xdr:rowOff>
    </xdr:from>
    <xdr:ext cx="24929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268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600-000048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6" name="テキスト ボックス 585">
          <a:extLst>
            <a:ext uri="{FF2B5EF4-FFF2-40B4-BE49-F238E27FC236}">
              <a16:creationId xmlns:a16="http://schemas.microsoft.com/office/drawing/2014/main" id="{00000000-0008-0000-0600-00004A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7" name="テキスト ボックス 586">
          <a:extLst>
            <a:ext uri="{FF2B5EF4-FFF2-40B4-BE49-F238E27FC236}">
              <a16:creationId xmlns:a16="http://schemas.microsoft.com/office/drawing/2014/main" id="{00000000-0008-0000-0600-00004B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8" name="テキスト ボックス 587">
          <a:extLst>
            <a:ext uri="{FF2B5EF4-FFF2-40B4-BE49-F238E27FC236}">
              <a16:creationId xmlns:a16="http://schemas.microsoft.com/office/drawing/2014/main" id="{00000000-0008-0000-0600-00004C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54</xdr:row>
      <xdr:rowOff>88900</xdr:rowOff>
    </xdr:from>
    <xdr:to>
      <xdr:col>85</xdr:col>
      <xdr:colOff>177800</xdr:colOff>
      <xdr:row>55</xdr:row>
      <xdr:rowOff>19050</xdr:rowOff>
    </xdr:to>
    <xdr:sp macro="" textlink="">
      <xdr:nvSpPr>
        <xdr:cNvPr id="589" name="楕円 588">
          <a:extLst>
            <a:ext uri="{FF2B5EF4-FFF2-40B4-BE49-F238E27FC236}">
              <a16:creationId xmlns:a16="http://schemas.microsoft.com/office/drawing/2014/main" id="{00000000-0008-0000-0600-00004D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53</xdr:row>
      <xdr:rowOff>124477</xdr:rowOff>
    </xdr:from>
    <xdr:ext cx="249299" cy="259045"/>
    <xdr:sp macro="" textlink="">
      <xdr:nvSpPr>
        <xdr:cNvPr id="590" name="失業対策事業費該当値テキスト">
          <a:extLst>
            <a:ext uri="{FF2B5EF4-FFF2-40B4-BE49-F238E27FC236}">
              <a16:creationId xmlns:a16="http://schemas.microsoft.com/office/drawing/2014/main" id="{00000000-0008-0000-0600-00004E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54</xdr:row>
      <xdr:rowOff>88900</xdr:rowOff>
    </xdr:from>
    <xdr:to>
      <xdr:col>81</xdr:col>
      <xdr:colOff>101600</xdr:colOff>
      <xdr:row>55</xdr:row>
      <xdr:rowOff>19050</xdr:rowOff>
    </xdr:to>
    <xdr:sp macro="" textlink="">
      <xdr:nvSpPr>
        <xdr:cNvPr id="591" name="楕円 590">
          <a:extLst>
            <a:ext uri="{FF2B5EF4-FFF2-40B4-BE49-F238E27FC236}">
              <a16:creationId xmlns:a16="http://schemas.microsoft.com/office/drawing/2014/main" id="{00000000-0008-0000-0600-00004F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53</xdr:row>
      <xdr:rowOff>35577</xdr:rowOff>
    </xdr:from>
    <xdr:ext cx="249299" cy="259045"/>
    <xdr:sp macro="" textlink="">
      <xdr:nvSpPr>
        <xdr:cNvPr id="592" name="テキスト ボックス 591">
          <a:extLst>
            <a:ext uri="{FF2B5EF4-FFF2-40B4-BE49-F238E27FC236}">
              <a16:creationId xmlns:a16="http://schemas.microsoft.com/office/drawing/2014/main" id="{00000000-0008-0000-0600-000050020000}"/>
            </a:ext>
          </a:extLst>
        </xdr:cNvPr>
        <xdr:cNvSpPr txBox="1"/>
      </xdr:nvSpPr>
      <xdr:spPr>
        <a:xfrm>
          <a:off x="15356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54</xdr:row>
      <xdr:rowOff>88900</xdr:rowOff>
    </xdr:from>
    <xdr:to>
      <xdr:col>76</xdr:col>
      <xdr:colOff>165100</xdr:colOff>
      <xdr:row>55</xdr:row>
      <xdr:rowOff>19050</xdr:rowOff>
    </xdr:to>
    <xdr:sp macro="" textlink="">
      <xdr:nvSpPr>
        <xdr:cNvPr id="593" name="楕円 592">
          <a:extLst>
            <a:ext uri="{FF2B5EF4-FFF2-40B4-BE49-F238E27FC236}">
              <a16:creationId xmlns:a16="http://schemas.microsoft.com/office/drawing/2014/main" id="{00000000-0008-0000-0600-000051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53</xdr:row>
      <xdr:rowOff>35577</xdr:rowOff>
    </xdr:from>
    <xdr:ext cx="249299" cy="259045"/>
    <xdr:sp macro="" textlink="">
      <xdr:nvSpPr>
        <xdr:cNvPr id="594" name="テキスト ボックス 593">
          <a:extLst>
            <a:ext uri="{FF2B5EF4-FFF2-40B4-BE49-F238E27FC236}">
              <a16:creationId xmlns:a16="http://schemas.microsoft.com/office/drawing/2014/main" id="{00000000-0008-0000-0600-000052020000}"/>
            </a:ext>
          </a:extLst>
        </xdr:cNvPr>
        <xdr:cNvSpPr txBox="1"/>
      </xdr:nvSpPr>
      <xdr:spPr>
        <a:xfrm>
          <a:off x="14467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54</xdr:row>
      <xdr:rowOff>88900</xdr:rowOff>
    </xdr:from>
    <xdr:to>
      <xdr:col>72</xdr:col>
      <xdr:colOff>38100</xdr:colOff>
      <xdr:row>55</xdr:row>
      <xdr:rowOff>19050</xdr:rowOff>
    </xdr:to>
    <xdr:sp macro="" textlink="">
      <xdr:nvSpPr>
        <xdr:cNvPr id="595" name="楕円 594">
          <a:extLst>
            <a:ext uri="{FF2B5EF4-FFF2-40B4-BE49-F238E27FC236}">
              <a16:creationId xmlns:a16="http://schemas.microsoft.com/office/drawing/2014/main" id="{00000000-0008-0000-0600-000053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53</xdr:row>
      <xdr:rowOff>35577</xdr:rowOff>
    </xdr:from>
    <xdr:ext cx="249299" cy="259045"/>
    <xdr:sp macro="" textlink="">
      <xdr:nvSpPr>
        <xdr:cNvPr id="596" name="テキスト ボックス 595">
          <a:extLst>
            <a:ext uri="{FF2B5EF4-FFF2-40B4-BE49-F238E27FC236}">
              <a16:creationId xmlns:a16="http://schemas.microsoft.com/office/drawing/2014/main" id="{00000000-0008-0000-0600-000054020000}"/>
            </a:ext>
          </a:extLst>
        </xdr:cNvPr>
        <xdr:cNvSpPr txBox="1"/>
      </xdr:nvSpPr>
      <xdr:spPr>
        <a:xfrm>
          <a:off x="1357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54</xdr:row>
      <xdr:rowOff>88900</xdr:rowOff>
    </xdr:from>
    <xdr:to>
      <xdr:col>67</xdr:col>
      <xdr:colOff>101600</xdr:colOff>
      <xdr:row>55</xdr:row>
      <xdr:rowOff>19050</xdr:rowOff>
    </xdr:to>
    <xdr:sp macro="" textlink="">
      <xdr:nvSpPr>
        <xdr:cNvPr id="597" name="楕円 596">
          <a:extLst>
            <a:ext uri="{FF2B5EF4-FFF2-40B4-BE49-F238E27FC236}">
              <a16:creationId xmlns:a16="http://schemas.microsoft.com/office/drawing/2014/main" id="{00000000-0008-0000-0600-000055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53</xdr:row>
      <xdr:rowOff>35577</xdr:rowOff>
    </xdr:from>
    <xdr:ext cx="249299" cy="259045"/>
    <xdr:sp macro="" textlink="">
      <xdr:nvSpPr>
        <xdr:cNvPr id="598" name="テキスト ボックス 597">
          <a:extLst>
            <a:ext uri="{FF2B5EF4-FFF2-40B4-BE49-F238E27FC236}">
              <a16:creationId xmlns:a16="http://schemas.microsoft.com/office/drawing/2014/main" id="{00000000-0008-0000-0600-000056020000}"/>
            </a:ext>
          </a:extLst>
        </xdr:cNvPr>
        <xdr:cNvSpPr txBox="1"/>
      </xdr:nvSpPr>
      <xdr:spPr>
        <a:xfrm>
          <a:off x="1268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9" name="正方形/長方形 598">
          <a:extLst>
            <a:ext uri="{FF2B5EF4-FFF2-40B4-BE49-F238E27FC236}">
              <a16:creationId xmlns:a16="http://schemas.microsoft.com/office/drawing/2014/main" id="{00000000-0008-0000-0600-000057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0" name="正方形/長方形 599">
          <a:extLst>
            <a:ext uri="{FF2B5EF4-FFF2-40B4-BE49-F238E27FC236}">
              <a16:creationId xmlns:a16="http://schemas.microsoft.com/office/drawing/2014/main" id="{00000000-0008-0000-0600-000058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1" name="正方形/長方形 600">
          <a:extLst>
            <a:ext uri="{FF2B5EF4-FFF2-40B4-BE49-F238E27FC236}">
              <a16:creationId xmlns:a16="http://schemas.microsoft.com/office/drawing/2014/main" id="{00000000-0008-0000-0600-000059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2" name="正方形/長方形 601">
          <a:extLst>
            <a:ext uri="{FF2B5EF4-FFF2-40B4-BE49-F238E27FC236}">
              <a16:creationId xmlns:a16="http://schemas.microsoft.com/office/drawing/2014/main" id="{00000000-0008-0000-0600-00005A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3" name="正方形/長方形 602">
          <a:extLst>
            <a:ext uri="{FF2B5EF4-FFF2-40B4-BE49-F238E27FC236}">
              <a16:creationId xmlns:a16="http://schemas.microsoft.com/office/drawing/2014/main" id="{00000000-0008-0000-0600-00005B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44,159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4" name="正方形/長方形 603">
          <a:extLst>
            <a:ext uri="{FF2B5EF4-FFF2-40B4-BE49-F238E27FC236}">
              <a16:creationId xmlns:a16="http://schemas.microsoft.com/office/drawing/2014/main" id="{00000000-0008-0000-0600-00005C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5" name="正方形/長方形 604">
          <a:extLst>
            <a:ext uri="{FF2B5EF4-FFF2-40B4-BE49-F238E27FC236}">
              <a16:creationId xmlns:a16="http://schemas.microsoft.com/office/drawing/2014/main" id="{00000000-0008-0000-0600-00005D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6" name="正方形/長方形 605">
          <a:extLst>
            <a:ext uri="{FF2B5EF4-FFF2-40B4-BE49-F238E27FC236}">
              <a16:creationId xmlns:a16="http://schemas.microsoft.com/office/drawing/2014/main" id="{00000000-0008-0000-0600-00005E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8" name="直線コネクタ 607">
          <a:extLst>
            <a:ext uri="{FF2B5EF4-FFF2-40B4-BE49-F238E27FC236}">
              <a16:creationId xmlns:a16="http://schemas.microsoft.com/office/drawing/2014/main" id="{00000000-0008-0000-0600-000060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79</xdr:row>
      <xdr:rowOff>44450</xdr:rowOff>
    </xdr:from>
    <xdr:to>
      <xdr:col>89</xdr:col>
      <xdr:colOff>177800</xdr:colOff>
      <xdr:row>79</xdr:row>
      <xdr:rowOff>44450</xdr:rowOff>
    </xdr:to>
    <xdr:cxnSp macro="">
      <xdr:nvCxnSpPr>
        <xdr:cNvPr id="609" name="直線コネクタ 608">
          <a:extLst>
            <a:ext uri="{FF2B5EF4-FFF2-40B4-BE49-F238E27FC236}">
              <a16:creationId xmlns:a16="http://schemas.microsoft.com/office/drawing/2014/main" id="{00000000-0008-0000-0600-000061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78</xdr:row>
      <xdr:rowOff>73677</xdr:rowOff>
    </xdr:from>
    <xdr:ext cx="248786"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77</xdr:row>
      <xdr:rowOff>6350</xdr:rowOff>
    </xdr:from>
    <xdr:to>
      <xdr:col>89</xdr:col>
      <xdr:colOff>177800</xdr:colOff>
      <xdr:row>77</xdr:row>
      <xdr:rowOff>6350</xdr:rowOff>
    </xdr:to>
    <xdr:cxnSp macro="">
      <xdr:nvCxnSpPr>
        <xdr:cNvPr id="611" name="直線コネクタ 610">
          <a:extLst>
            <a:ext uri="{FF2B5EF4-FFF2-40B4-BE49-F238E27FC236}">
              <a16:creationId xmlns:a16="http://schemas.microsoft.com/office/drawing/2014/main" id="{00000000-0008-0000-0600-000063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76</xdr:row>
      <xdr:rowOff>35577</xdr:rowOff>
    </xdr:from>
    <xdr:ext cx="531299" cy="259045"/>
    <xdr:sp macro="" textlink="">
      <xdr:nvSpPr>
        <xdr:cNvPr id="612" name="テキスト ボックス 611">
          <a:extLst>
            <a:ext uri="{FF2B5EF4-FFF2-40B4-BE49-F238E27FC236}">
              <a16:creationId xmlns:a16="http://schemas.microsoft.com/office/drawing/2014/main" id="{00000000-0008-0000-0600-000064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74</xdr:row>
      <xdr:rowOff>139700</xdr:rowOff>
    </xdr:from>
    <xdr:to>
      <xdr:col>89</xdr:col>
      <xdr:colOff>177800</xdr:colOff>
      <xdr:row>74</xdr:row>
      <xdr:rowOff>139700</xdr:rowOff>
    </xdr:to>
    <xdr:cxnSp macro="">
      <xdr:nvCxnSpPr>
        <xdr:cNvPr id="613" name="直線コネクタ 612">
          <a:extLst>
            <a:ext uri="{FF2B5EF4-FFF2-40B4-BE49-F238E27FC236}">
              <a16:creationId xmlns:a16="http://schemas.microsoft.com/office/drawing/2014/main" id="{00000000-0008-0000-0600-000065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73</xdr:row>
      <xdr:rowOff>168927</xdr:rowOff>
    </xdr:from>
    <xdr:ext cx="531299"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72</xdr:row>
      <xdr:rowOff>101600</xdr:rowOff>
    </xdr:from>
    <xdr:to>
      <xdr:col>89</xdr:col>
      <xdr:colOff>177800</xdr:colOff>
      <xdr:row>72</xdr:row>
      <xdr:rowOff>101600</xdr:rowOff>
    </xdr:to>
    <xdr:cxnSp macro="">
      <xdr:nvCxnSpPr>
        <xdr:cNvPr id="615" name="直線コネクタ 614">
          <a:extLst>
            <a:ext uri="{FF2B5EF4-FFF2-40B4-BE49-F238E27FC236}">
              <a16:creationId xmlns:a16="http://schemas.microsoft.com/office/drawing/2014/main" id="{00000000-0008-0000-0600-000067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71</xdr:row>
      <xdr:rowOff>130827</xdr:rowOff>
    </xdr:from>
    <xdr:ext cx="531299"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63500</xdr:rowOff>
    </xdr:from>
    <xdr:to>
      <xdr:col>89</xdr:col>
      <xdr:colOff>177800</xdr:colOff>
      <xdr:row>70</xdr:row>
      <xdr:rowOff>63500</xdr:rowOff>
    </xdr:to>
    <xdr:cxnSp macro="">
      <xdr:nvCxnSpPr>
        <xdr:cNvPr id="617" name="直線コネクタ 616">
          <a:extLst>
            <a:ext uri="{FF2B5EF4-FFF2-40B4-BE49-F238E27FC236}">
              <a16:creationId xmlns:a16="http://schemas.microsoft.com/office/drawing/2014/main" id="{00000000-0008-0000-0600-000069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92727</xdr:rowOff>
    </xdr:from>
    <xdr:ext cx="595419"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9" name="直線コネクタ 618">
          <a:extLst>
            <a:ext uri="{FF2B5EF4-FFF2-40B4-BE49-F238E27FC236}">
              <a16:creationId xmlns:a16="http://schemas.microsoft.com/office/drawing/2014/main" id="{00000000-0008-0000-0600-00006B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1" name="公債費グラフ枠">
          <a:extLst>
            <a:ext uri="{FF2B5EF4-FFF2-40B4-BE49-F238E27FC236}">
              <a16:creationId xmlns:a16="http://schemas.microsoft.com/office/drawing/2014/main" id="{00000000-0008-0000-0600-00006D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70</xdr:row>
      <xdr:rowOff>73025</xdr:rowOff>
    </xdr:from>
    <xdr:to>
      <xdr:col>85</xdr:col>
      <xdr:colOff>126364</xdr:colOff>
      <xdr:row>78</xdr:row>
      <xdr:rowOff>83198</xdr:rowOff>
    </xdr:to>
    <xdr:cxnSp macro="">
      <xdr:nvCxnSpPr>
        <xdr:cNvPr id="622" name="直線コネクタ 621">
          <a:extLst>
            <a:ext uri="{FF2B5EF4-FFF2-40B4-BE49-F238E27FC236}">
              <a16:creationId xmlns:a16="http://schemas.microsoft.com/office/drawing/2014/main" id="{00000000-0008-0000-0600-00006E020000}"/>
            </a:ext>
          </a:extLst>
        </xdr:cNvPr>
        <xdr:cNvCxnSpPr/>
      </xdr:nvCxnSpPr>
      <xdr:spPr>
        <a:xfrm flipV="1">
          <a:off x="16317595" y="12074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87025</xdr:rowOff>
    </xdr:from>
    <xdr:ext cx="534377" cy="259045"/>
    <xdr:sp macro="" textlink="">
      <xdr:nvSpPr>
        <xdr:cNvPr id="623" name="公債費最小値テキスト">
          <a:extLst>
            <a:ext uri="{FF2B5EF4-FFF2-40B4-BE49-F238E27FC236}">
              <a16:creationId xmlns:a16="http://schemas.microsoft.com/office/drawing/2014/main" id="{00000000-0008-0000-0600-00006F020000}"/>
            </a:ext>
          </a:extLst>
        </xdr:cNvPr>
        <xdr:cNvSpPr txBox="1"/>
      </xdr:nvSpPr>
      <xdr:spPr>
        <a:xfrm>
          <a:off x="16370300" y="13460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83198</xdr:rowOff>
    </xdr:from>
    <xdr:to>
      <xdr:col>86</xdr:col>
      <xdr:colOff>25400</xdr:colOff>
      <xdr:row>78</xdr:row>
      <xdr:rowOff>83198</xdr:rowOff>
    </xdr:to>
    <xdr:cxnSp macro="">
      <xdr:nvCxnSpPr>
        <xdr:cNvPr id="624" name="直線コネクタ 623">
          <a:extLst>
            <a:ext uri="{FF2B5EF4-FFF2-40B4-BE49-F238E27FC236}">
              <a16:creationId xmlns:a16="http://schemas.microsoft.com/office/drawing/2014/main" id="{00000000-0008-0000-0600-000070020000}"/>
            </a:ext>
          </a:extLst>
        </xdr:cNvPr>
        <xdr:cNvCxnSpPr/>
      </xdr:nvCxnSpPr>
      <xdr:spPr>
        <a:xfrm>
          <a:off x="16230600" y="13456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69</xdr:row>
      <xdr:rowOff>19702</xdr:rowOff>
    </xdr:from>
    <xdr:ext cx="599010" cy="259045"/>
    <xdr:sp macro="" textlink="">
      <xdr:nvSpPr>
        <xdr:cNvPr id="625" name="公債費最大値テキスト">
          <a:extLst>
            <a:ext uri="{FF2B5EF4-FFF2-40B4-BE49-F238E27FC236}">
              <a16:creationId xmlns:a16="http://schemas.microsoft.com/office/drawing/2014/main" id="{00000000-0008-0000-0600-000071020000}"/>
            </a:ext>
          </a:extLst>
        </xdr:cNvPr>
        <xdr:cNvSpPr txBox="1"/>
      </xdr:nvSpPr>
      <xdr:spPr>
        <a:xfrm>
          <a:off x="16370300" y="11849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119,250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70</xdr:row>
      <xdr:rowOff>73025</xdr:rowOff>
    </xdr:from>
    <xdr:to>
      <xdr:col>86</xdr:col>
      <xdr:colOff>25400</xdr:colOff>
      <xdr:row>70</xdr:row>
      <xdr:rowOff>73025</xdr:rowOff>
    </xdr:to>
    <xdr:cxnSp macro="">
      <xdr:nvCxnSpPr>
        <xdr:cNvPr id="626" name="直線コネクタ 625">
          <a:extLst>
            <a:ext uri="{FF2B5EF4-FFF2-40B4-BE49-F238E27FC236}">
              <a16:creationId xmlns:a16="http://schemas.microsoft.com/office/drawing/2014/main" id="{00000000-0008-0000-0600-000072020000}"/>
            </a:ext>
          </a:extLst>
        </xdr:cNvPr>
        <xdr:cNvCxnSpPr/>
      </xdr:nvCxnSpPr>
      <xdr:spPr>
        <a:xfrm>
          <a:off x="16230600" y="12074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78854</xdr:rowOff>
    </xdr:from>
    <xdr:to>
      <xdr:col>85</xdr:col>
      <xdr:colOff>127000</xdr:colOff>
      <xdr:row>76</xdr:row>
      <xdr:rowOff>121349</xdr:rowOff>
    </xdr:to>
    <xdr:cxnSp macro="">
      <xdr:nvCxnSpPr>
        <xdr:cNvPr id="627" name="直線コネクタ 626">
          <a:extLst>
            <a:ext uri="{FF2B5EF4-FFF2-40B4-BE49-F238E27FC236}">
              <a16:creationId xmlns:a16="http://schemas.microsoft.com/office/drawing/2014/main" id="{00000000-0008-0000-0600-000073020000}"/>
            </a:ext>
          </a:extLst>
        </xdr:cNvPr>
        <xdr:cNvCxnSpPr/>
      </xdr:nvCxnSpPr>
      <xdr:spPr>
        <a:xfrm>
          <a:off x="15481300" y="13109054"/>
          <a:ext cx="838200" cy="424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75</xdr:row>
      <xdr:rowOff>78884</xdr:rowOff>
    </xdr:from>
    <xdr:ext cx="534377" cy="259045"/>
    <xdr:sp macro="" textlink="">
      <xdr:nvSpPr>
        <xdr:cNvPr id="628" name="公債費平均値テキスト">
          <a:extLst>
            <a:ext uri="{FF2B5EF4-FFF2-40B4-BE49-F238E27FC236}">
              <a16:creationId xmlns:a16="http://schemas.microsoft.com/office/drawing/2014/main" id="{00000000-0008-0000-0600-000074020000}"/>
            </a:ext>
          </a:extLst>
        </xdr:cNvPr>
        <xdr:cNvSpPr txBox="1"/>
      </xdr:nvSpPr>
      <xdr:spPr>
        <a:xfrm>
          <a:off x="16370300" y="1293763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56007</xdr:rowOff>
    </xdr:from>
    <xdr:to>
      <xdr:col>85</xdr:col>
      <xdr:colOff>177800</xdr:colOff>
      <xdr:row>76</xdr:row>
      <xdr:rowOff>157607</xdr:rowOff>
    </xdr:to>
    <xdr:sp macro="" textlink="">
      <xdr:nvSpPr>
        <xdr:cNvPr id="629" name="フローチャート: 判断 628">
          <a:extLst>
            <a:ext uri="{FF2B5EF4-FFF2-40B4-BE49-F238E27FC236}">
              <a16:creationId xmlns:a16="http://schemas.microsoft.com/office/drawing/2014/main" id="{00000000-0008-0000-0600-000075020000}"/>
            </a:ext>
          </a:extLst>
        </xdr:cNvPr>
        <xdr:cNvSpPr/>
      </xdr:nvSpPr>
      <xdr:spPr>
        <a:xfrm>
          <a:off x="16268700" y="130862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76</xdr:row>
      <xdr:rowOff>78766</xdr:rowOff>
    </xdr:from>
    <xdr:to>
      <xdr:col>81</xdr:col>
      <xdr:colOff>50800</xdr:colOff>
      <xdr:row>76</xdr:row>
      <xdr:rowOff>78854</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4592300" y="13108966"/>
          <a:ext cx="889000" cy="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76</xdr:row>
      <xdr:rowOff>48654</xdr:rowOff>
    </xdr:from>
    <xdr:to>
      <xdr:col>81</xdr:col>
      <xdr:colOff>101600</xdr:colOff>
      <xdr:row>76</xdr:row>
      <xdr:rowOff>150254</xdr:rowOff>
    </xdr:to>
    <xdr:sp macro="" textlink="">
      <xdr:nvSpPr>
        <xdr:cNvPr id="631" name="フローチャート: 判断 630">
          <a:extLst>
            <a:ext uri="{FF2B5EF4-FFF2-40B4-BE49-F238E27FC236}">
              <a16:creationId xmlns:a16="http://schemas.microsoft.com/office/drawing/2014/main" id="{00000000-0008-0000-0600-000077020000}"/>
            </a:ext>
          </a:extLst>
        </xdr:cNvPr>
        <xdr:cNvSpPr/>
      </xdr:nvSpPr>
      <xdr:spPr>
        <a:xfrm>
          <a:off x="15430500" y="130788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76</xdr:row>
      <xdr:rowOff>141381</xdr:rowOff>
    </xdr:from>
    <xdr:ext cx="534377"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5214111" y="13171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78766</xdr:rowOff>
    </xdr:from>
    <xdr:to>
      <xdr:col>76</xdr:col>
      <xdr:colOff>114300</xdr:colOff>
      <xdr:row>76</xdr:row>
      <xdr:rowOff>97206</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flipV="1">
          <a:off x="13703300" y="13108966"/>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76</xdr:row>
      <xdr:rowOff>53087</xdr:rowOff>
    </xdr:from>
    <xdr:to>
      <xdr:col>76</xdr:col>
      <xdr:colOff>165100</xdr:colOff>
      <xdr:row>76</xdr:row>
      <xdr:rowOff>154687</xdr:rowOff>
    </xdr:to>
    <xdr:sp macro="" textlink="">
      <xdr:nvSpPr>
        <xdr:cNvPr id="634" name="フローチャート: 判断 633">
          <a:extLst>
            <a:ext uri="{FF2B5EF4-FFF2-40B4-BE49-F238E27FC236}">
              <a16:creationId xmlns:a16="http://schemas.microsoft.com/office/drawing/2014/main" id="{00000000-0008-0000-0600-00007A020000}"/>
            </a:ext>
          </a:extLst>
        </xdr:cNvPr>
        <xdr:cNvSpPr/>
      </xdr:nvSpPr>
      <xdr:spPr>
        <a:xfrm>
          <a:off x="14541500" y="130832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76</xdr:row>
      <xdr:rowOff>145814</xdr:rowOff>
    </xdr:from>
    <xdr:ext cx="534377" cy="259045"/>
    <xdr:sp macro="" textlink="">
      <xdr:nvSpPr>
        <xdr:cNvPr id="635" name="テキスト ボックス 634">
          <a:extLst>
            <a:ext uri="{FF2B5EF4-FFF2-40B4-BE49-F238E27FC236}">
              <a16:creationId xmlns:a16="http://schemas.microsoft.com/office/drawing/2014/main" id="{00000000-0008-0000-0600-00007B020000}"/>
            </a:ext>
          </a:extLst>
        </xdr:cNvPr>
        <xdr:cNvSpPr txBox="1"/>
      </xdr:nvSpPr>
      <xdr:spPr>
        <a:xfrm>
          <a:off x="14325111" y="13176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97206</xdr:rowOff>
    </xdr:from>
    <xdr:to>
      <xdr:col>71</xdr:col>
      <xdr:colOff>177800</xdr:colOff>
      <xdr:row>76</xdr:row>
      <xdr:rowOff>116954</xdr:rowOff>
    </xdr:to>
    <xdr:cxnSp macro="">
      <xdr:nvCxnSpPr>
        <xdr:cNvPr id="636" name="直線コネクタ 635">
          <a:extLst>
            <a:ext uri="{FF2B5EF4-FFF2-40B4-BE49-F238E27FC236}">
              <a16:creationId xmlns:a16="http://schemas.microsoft.com/office/drawing/2014/main" id="{00000000-0008-0000-0600-00007C020000}"/>
            </a:ext>
          </a:extLst>
        </xdr:cNvPr>
        <xdr:cNvCxnSpPr/>
      </xdr:nvCxnSpPr>
      <xdr:spPr>
        <a:xfrm flipV="1">
          <a:off x="12814300" y="13127406"/>
          <a:ext cx="889000" cy="197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76</xdr:row>
      <xdr:rowOff>49518</xdr:rowOff>
    </xdr:from>
    <xdr:to>
      <xdr:col>72</xdr:col>
      <xdr:colOff>38100</xdr:colOff>
      <xdr:row>76</xdr:row>
      <xdr:rowOff>151118</xdr:rowOff>
    </xdr:to>
    <xdr:sp macro="" textlink="">
      <xdr:nvSpPr>
        <xdr:cNvPr id="637" name="フローチャート: 判断 636">
          <a:extLst>
            <a:ext uri="{FF2B5EF4-FFF2-40B4-BE49-F238E27FC236}">
              <a16:creationId xmlns:a16="http://schemas.microsoft.com/office/drawing/2014/main" id="{00000000-0008-0000-0600-00007D020000}"/>
            </a:ext>
          </a:extLst>
        </xdr:cNvPr>
        <xdr:cNvSpPr/>
      </xdr:nvSpPr>
      <xdr:spPr>
        <a:xfrm>
          <a:off x="13652500" y="13079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76</xdr:row>
      <xdr:rowOff>142245</xdr:rowOff>
    </xdr:from>
    <xdr:ext cx="534377"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3436111" y="13172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58902</xdr:rowOff>
    </xdr:from>
    <xdr:to>
      <xdr:col>67</xdr:col>
      <xdr:colOff>101600</xdr:colOff>
      <xdr:row>76</xdr:row>
      <xdr:rowOff>160502</xdr:rowOff>
    </xdr:to>
    <xdr:sp macro="" textlink="">
      <xdr:nvSpPr>
        <xdr:cNvPr id="639" name="フローチャート: 判断 638">
          <a:extLst>
            <a:ext uri="{FF2B5EF4-FFF2-40B4-BE49-F238E27FC236}">
              <a16:creationId xmlns:a16="http://schemas.microsoft.com/office/drawing/2014/main" id="{00000000-0008-0000-0600-00007F020000}"/>
            </a:ext>
          </a:extLst>
        </xdr:cNvPr>
        <xdr:cNvSpPr/>
      </xdr:nvSpPr>
      <xdr:spPr>
        <a:xfrm>
          <a:off x="12763500" y="13089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75</xdr:row>
      <xdr:rowOff>5580</xdr:rowOff>
    </xdr:from>
    <xdr:ext cx="534377"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2547111" y="128643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600-000081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3" name="テキスト ボックス 642">
          <a:extLst>
            <a:ext uri="{FF2B5EF4-FFF2-40B4-BE49-F238E27FC236}">
              <a16:creationId xmlns:a16="http://schemas.microsoft.com/office/drawing/2014/main" id="{00000000-0008-0000-0600-000083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4" name="テキスト ボックス 643">
          <a:extLst>
            <a:ext uri="{FF2B5EF4-FFF2-40B4-BE49-F238E27FC236}">
              <a16:creationId xmlns:a16="http://schemas.microsoft.com/office/drawing/2014/main" id="{00000000-0008-0000-0600-000084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5" name="テキスト ボックス 644">
          <a:extLst>
            <a:ext uri="{FF2B5EF4-FFF2-40B4-BE49-F238E27FC236}">
              <a16:creationId xmlns:a16="http://schemas.microsoft.com/office/drawing/2014/main" id="{00000000-0008-0000-0600-000085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70549</xdr:rowOff>
    </xdr:from>
    <xdr:to>
      <xdr:col>85</xdr:col>
      <xdr:colOff>177800</xdr:colOff>
      <xdr:row>77</xdr:row>
      <xdr:rowOff>699</xdr:rowOff>
    </xdr:to>
    <xdr:sp macro="" textlink="">
      <xdr:nvSpPr>
        <xdr:cNvPr id="646" name="楕円 645">
          <a:extLst>
            <a:ext uri="{FF2B5EF4-FFF2-40B4-BE49-F238E27FC236}">
              <a16:creationId xmlns:a16="http://schemas.microsoft.com/office/drawing/2014/main" id="{00000000-0008-0000-0600-000086020000}"/>
            </a:ext>
          </a:extLst>
        </xdr:cNvPr>
        <xdr:cNvSpPr/>
      </xdr:nvSpPr>
      <xdr:spPr>
        <a:xfrm>
          <a:off x="16268700" y="13100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48976</xdr:rowOff>
    </xdr:from>
    <xdr:ext cx="534377" cy="259045"/>
    <xdr:sp macro="" textlink="">
      <xdr:nvSpPr>
        <xdr:cNvPr id="647" name="公債費該当値テキスト">
          <a:extLst>
            <a:ext uri="{FF2B5EF4-FFF2-40B4-BE49-F238E27FC236}">
              <a16:creationId xmlns:a16="http://schemas.microsoft.com/office/drawing/2014/main" id="{00000000-0008-0000-0600-000087020000}"/>
            </a:ext>
          </a:extLst>
        </xdr:cNvPr>
        <xdr:cNvSpPr txBox="1"/>
      </xdr:nvSpPr>
      <xdr:spPr>
        <a:xfrm>
          <a:off x="16370300" y="13079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28054</xdr:rowOff>
    </xdr:from>
    <xdr:to>
      <xdr:col>81</xdr:col>
      <xdr:colOff>101600</xdr:colOff>
      <xdr:row>76</xdr:row>
      <xdr:rowOff>129654</xdr:rowOff>
    </xdr:to>
    <xdr:sp macro="" textlink="">
      <xdr:nvSpPr>
        <xdr:cNvPr id="648" name="楕円 647">
          <a:extLst>
            <a:ext uri="{FF2B5EF4-FFF2-40B4-BE49-F238E27FC236}">
              <a16:creationId xmlns:a16="http://schemas.microsoft.com/office/drawing/2014/main" id="{00000000-0008-0000-0600-000088020000}"/>
            </a:ext>
          </a:extLst>
        </xdr:cNvPr>
        <xdr:cNvSpPr/>
      </xdr:nvSpPr>
      <xdr:spPr>
        <a:xfrm>
          <a:off x="15430500" y="130582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74</xdr:row>
      <xdr:rowOff>146181</xdr:rowOff>
    </xdr:from>
    <xdr:ext cx="534377" cy="259045"/>
    <xdr:sp macro="" textlink="">
      <xdr:nvSpPr>
        <xdr:cNvPr id="649" name="テキスト ボックス 648">
          <a:extLst>
            <a:ext uri="{FF2B5EF4-FFF2-40B4-BE49-F238E27FC236}">
              <a16:creationId xmlns:a16="http://schemas.microsoft.com/office/drawing/2014/main" id="{00000000-0008-0000-0600-000089020000}"/>
            </a:ext>
          </a:extLst>
        </xdr:cNvPr>
        <xdr:cNvSpPr txBox="1"/>
      </xdr:nvSpPr>
      <xdr:spPr>
        <a:xfrm>
          <a:off x="15214111" y="128334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27966</xdr:rowOff>
    </xdr:from>
    <xdr:to>
      <xdr:col>76</xdr:col>
      <xdr:colOff>165100</xdr:colOff>
      <xdr:row>76</xdr:row>
      <xdr:rowOff>129566</xdr:rowOff>
    </xdr:to>
    <xdr:sp macro="" textlink="">
      <xdr:nvSpPr>
        <xdr:cNvPr id="650" name="楕円 649">
          <a:extLst>
            <a:ext uri="{FF2B5EF4-FFF2-40B4-BE49-F238E27FC236}">
              <a16:creationId xmlns:a16="http://schemas.microsoft.com/office/drawing/2014/main" id="{00000000-0008-0000-0600-00008A020000}"/>
            </a:ext>
          </a:extLst>
        </xdr:cNvPr>
        <xdr:cNvSpPr/>
      </xdr:nvSpPr>
      <xdr:spPr>
        <a:xfrm>
          <a:off x="14541500" y="13058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74</xdr:row>
      <xdr:rowOff>146093</xdr:rowOff>
    </xdr:from>
    <xdr:ext cx="534377" cy="259045"/>
    <xdr:sp macro="" textlink="">
      <xdr:nvSpPr>
        <xdr:cNvPr id="651" name="テキスト ボックス 650">
          <a:extLst>
            <a:ext uri="{FF2B5EF4-FFF2-40B4-BE49-F238E27FC236}">
              <a16:creationId xmlns:a16="http://schemas.microsoft.com/office/drawing/2014/main" id="{00000000-0008-0000-0600-00008B020000}"/>
            </a:ext>
          </a:extLst>
        </xdr:cNvPr>
        <xdr:cNvSpPr txBox="1"/>
      </xdr:nvSpPr>
      <xdr:spPr>
        <a:xfrm>
          <a:off x="14325111" y="12833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46406</xdr:rowOff>
    </xdr:from>
    <xdr:to>
      <xdr:col>72</xdr:col>
      <xdr:colOff>38100</xdr:colOff>
      <xdr:row>76</xdr:row>
      <xdr:rowOff>148006</xdr:rowOff>
    </xdr:to>
    <xdr:sp macro="" textlink="">
      <xdr:nvSpPr>
        <xdr:cNvPr id="652" name="楕円 651">
          <a:extLst>
            <a:ext uri="{FF2B5EF4-FFF2-40B4-BE49-F238E27FC236}">
              <a16:creationId xmlns:a16="http://schemas.microsoft.com/office/drawing/2014/main" id="{00000000-0008-0000-0600-00008C020000}"/>
            </a:ext>
          </a:extLst>
        </xdr:cNvPr>
        <xdr:cNvSpPr/>
      </xdr:nvSpPr>
      <xdr:spPr>
        <a:xfrm>
          <a:off x="13652500" y="13076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74</xdr:row>
      <xdr:rowOff>164533</xdr:rowOff>
    </xdr:from>
    <xdr:ext cx="534377" cy="259045"/>
    <xdr:sp macro="" textlink="">
      <xdr:nvSpPr>
        <xdr:cNvPr id="653" name="テキスト ボックス 652">
          <a:extLst>
            <a:ext uri="{FF2B5EF4-FFF2-40B4-BE49-F238E27FC236}">
              <a16:creationId xmlns:a16="http://schemas.microsoft.com/office/drawing/2014/main" id="{00000000-0008-0000-0600-00008D020000}"/>
            </a:ext>
          </a:extLst>
        </xdr:cNvPr>
        <xdr:cNvSpPr txBox="1"/>
      </xdr:nvSpPr>
      <xdr:spPr>
        <a:xfrm>
          <a:off x="13436111" y="1285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66154</xdr:rowOff>
    </xdr:from>
    <xdr:to>
      <xdr:col>67</xdr:col>
      <xdr:colOff>101600</xdr:colOff>
      <xdr:row>76</xdr:row>
      <xdr:rowOff>167754</xdr:rowOff>
    </xdr:to>
    <xdr:sp macro="" textlink="">
      <xdr:nvSpPr>
        <xdr:cNvPr id="654" name="楕円 653">
          <a:extLst>
            <a:ext uri="{FF2B5EF4-FFF2-40B4-BE49-F238E27FC236}">
              <a16:creationId xmlns:a16="http://schemas.microsoft.com/office/drawing/2014/main" id="{00000000-0008-0000-0600-00008E020000}"/>
            </a:ext>
          </a:extLst>
        </xdr:cNvPr>
        <xdr:cNvSpPr/>
      </xdr:nvSpPr>
      <xdr:spPr>
        <a:xfrm>
          <a:off x="12763500" y="13096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76</xdr:row>
      <xdr:rowOff>158881</xdr:rowOff>
    </xdr:from>
    <xdr:ext cx="534377" cy="259045"/>
    <xdr:sp macro="" textlink="">
      <xdr:nvSpPr>
        <xdr:cNvPr id="655" name="テキスト ボックス 654">
          <a:extLst>
            <a:ext uri="{FF2B5EF4-FFF2-40B4-BE49-F238E27FC236}">
              <a16:creationId xmlns:a16="http://schemas.microsoft.com/office/drawing/2014/main" id="{00000000-0008-0000-0600-00008F020000}"/>
            </a:ext>
          </a:extLst>
        </xdr:cNvPr>
        <xdr:cNvSpPr txBox="1"/>
      </xdr:nvSpPr>
      <xdr:spPr>
        <a:xfrm>
          <a:off x="12547111" y="13189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6" name="正方形/長方形 655">
          <a:extLst>
            <a:ext uri="{FF2B5EF4-FFF2-40B4-BE49-F238E27FC236}">
              <a16:creationId xmlns:a16="http://schemas.microsoft.com/office/drawing/2014/main" id="{00000000-0008-0000-0600-000090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7" name="正方形/長方形 656">
          <a:extLst>
            <a:ext uri="{FF2B5EF4-FFF2-40B4-BE49-F238E27FC236}">
              <a16:creationId xmlns:a16="http://schemas.microsoft.com/office/drawing/2014/main" id="{00000000-0008-0000-0600-000091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8" name="正方形/長方形 657">
          <a:extLst>
            <a:ext uri="{FF2B5EF4-FFF2-40B4-BE49-F238E27FC236}">
              <a16:creationId xmlns:a16="http://schemas.microsoft.com/office/drawing/2014/main" id="{00000000-0008-0000-0600-000092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9" name="正方形/長方形 658">
          <a:extLst>
            <a:ext uri="{FF2B5EF4-FFF2-40B4-BE49-F238E27FC236}">
              <a16:creationId xmlns:a16="http://schemas.microsoft.com/office/drawing/2014/main" id="{00000000-0008-0000-0600-000093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0" name="正方形/長方形 659">
          <a:extLst>
            <a:ext uri="{FF2B5EF4-FFF2-40B4-BE49-F238E27FC236}">
              <a16:creationId xmlns:a16="http://schemas.microsoft.com/office/drawing/2014/main" id="{00000000-0008-0000-0600-000094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20,563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1" name="正方形/長方形 660">
          <a:extLst>
            <a:ext uri="{FF2B5EF4-FFF2-40B4-BE49-F238E27FC236}">
              <a16:creationId xmlns:a16="http://schemas.microsoft.com/office/drawing/2014/main" id="{00000000-0008-0000-0600-000095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2" name="正方形/長方形 661">
          <a:extLst>
            <a:ext uri="{FF2B5EF4-FFF2-40B4-BE49-F238E27FC236}">
              <a16:creationId xmlns:a16="http://schemas.microsoft.com/office/drawing/2014/main" id="{00000000-0008-0000-0600-000096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3" name="正方形/長方形 662">
          <a:extLst>
            <a:ext uri="{FF2B5EF4-FFF2-40B4-BE49-F238E27FC236}">
              <a16:creationId xmlns:a16="http://schemas.microsoft.com/office/drawing/2014/main" id="{00000000-0008-0000-0600-000097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5" name="直線コネクタ 664">
          <a:extLst>
            <a:ext uri="{FF2B5EF4-FFF2-40B4-BE49-F238E27FC236}">
              <a16:creationId xmlns:a16="http://schemas.microsoft.com/office/drawing/2014/main" id="{00000000-0008-0000-0600-000099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6" name="直線コネクタ 665">
          <a:extLst>
            <a:ext uri="{FF2B5EF4-FFF2-40B4-BE49-F238E27FC236}">
              <a16:creationId xmlns:a16="http://schemas.microsoft.com/office/drawing/2014/main" id="{00000000-0008-0000-0600-00009A020000}"/>
            </a:ext>
          </a:extLst>
        </xdr:cNvPr>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8" name="直線コネクタ 667">
          <a:extLst>
            <a:ext uri="{FF2B5EF4-FFF2-40B4-BE49-F238E27FC236}">
              <a16:creationId xmlns:a16="http://schemas.microsoft.com/office/drawing/2014/main" id="{00000000-0008-0000-0600-00009C020000}"/>
            </a:ext>
          </a:extLst>
        </xdr:cNvPr>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95</xdr:row>
      <xdr:rowOff>54627</xdr:rowOff>
    </xdr:from>
    <xdr:ext cx="531299" cy="259045"/>
    <xdr:sp macro="" textlink="">
      <xdr:nvSpPr>
        <xdr:cNvPr id="669" name="テキスト ボックス 668">
          <a:extLst>
            <a:ext uri="{FF2B5EF4-FFF2-40B4-BE49-F238E27FC236}">
              <a16:creationId xmlns:a16="http://schemas.microsoft.com/office/drawing/2014/main" id="{00000000-0008-0000-0600-00009D020000}"/>
            </a:ext>
          </a:extLst>
        </xdr:cNvPr>
        <xdr:cNvSpPr txBox="1"/>
      </xdr:nvSpPr>
      <xdr:spPr>
        <a:xfrm>
          <a:off x="11914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0" name="直線コネクタ 669">
          <a:extLst>
            <a:ext uri="{FF2B5EF4-FFF2-40B4-BE49-F238E27FC236}">
              <a16:creationId xmlns:a16="http://schemas.microsoft.com/office/drawing/2014/main" id="{00000000-0008-0000-0600-00009E020000}"/>
            </a:ext>
          </a:extLst>
        </xdr:cNvPr>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2" name="直線コネクタ 671">
          <a:extLst>
            <a:ext uri="{FF2B5EF4-FFF2-40B4-BE49-F238E27FC236}">
              <a16:creationId xmlns:a16="http://schemas.microsoft.com/office/drawing/2014/main" id="{00000000-0008-0000-0600-0000A0020000}"/>
            </a:ext>
          </a:extLst>
        </xdr:cNvPr>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4" name="直線コネクタ 673">
          <a:extLst>
            <a:ext uri="{FF2B5EF4-FFF2-40B4-BE49-F238E27FC236}">
              <a16:creationId xmlns:a16="http://schemas.microsoft.com/office/drawing/2014/main" id="{00000000-0008-0000-0600-0000A2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6" name="積立金グラフ枠">
          <a:extLst>
            <a:ext uri="{FF2B5EF4-FFF2-40B4-BE49-F238E27FC236}">
              <a16:creationId xmlns:a16="http://schemas.microsoft.com/office/drawing/2014/main" id="{00000000-0008-0000-0600-0000A4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3583</xdr:rowOff>
    </xdr:from>
    <xdr:to>
      <xdr:col>85</xdr:col>
      <xdr:colOff>126364</xdr:colOff>
      <xdr:row>98</xdr:row>
      <xdr:rowOff>136930</xdr:rowOff>
    </xdr:to>
    <xdr:cxnSp macro="">
      <xdr:nvCxnSpPr>
        <xdr:cNvPr id="677" name="直線コネクタ 676">
          <a:extLst>
            <a:ext uri="{FF2B5EF4-FFF2-40B4-BE49-F238E27FC236}">
              <a16:creationId xmlns:a16="http://schemas.microsoft.com/office/drawing/2014/main" id="{00000000-0008-0000-0600-0000A5020000}"/>
            </a:ext>
          </a:extLst>
        </xdr:cNvPr>
        <xdr:cNvCxnSpPr/>
      </xdr:nvCxnSpPr>
      <xdr:spPr>
        <a:xfrm flipV="1">
          <a:off x="16317595" y="15434083"/>
          <a:ext cx="1269" cy="15049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140757</xdr:rowOff>
    </xdr:from>
    <xdr:ext cx="378565" cy="259045"/>
    <xdr:sp macro="" textlink="">
      <xdr:nvSpPr>
        <xdr:cNvPr id="678" name="積立金最小値テキスト">
          <a:extLst>
            <a:ext uri="{FF2B5EF4-FFF2-40B4-BE49-F238E27FC236}">
              <a16:creationId xmlns:a16="http://schemas.microsoft.com/office/drawing/2014/main" id="{00000000-0008-0000-0600-0000A6020000}"/>
            </a:ext>
          </a:extLst>
        </xdr:cNvPr>
        <xdr:cNvSpPr txBox="1"/>
      </xdr:nvSpPr>
      <xdr:spPr>
        <a:xfrm>
          <a:off x="16370300" y="169428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136930</xdr:rowOff>
    </xdr:from>
    <xdr:to>
      <xdr:col>86</xdr:col>
      <xdr:colOff>25400</xdr:colOff>
      <xdr:row>98</xdr:row>
      <xdr:rowOff>136930</xdr:rowOff>
    </xdr:to>
    <xdr:cxnSp macro="">
      <xdr:nvCxnSpPr>
        <xdr:cNvPr id="679" name="直線コネクタ 678">
          <a:extLst>
            <a:ext uri="{FF2B5EF4-FFF2-40B4-BE49-F238E27FC236}">
              <a16:creationId xmlns:a16="http://schemas.microsoft.com/office/drawing/2014/main" id="{00000000-0008-0000-0600-0000A7020000}"/>
            </a:ext>
          </a:extLst>
        </xdr:cNvPr>
        <xdr:cNvCxnSpPr/>
      </xdr:nvCxnSpPr>
      <xdr:spPr>
        <a:xfrm>
          <a:off x="16230600" y="169390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121710</xdr:rowOff>
    </xdr:from>
    <xdr:ext cx="599010" cy="259045"/>
    <xdr:sp macro="" textlink="">
      <xdr:nvSpPr>
        <xdr:cNvPr id="680" name="積立金最大値テキスト">
          <a:extLst>
            <a:ext uri="{FF2B5EF4-FFF2-40B4-BE49-F238E27FC236}">
              <a16:creationId xmlns:a16="http://schemas.microsoft.com/office/drawing/2014/main" id="{00000000-0008-0000-0600-0000A8020000}"/>
            </a:ext>
          </a:extLst>
        </xdr:cNvPr>
        <xdr:cNvSpPr txBox="1"/>
      </xdr:nvSpPr>
      <xdr:spPr>
        <a:xfrm>
          <a:off x="16370300" y="152093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164,886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3583</xdr:rowOff>
    </xdr:from>
    <xdr:to>
      <xdr:col>86</xdr:col>
      <xdr:colOff>25400</xdr:colOff>
      <xdr:row>90</xdr:row>
      <xdr:rowOff>3583</xdr:rowOff>
    </xdr:to>
    <xdr:cxnSp macro="">
      <xdr:nvCxnSpPr>
        <xdr:cNvPr id="681" name="直線コネクタ 680">
          <a:extLst>
            <a:ext uri="{FF2B5EF4-FFF2-40B4-BE49-F238E27FC236}">
              <a16:creationId xmlns:a16="http://schemas.microsoft.com/office/drawing/2014/main" id="{00000000-0008-0000-0600-0000A9020000}"/>
            </a:ext>
          </a:extLst>
        </xdr:cNvPr>
        <xdr:cNvCxnSpPr/>
      </xdr:nvCxnSpPr>
      <xdr:spPr>
        <a:xfrm>
          <a:off x="16230600" y="154340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97</xdr:row>
      <xdr:rowOff>8987</xdr:rowOff>
    </xdr:from>
    <xdr:to>
      <xdr:col>85</xdr:col>
      <xdr:colOff>127000</xdr:colOff>
      <xdr:row>97</xdr:row>
      <xdr:rowOff>48160</xdr:rowOff>
    </xdr:to>
    <xdr:cxnSp macro="">
      <xdr:nvCxnSpPr>
        <xdr:cNvPr id="682" name="直線コネクタ 681">
          <a:extLst>
            <a:ext uri="{FF2B5EF4-FFF2-40B4-BE49-F238E27FC236}">
              <a16:creationId xmlns:a16="http://schemas.microsoft.com/office/drawing/2014/main" id="{00000000-0008-0000-0600-0000AA020000}"/>
            </a:ext>
          </a:extLst>
        </xdr:cNvPr>
        <xdr:cNvCxnSpPr/>
      </xdr:nvCxnSpPr>
      <xdr:spPr>
        <a:xfrm flipV="1">
          <a:off x="15481300" y="16639637"/>
          <a:ext cx="838200" cy="39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97</xdr:row>
      <xdr:rowOff>62974</xdr:rowOff>
    </xdr:from>
    <xdr:ext cx="534377" cy="259045"/>
    <xdr:sp macro="" textlink="">
      <xdr:nvSpPr>
        <xdr:cNvPr id="683" name="積立金平均値テキスト">
          <a:extLst>
            <a:ext uri="{FF2B5EF4-FFF2-40B4-BE49-F238E27FC236}">
              <a16:creationId xmlns:a16="http://schemas.microsoft.com/office/drawing/2014/main" id="{00000000-0008-0000-0600-0000AB020000}"/>
            </a:ext>
          </a:extLst>
        </xdr:cNvPr>
        <xdr:cNvSpPr txBox="1"/>
      </xdr:nvSpPr>
      <xdr:spPr>
        <a:xfrm>
          <a:off x="16370300" y="1669362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84547</xdr:rowOff>
    </xdr:from>
    <xdr:to>
      <xdr:col>85</xdr:col>
      <xdr:colOff>177800</xdr:colOff>
      <xdr:row>98</xdr:row>
      <xdr:rowOff>14697</xdr:rowOff>
    </xdr:to>
    <xdr:sp macro="" textlink="">
      <xdr:nvSpPr>
        <xdr:cNvPr id="684" name="フローチャート: 判断 683">
          <a:extLst>
            <a:ext uri="{FF2B5EF4-FFF2-40B4-BE49-F238E27FC236}">
              <a16:creationId xmlns:a16="http://schemas.microsoft.com/office/drawing/2014/main" id="{00000000-0008-0000-0600-0000AC020000}"/>
            </a:ext>
          </a:extLst>
        </xdr:cNvPr>
        <xdr:cNvSpPr/>
      </xdr:nvSpPr>
      <xdr:spPr>
        <a:xfrm>
          <a:off x="16268700" y="16715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13229</xdr:rowOff>
    </xdr:from>
    <xdr:to>
      <xdr:col>81</xdr:col>
      <xdr:colOff>50800</xdr:colOff>
      <xdr:row>97</xdr:row>
      <xdr:rowOff>48160</xdr:rowOff>
    </xdr:to>
    <xdr:cxnSp macro="">
      <xdr:nvCxnSpPr>
        <xdr:cNvPr id="685" name="直線コネクタ 684">
          <a:extLst>
            <a:ext uri="{FF2B5EF4-FFF2-40B4-BE49-F238E27FC236}">
              <a16:creationId xmlns:a16="http://schemas.microsoft.com/office/drawing/2014/main" id="{00000000-0008-0000-0600-0000AD020000}"/>
            </a:ext>
          </a:extLst>
        </xdr:cNvPr>
        <xdr:cNvCxnSpPr/>
      </xdr:nvCxnSpPr>
      <xdr:spPr>
        <a:xfrm>
          <a:off x="14592300" y="16643879"/>
          <a:ext cx="889000" cy="349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69954</xdr:rowOff>
    </xdr:from>
    <xdr:to>
      <xdr:col>81</xdr:col>
      <xdr:colOff>101600</xdr:colOff>
      <xdr:row>98</xdr:row>
      <xdr:rowOff>104</xdr:rowOff>
    </xdr:to>
    <xdr:sp macro="" textlink="">
      <xdr:nvSpPr>
        <xdr:cNvPr id="686" name="フローチャート: 判断 685">
          <a:extLst>
            <a:ext uri="{FF2B5EF4-FFF2-40B4-BE49-F238E27FC236}">
              <a16:creationId xmlns:a16="http://schemas.microsoft.com/office/drawing/2014/main" id="{00000000-0008-0000-0600-0000AE020000}"/>
            </a:ext>
          </a:extLst>
        </xdr:cNvPr>
        <xdr:cNvSpPr/>
      </xdr:nvSpPr>
      <xdr:spPr>
        <a:xfrm>
          <a:off x="15430500" y="16700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162681</xdr:rowOff>
    </xdr:from>
    <xdr:ext cx="534377" cy="259045"/>
    <xdr:sp macro="" textlink="">
      <xdr:nvSpPr>
        <xdr:cNvPr id="687" name="テキスト ボックス 686">
          <a:extLst>
            <a:ext uri="{FF2B5EF4-FFF2-40B4-BE49-F238E27FC236}">
              <a16:creationId xmlns:a16="http://schemas.microsoft.com/office/drawing/2014/main" id="{00000000-0008-0000-0600-0000AF020000}"/>
            </a:ext>
          </a:extLst>
        </xdr:cNvPr>
        <xdr:cNvSpPr txBox="1"/>
      </xdr:nvSpPr>
      <xdr:spPr>
        <a:xfrm>
          <a:off x="15214111" y="16793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20,822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97</xdr:row>
      <xdr:rowOff>13229</xdr:rowOff>
    </xdr:from>
    <xdr:to>
      <xdr:col>76</xdr:col>
      <xdr:colOff>114300</xdr:colOff>
      <xdr:row>97</xdr:row>
      <xdr:rowOff>147473</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flipV="1">
          <a:off x="13703300" y="16643879"/>
          <a:ext cx="889000" cy="1342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52488</xdr:rowOff>
    </xdr:from>
    <xdr:to>
      <xdr:col>76</xdr:col>
      <xdr:colOff>165100</xdr:colOff>
      <xdr:row>97</xdr:row>
      <xdr:rowOff>154088</xdr:rowOff>
    </xdr:to>
    <xdr:sp macro="" textlink="">
      <xdr:nvSpPr>
        <xdr:cNvPr id="689" name="フローチャート: 判断 688">
          <a:extLst>
            <a:ext uri="{FF2B5EF4-FFF2-40B4-BE49-F238E27FC236}">
              <a16:creationId xmlns:a16="http://schemas.microsoft.com/office/drawing/2014/main" id="{00000000-0008-0000-0600-0000B1020000}"/>
            </a:ext>
          </a:extLst>
        </xdr:cNvPr>
        <xdr:cNvSpPr/>
      </xdr:nvSpPr>
      <xdr:spPr>
        <a:xfrm>
          <a:off x="14541500" y="16683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145215</xdr:rowOff>
    </xdr:from>
    <xdr:ext cx="534377" cy="259045"/>
    <xdr:sp macro="" textlink="">
      <xdr:nvSpPr>
        <xdr:cNvPr id="690" name="テキスト ボックス 689">
          <a:extLst>
            <a:ext uri="{FF2B5EF4-FFF2-40B4-BE49-F238E27FC236}">
              <a16:creationId xmlns:a16="http://schemas.microsoft.com/office/drawing/2014/main" id="{00000000-0008-0000-0600-0000B2020000}"/>
            </a:ext>
          </a:extLst>
        </xdr:cNvPr>
        <xdr:cNvSpPr txBox="1"/>
      </xdr:nvSpPr>
      <xdr:spPr>
        <a:xfrm>
          <a:off x="14325111" y="16775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22,732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97</xdr:row>
      <xdr:rowOff>147473</xdr:rowOff>
    </xdr:from>
    <xdr:to>
      <xdr:col>71</xdr:col>
      <xdr:colOff>177800</xdr:colOff>
      <xdr:row>98</xdr:row>
      <xdr:rowOff>22547</xdr:rowOff>
    </xdr:to>
    <xdr:cxnSp macro="">
      <xdr:nvCxnSpPr>
        <xdr:cNvPr id="691" name="直線コネクタ 690">
          <a:extLst>
            <a:ext uri="{FF2B5EF4-FFF2-40B4-BE49-F238E27FC236}">
              <a16:creationId xmlns:a16="http://schemas.microsoft.com/office/drawing/2014/main" id="{00000000-0008-0000-0600-0000B3020000}"/>
            </a:ext>
          </a:extLst>
        </xdr:cNvPr>
        <xdr:cNvCxnSpPr/>
      </xdr:nvCxnSpPr>
      <xdr:spPr>
        <a:xfrm flipV="1">
          <a:off x="12814300" y="16778123"/>
          <a:ext cx="889000" cy="465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120630</xdr:rowOff>
    </xdr:from>
    <xdr:to>
      <xdr:col>72</xdr:col>
      <xdr:colOff>38100</xdr:colOff>
      <xdr:row>98</xdr:row>
      <xdr:rowOff>50780</xdr:rowOff>
    </xdr:to>
    <xdr:sp macro="" textlink="">
      <xdr:nvSpPr>
        <xdr:cNvPr id="692" name="フローチャート: 判断 691">
          <a:extLst>
            <a:ext uri="{FF2B5EF4-FFF2-40B4-BE49-F238E27FC236}">
              <a16:creationId xmlns:a16="http://schemas.microsoft.com/office/drawing/2014/main" id="{00000000-0008-0000-0600-0000B4020000}"/>
            </a:ext>
          </a:extLst>
        </xdr:cNvPr>
        <xdr:cNvSpPr/>
      </xdr:nvSpPr>
      <xdr:spPr>
        <a:xfrm>
          <a:off x="13652500" y="167512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41907</xdr:rowOff>
    </xdr:from>
    <xdr:ext cx="534377"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3436111" y="168440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15,280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157352</xdr:rowOff>
    </xdr:from>
    <xdr:to>
      <xdr:col>67</xdr:col>
      <xdr:colOff>101600</xdr:colOff>
      <xdr:row>98</xdr:row>
      <xdr:rowOff>87502</xdr:rowOff>
    </xdr:to>
    <xdr:sp macro="" textlink="">
      <xdr:nvSpPr>
        <xdr:cNvPr id="694" name="フローチャート: 判断 693">
          <a:extLst>
            <a:ext uri="{FF2B5EF4-FFF2-40B4-BE49-F238E27FC236}">
              <a16:creationId xmlns:a16="http://schemas.microsoft.com/office/drawing/2014/main" id="{00000000-0008-0000-0600-0000B6020000}"/>
            </a:ext>
          </a:extLst>
        </xdr:cNvPr>
        <xdr:cNvSpPr/>
      </xdr:nvSpPr>
      <xdr:spPr>
        <a:xfrm>
          <a:off x="12763500" y="167880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78629</xdr:rowOff>
    </xdr:from>
    <xdr:ext cx="534377"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2547111" y="168807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11,264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600-0000B8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600-0000BA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0" name="テキスト ボックス 699">
          <a:extLst>
            <a:ext uri="{FF2B5EF4-FFF2-40B4-BE49-F238E27FC236}">
              <a16:creationId xmlns:a16="http://schemas.microsoft.com/office/drawing/2014/main" id="{00000000-0008-0000-0600-0000BC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129637</xdr:rowOff>
    </xdr:from>
    <xdr:to>
      <xdr:col>85</xdr:col>
      <xdr:colOff>177800</xdr:colOff>
      <xdr:row>97</xdr:row>
      <xdr:rowOff>59787</xdr:rowOff>
    </xdr:to>
    <xdr:sp macro="" textlink="">
      <xdr:nvSpPr>
        <xdr:cNvPr id="701" name="楕円 700">
          <a:extLst>
            <a:ext uri="{FF2B5EF4-FFF2-40B4-BE49-F238E27FC236}">
              <a16:creationId xmlns:a16="http://schemas.microsoft.com/office/drawing/2014/main" id="{00000000-0008-0000-0600-0000BD020000}"/>
            </a:ext>
          </a:extLst>
        </xdr:cNvPr>
        <xdr:cNvSpPr/>
      </xdr:nvSpPr>
      <xdr:spPr>
        <a:xfrm>
          <a:off x="16268700" y="16588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95</xdr:row>
      <xdr:rowOff>152514</xdr:rowOff>
    </xdr:from>
    <xdr:ext cx="534377" cy="259045"/>
    <xdr:sp macro="" textlink="">
      <xdr:nvSpPr>
        <xdr:cNvPr id="702" name="積立金該当値テキスト">
          <a:extLst>
            <a:ext uri="{FF2B5EF4-FFF2-40B4-BE49-F238E27FC236}">
              <a16:creationId xmlns:a16="http://schemas.microsoft.com/office/drawing/2014/main" id="{00000000-0008-0000-0600-0000BE020000}"/>
            </a:ext>
          </a:extLst>
        </xdr:cNvPr>
        <xdr:cNvSpPr txBox="1"/>
      </xdr:nvSpPr>
      <xdr:spPr>
        <a:xfrm>
          <a:off x="16370300" y="164402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33,045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168810</xdr:rowOff>
    </xdr:from>
    <xdr:to>
      <xdr:col>81</xdr:col>
      <xdr:colOff>101600</xdr:colOff>
      <xdr:row>97</xdr:row>
      <xdr:rowOff>98960</xdr:rowOff>
    </xdr:to>
    <xdr:sp macro="" textlink="">
      <xdr:nvSpPr>
        <xdr:cNvPr id="703" name="楕円 702">
          <a:extLst>
            <a:ext uri="{FF2B5EF4-FFF2-40B4-BE49-F238E27FC236}">
              <a16:creationId xmlns:a16="http://schemas.microsoft.com/office/drawing/2014/main" id="{00000000-0008-0000-0600-0000BF020000}"/>
            </a:ext>
          </a:extLst>
        </xdr:cNvPr>
        <xdr:cNvSpPr/>
      </xdr:nvSpPr>
      <xdr:spPr>
        <a:xfrm>
          <a:off x="15430500" y="166280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115487</xdr:rowOff>
    </xdr:from>
    <xdr:ext cx="534377" cy="259045"/>
    <xdr:sp macro="" textlink="">
      <xdr:nvSpPr>
        <xdr:cNvPr id="704" name="テキスト ボックス 703">
          <a:extLst>
            <a:ext uri="{FF2B5EF4-FFF2-40B4-BE49-F238E27FC236}">
              <a16:creationId xmlns:a16="http://schemas.microsoft.com/office/drawing/2014/main" id="{00000000-0008-0000-0600-0000C0020000}"/>
            </a:ext>
          </a:extLst>
        </xdr:cNvPr>
        <xdr:cNvSpPr txBox="1"/>
      </xdr:nvSpPr>
      <xdr:spPr>
        <a:xfrm>
          <a:off x="15214111" y="164032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28,761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133879</xdr:rowOff>
    </xdr:from>
    <xdr:to>
      <xdr:col>76</xdr:col>
      <xdr:colOff>165100</xdr:colOff>
      <xdr:row>97</xdr:row>
      <xdr:rowOff>64029</xdr:rowOff>
    </xdr:to>
    <xdr:sp macro="" textlink="">
      <xdr:nvSpPr>
        <xdr:cNvPr id="705" name="楕円 704">
          <a:extLst>
            <a:ext uri="{FF2B5EF4-FFF2-40B4-BE49-F238E27FC236}">
              <a16:creationId xmlns:a16="http://schemas.microsoft.com/office/drawing/2014/main" id="{00000000-0008-0000-0600-0000C1020000}"/>
            </a:ext>
          </a:extLst>
        </xdr:cNvPr>
        <xdr:cNvSpPr/>
      </xdr:nvSpPr>
      <xdr:spPr>
        <a:xfrm>
          <a:off x="14541500" y="165930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80556</xdr:rowOff>
    </xdr:from>
    <xdr:ext cx="534377" cy="259045"/>
    <xdr:sp macro="" textlink="">
      <xdr:nvSpPr>
        <xdr:cNvPr id="706" name="テキスト ボックス 705">
          <a:extLst>
            <a:ext uri="{FF2B5EF4-FFF2-40B4-BE49-F238E27FC236}">
              <a16:creationId xmlns:a16="http://schemas.microsoft.com/office/drawing/2014/main" id="{00000000-0008-0000-0600-0000C2020000}"/>
            </a:ext>
          </a:extLst>
        </xdr:cNvPr>
        <xdr:cNvSpPr txBox="1"/>
      </xdr:nvSpPr>
      <xdr:spPr>
        <a:xfrm>
          <a:off x="14325111" y="16368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32,581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97</xdr:row>
      <xdr:rowOff>96673</xdr:rowOff>
    </xdr:from>
    <xdr:to>
      <xdr:col>72</xdr:col>
      <xdr:colOff>38100</xdr:colOff>
      <xdr:row>98</xdr:row>
      <xdr:rowOff>26823</xdr:rowOff>
    </xdr:to>
    <xdr:sp macro="" textlink="">
      <xdr:nvSpPr>
        <xdr:cNvPr id="707" name="楕円 706">
          <a:extLst>
            <a:ext uri="{FF2B5EF4-FFF2-40B4-BE49-F238E27FC236}">
              <a16:creationId xmlns:a16="http://schemas.microsoft.com/office/drawing/2014/main" id="{00000000-0008-0000-0600-0000C3020000}"/>
            </a:ext>
          </a:extLst>
        </xdr:cNvPr>
        <xdr:cNvSpPr/>
      </xdr:nvSpPr>
      <xdr:spPr>
        <a:xfrm>
          <a:off x="13652500" y="167273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43350</xdr:rowOff>
    </xdr:from>
    <xdr:ext cx="534377" cy="259045"/>
    <xdr:sp macro="" textlink="">
      <xdr:nvSpPr>
        <xdr:cNvPr id="708" name="テキスト ボックス 707">
          <a:extLst>
            <a:ext uri="{FF2B5EF4-FFF2-40B4-BE49-F238E27FC236}">
              <a16:creationId xmlns:a16="http://schemas.microsoft.com/office/drawing/2014/main" id="{00000000-0008-0000-0600-0000C4020000}"/>
            </a:ext>
          </a:extLst>
        </xdr:cNvPr>
        <xdr:cNvSpPr txBox="1"/>
      </xdr:nvSpPr>
      <xdr:spPr>
        <a:xfrm>
          <a:off x="13436111" y="165025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17,900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143197</xdr:rowOff>
    </xdr:from>
    <xdr:to>
      <xdr:col>67</xdr:col>
      <xdr:colOff>101600</xdr:colOff>
      <xdr:row>98</xdr:row>
      <xdr:rowOff>73347</xdr:rowOff>
    </xdr:to>
    <xdr:sp macro="" textlink="">
      <xdr:nvSpPr>
        <xdr:cNvPr id="709" name="楕円 708">
          <a:extLst>
            <a:ext uri="{FF2B5EF4-FFF2-40B4-BE49-F238E27FC236}">
              <a16:creationId xmlns:a16="http://schemas.microsoft.com/office/drawing/2014/main" id="{00000000-0008-0000-0600-0000C5020000}"/>
            </a:ext>
          </a:extLst>
        </xdr:cNvPr>
        <xdr:cNvSpPr/>
      </xdr:nvSpPr>
      <xdr:spPr>
        <a:xfrm>
          <a:off x="12763500" y="167738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89874</xdr:rowOff>
    </xdr:from>
    <xdr:ext cx="534377" cy="259045"/>
    <xdr:sp macro="" textlink="">
      <xdr:nvSpPr>
        <xdr:cNvPr id="710" name="テキスト ボックス 709">
          <a:extLst>
            <a:ext uri="{FF2B5EF4-FFF2-40B4-BE49-F238E27FC236}">
              <a16:creationId xmlns:a16="http://schemas.microsoft.com/office/drawing/2014/main" id="{00000000-0008-0000-0600-0000C6020000}"/>
            </a:ext>
          </a:extLst>
        </xdr:cNvPr>
        <xdr:cNvSpPr txBox="1"/>
      </xdr:nvSpPr>
      <xdr:spPr>
        <a:xfrm>
          <a:off x="12547111" y="165490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1" name="正方形/長方形 710">
          <a:extLst>
            <a:ext uri="{FF2B5EF4-FFF2-40B4-BE49-F238E27FC236}">
              <a16:creationId xmlns:a16="http://schemas.microsoft.com/office/drawing/2014/main" id="{00000000-0008-0000-0600-0000C7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2" name="正方形/長方形 711">
          <a:extLst>
            <a:ext uri="{FF2B5EF4-FFF2-40B4-BE49-F238E27FC236}">
              <a16:creationId xmlns:a16="http://schemas.microsoft.com/office/drawing/2014/main" id="{00000000-0008-0000-0600-0000C8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3" name="正方形/長方形 712">
          <a:extLst>
            <a:ext uri="{FF2B5EF4-FFF2-40B4-BE49-F238E27FC236}">
              <a16:creationId xmlns:a16="http://schemas.microsoft.com/office/drawing/2014/main" id="{00000000-0008-0000-0600-0000C9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63/108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4" name="正方形/長方形 713">
          <a:extLst>
            <a:ext uri="{FF2B5EF4-FFF2-40B4-BE49-F238E27FC236}">
              <a16:creationId xmlns:a16="http://schemas.microsoft.com/office/drawing/2014/main" id="{00000000-0008-0000-0600-0000CA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5" name="正方形/長方形 714">
          <a:extLst>
            <a:ext uri="{FF2B5EF4-FFF2-40B4-BE49-F238E27FC236}">
              <a16:creationId xmlns:a16="http://schemas.microsoft.com/office/drawing/2014/main" id="{00000000-0008-0000-0600-0000CB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6" name="正方形/長方形 715">
          <a:extLst>
            <a:ext uri="{FF2B5EF4-FFF2-40B4-BE49-F238E27FC236}">
              <a16:creationId xmlns:a16="http://schemas.microsoft.com/office/drawing/2014/main" id="{00000000-0008-0000-0600-0000CC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7" name="正方形/長方形 716">
          <a:extLst>
            <a:ext uri="{FF2B5EF4-FFF2-40B4-BE49-F238E27FC236}">
              <a16:creationId xmlns:a16="http://schemas.microsoft.com/office/drawing/2014/main" id="{00000000-0008-0000-0600-0000CD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8" name="正方形/長方形 717">
          <a:extLst>
            <a:ext uri="{FF2B5EF4-FFF2-40B4-BE49-F238E27FC236}">
              <a16:creationId xmlns:a16="http://schemas.microsoft.com/office/drawing/2014/main" id="{00000000-0008-0000-0600-0000CE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0" name="直線コネクタ 719">
          <a:extLst>
            <a:ext uri="{FF2B5EF4-FFF2-40B4-BE49-F238E27FC236}">
              <a16:creationId xmlns:a16="http://schemas.microsoft.com/office/drawing/2014/main" id="{00000000-0008-0000-0600-0000D0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44450</xdr:rowOff>
    </xdr:from>
    <xdr:to>
      <xdr:col>120</xdr:col>
      <xdr:colOff>114300</xdr:colOff>
      <xdr:row>39</xdr:row>
      <xdr:rowOff>44450</xdr:rowOff>
    </xdr:to>
    <xdr:cxnSp macro="">
      <xdr:nvCxnSpPr>
        <xdr:cNvPr id="721" name="直線コネクタ 720">
          <a:extLst>
            <a:ext uri="{FF2B5EF4-FFF2-40B4-BE49-F238E27FC236}">
              <a16:creationId xmlns:a16="http://schemas.microsoft.com/office/drawing/2014/main" id="{00000000-0008-0000-0600-0000D1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73677</xdr:rowOff>
    </xdr:from>
    <xdr:ext cx="248786"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6350</xdr:rowOff>
    </xdr:from>
    <xdr:to>
      <xdr:col>120</xdr:col>
      <xdr:colOff>114300</xdr:colOff>
      <xdr:row>37</xdr:row>
      <xdr:rowOff>6350</xdr:rowOff>
    </xdr:to>
    <xdr:cxnSp macro="">
      <xdr:nvCxnSpPr>
        <xdr:cNvPr id="723" name="直線コネクタ 722">
          <a:extLst>
            <a:ext uri="{FF2B5EF4-FFF2-40B4-BE49-F238E27FC236}">
              <a16:creationId xmlns:a16="http://schemas.microsoft.com/office/drawing/2014/main" id="{00000000-0008-0000-0600-0000D3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35577</xdr:rowOff>
    </xdr:from>
    <xdr:ext cx="467179"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34</xdr:row>
      <xdr:rowOff>139700</xdr:rowOff>
    </xdr:from>
    <xdr:to>
      <xdr:col>120</xdr:col>
      <xdr:colOff>114300</xdr:colOff>
      <xdr:row>34</xdr:row>
      <xdr:rowOff>139700</xdr:rowOff>
    </xdr:to>
    <xdr:cxnSp macro="">
      <xdr:nvCxnSpPr>
        <xdr:cNvPr id="725" name="直線コネクタ 724">
          <a:extLst>
            <a:ext uri="{FF2B5EF4-FFF2-40B4-BE49-F238E27FC236}">
              <a16:creationId xmlns:a16="http://schemas.microsoft.com/office/drawing/2014/main" id="{00000000-0008-0000-0600-0000D5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168927</xdr:rowOff>
    </xdr:from>
    <xdr:ext cx="467179" cy="259045"/>
    <xdr:sp macro="" textlink="">
      <xdr:nvSpPr>
        <xdr:cNvPr id="726" name="テキスト ボックス 725">
          <a:extLst>
            <a:ext uri="{FF2B5EF4-FFF2-40B4-BE49-F238E27FC236}">
              <a16:creationId xmlns:a16="http://schemas.microsoft.com/office/drawing/2014/main" id="{00000000-0008-0000-0600-0000D6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32</xdr:row>
      <xdr:rowOff>101600</xdr:rowOff>
    </xdr:from>
    <xdr:to>
      <xdr:col>120</xdr:col>
      <xdr:colOff>114300</xdr:colOff>
      <xdr:row>32</xdr:row>
      <xdr:rowOff>101600</xdr:rowOff>
    </xdr:to>
    <xdr:cxnSp macro="">
      <xdr:nvCxnSpPr>
        <xdr:cNvPr id="727" name="直線コネクタ 726">
          <a:extLst>
            <a:ext uri="{FF2B5EF4-FFF2-40B4-BE49-F238E27FC236}">
              <a16:creationId xmlns:a16="http://schemas.microsoft.com/office/drawing/2014/main" id="{00000000-0008-0000-0600-0000D7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130827</xdr:rowOff>
    </xdr:from>
    <xdr:ext cx="46717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63500</xdr:rowOff>
    </xdr:from>
    <xdr:to>
      <xdr:col>120</xdr:col>
      <xdr:colOff>114300</xdr:colOff>
      <xdr:row>30</xdr:row>
      <xdr:rowOff>63500</xdr:rowOff>
    </xdr:to>
    <xdr:cxnSp macro="">
      <xdr:nvCxnSpPr>
        <xdr:cNvPr id="729" name="直線コネクタ 728">
          <a:extLst>
            <a:ext uri="{FF2B5EF4-FFF2-40B4-BE49-F238E27FC236}">
              <a16:creationId xmlns:a16="http://schemas.microsoft.com/office/drawing/2014/main" id="{00000000-0008-0000-0600-0000D9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92727</xdr:rowOff>
    </xdr:from>
    <xdr:ext cx="531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1" name="直線コネクタ 730">
          <a:extLst>
            <a:ext uri="{FF2B5EF4-FFF2-40B4-BE49-F238E27FC236}">
              <a16:creationId xmlns:a16="http://schemas.microsoft.com/office/drawing/2014/main" id="{00000000-0008-0000-0600-0000DB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3" name="投資及び出資金グラフ枠">
          <a:extLst>
            <a:ext uri="{FF2B5EF4-FFF2-40B4-BE49-F238E27FC236}">
              <a16:creationId xmlns:a16="http://schemas.microsoft.com/office/drawing/2014/main" id="{00000000-0008-0000-0600-0000DD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102743</xdr:rowOff>
    </xdr:from>
    <xdr:to>
      <xdr:col>116</xdr:col>
      <xdr:colOff>62864</xdr:colOff>
      <xdr:row>39</xdr:row>
      <xdr:rowOff>44450</xdr:rowOff>
    </xdr:to>
    <xdr:cxnSp macro="">
      <xdr:nvCxnSpPr>
        <xdr:cNvPr id="734" name="直線コネクタ 733">
          <a:extLst>
            <a:ext uri="{FF2B5EF4-FFF2-40B4-BE49-F238E27FC236}">
              <a16:creationId xmlns:a16="http://schemas.microsoft.com/office/drawing/2014/main" id="{00000000-0008-0000-0600-0000DE020000}"/>
            </a:ext>
          </a:extLst>
        </xdr:cNvPr>
        <xdr:cNvCxnSpPr/>
      </xdr:nvCxnSpPr>
      <xdr:spPr>
        <a:xfrm flipV="1">
          <a:off x="22159595" y="5246243"/>
          <a:ext cx="1269" cy="148475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48277</xdr:rowOff>
    </xdr:from>
    <xdr:ext cx="249299" cy="259045"/>
    <xdr:sp macro="" textlink="">
      <xdr:nvSpPr>
        <xdr:cNvPr id="735" name="投資及び出資金最小値テキスト">
          <a:extLst>
            <a:ext uri="{FF2B5EF4-FFF2-40B4-BE49-F238E27FC236}">
              <a16:creationId xmlns:a16="http://schemas.microsoft.com/office/drawing/2014/main" id="{00000000-0008-0000-0600-0000DF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44450</xdr:rowOff>
    </xdr:from>
    <xdr:to>
      <xdr:col>116</xdr:col>
      <xdr:colOff>152400</xdr:colOff>
      <xdr:row>39</xdr:row>
      <xdr:rowOff>44450</xdr:rowOff>
    </xdr:to>
    <xdr:cxnSp macro="">
      <xdr:nvCxnSpPr>
        <xdr:cNvPr id="736" name="直線コネクタ 735">
          <a:extLst>
            <a:ext uri="{FF2B5EF4-FFF2-40B4-BE49-F238E27FC236}">
              <a16:creationId xmlns:a16="http://schemas.microsoft.com/office/drawing/2014/main" id="{00000000-0008-0000-0600-0000E0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49420</xdr:rowOff>
    </xdr:from>
    <xdr:ext cx="534377" cy="259045"/>
    <xdr:sp macro="" textlink="">
      <xdr:nvSpPr>
        <xdr:cNvPr id="737" name="投資及び出資金最大値テキスト">
          <a:extLst>
            <a:ext uri="{FF2B5EF4-FFF2-40B4-BE49-F238E27FC236}">
              <a16:creationId xmlns:a16="http://schemas.microsoft.com/office/drawing/2014/main" id="{00000000-0008-0000-0600-0000E1020000}"/>
            </a:ext>
          </a:extLst>
        </xdr:cNvPr>
        <xdr:cNvSpPr txBox="1"/>
      </xdr:nvSpPr>
      <xdr:spPr>
        <a:xfrm>
          <a:off x="22212300" y="5021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11,691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102743</xdr:rowOff>
    </xdr:from>
    <xdr:to>
      <xdr:col>116</xdr:col>
      <xdr:colOff>152400</xdr:colOff>
      <xdr:row>30</xdr:row>
      <xdr:rowOff>102743</xdr:rowOff>
    </xdr:to>
    <xdr:cxnSp macro="">
      <xdr:nvCxnSpPr>
        <xdr:cNvPr id="738" name="直線コネクタ 737">
          <a:extLst>
            <a:ext uri="{FF2B5EF4-FFF2-40B4-BE49-F238E27FC236}">
              <a16:creationId xmlns:a16="http://schemas.microsoft.com/office/drawing/2014/main" id="{00000000-0008-0000-0600-0000E2020000}"/>
            </a:ext>
          </a:extLst>
        </xdr:cNvPr>
        <xdr:cNvCxnSpPr/>
      </xdr:nvCxnSpPr>
      <xdr:spPr>
        <a:xfrm>
          <a:off x="22072600" y="52462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44450</xdr:rowOff>
    </xdr:from>
    <xdr:to>
      <xdr:col>116</xdr:col>
      <xdr:colOff>63500</xdr:colOff>
      <xdr:row>39</xdr:row>
      <xdr:rowOff>44450</xdr:rowOff>
    </xdr:to>
    <xdr:cxnSp macro="">
      <xdr:nvCxnSpPr>
        <xdr:cNvPr id="739" name="直線コネクタ 738">
          <a:extLst>
            <a:ext uri="{FF2B5EF4-FFF2-40B4-BE49-F238E27FC236}">
              <a16:creationId xmlns:a16="http://schemas.microsoft.com/office/drawing/2014/main" id="{00000000-0008-0000-0600-0000E3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29100</xdr:rowOff>
    </xdr:from>
    <xdr:ext cx="469744" cy="259045"/>
    <xdr:sp macro="" textlink="">
      <xdr:nvSpPr>
        <xdr:cNvPr id="740" name="投資及び出資金平均値テキスト">
          <a:extLst>
            <a:ext uri="{FF2B5EF4-FFF2-40B4-BE49-F238E27FC236}">
              <a16:creationId xmlns:a16="http://schemas.microsoft.com/office/drawing/2014/main" id="{00000000-0008-0000-0600-0000E4020000}"/>
            </a:ext>
          </a:extLst>
        </xdr:cNvPr>
        <xdr:cNvSpPr txBox="1"/>
      </xdr:nvSpPr>
      <xdr:spPr>
        <a:xfrm>
          <a:off x="22212300" y="637275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6223</xdr:rowOff>
    </xdr:from>
    <xdr:to>
      <xdr:col>116</xdr:col>
      <xdr:colOff>114300</xdr:colOff>
      <xdr:row>38</xdr:row>
      <xdr:rowOff>107823</xdr:rowOff>
    </xdr:to>
    <xdr:sp macro="" textlink="">
      <xdr:nvSpPr>
        <xdr:cNvPr id="741" name="フローチャート: 判断 740">
          <a:extLst>
            <a:ext uri="{FF2B5EF4-FFF2-40B4-BE49-F238E27FC236}">
              <a16:creationId xmlns:a16="http://schemas.microsoft.com/office/drawing/2014/main" id="{00000000-0008-0000-0600-0000E5020000}"/>
            </a:ext>
          </a:extLst>
        </xdr:cNvPr>
        <xdr:cNvSpPr/>
      </xdr:nvSpPr>
      <xdr:spPr>
        <a:xfrm>
          <a:off x="22110700" y="65213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44450</xdr:rowOff>
    </xdr:from>
    <xdr:to>
      <xdr:col>111</xdr:col>
      <xdr:colOff>177800</xdr:colOff>
      <xdr:row>39</xdr:row>
      <xdr:rowOff>44450</xdr:rowOff>
    </xdr:to>
    <xdr:cxnSp macro="">
      <xdr:nvCxnSpPr>
        <xdr:cNvPr id="742" name="直線コネクタ 741">
          <a:extLst>
            <a:ext uri="{FF2B5EF4-FFF2-40B4-BE49-F238E27FC236}">
              <a16:creationId xmlns:a16="http://schemas.microsoft.com/office/drawing/2014/main" id="{00000000-0008-0000-0600-0000E6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4699</xdr:rowOff>
    </xdr:from>
    <xdr:to>
      <xdr:col>112</xdr:col>
      <xdr:colOff>38100</xdr:colOff>
      <xdr:row>38</xdr:row>
      <xdr:rowOff>106299</xdr:rowOff>
    </xdr:to>
    <xdr:sp macro="" textlink="">
      <xdr:nvSpPr>
        <xdr:cNvPr id="743" name="フローチャート: 判断 742">
          <a:extLst>
            <a:ext uri="{FF2B5EF4-FFF2-40B4-BE49-F238E27FC236}">
              <a16:creationId xmlns:a16="http://schemas.microsoft.com/office/drawing/2014/main" id="{00000000-0008-0000-0600-0000E7020000}"/>
            </a:ext>
          </a:extLst>
        </xdr:cNvPr>
        <xdr:cNvSpPr/>
      </xdr:nvSpPr>
      <xdr:spPr>
        <a:xfrm>
          <a:off x="21272500" y="6519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122826</xdr:rowOff>
    </xdr:from>
    <xdr:ext cx="469744" cy="259045"/>
    <xdr:sp macro="" textlink="">
      <xdr:nvSpPr>
        <xdr:cNvPr id="744" name="テキスト ボックス 743">
          <a:extLst>
            <a:ext uri="{FF2B5EF4-FFF2-40B4-BE49-F238E27FC236}">
              <a16:creationId xmlns:a16="http://schemas.microsoft.com/office/drawing/2014/main" id="{00000000-0008-0000-0600-0000E8020000}"/>
            </a:ext>
          </a:extLst>
        </xdr:cNvPr>
        <xdr:cNvSpPr txBox="1"/>
      </xdr:nvSpPr>
      <xdr:spPr>
        <a:xfrm>
          <a:off x="21088428" y="6295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44450</xdr:rowOff>
    </xdr:from>
    <xdr:to>
      <xdr:col>107</xdr:col>
      <xdr:colOff>50800</xdr:colOff>
      <xdr:row>39</xdr:row>
      <xdr:rowOff>44450</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162560</xdr:rowOff>
    </xdr:from>
    <xdr:to>
      <xdr:col>107</xdr:col>
      <xdr:colOff>101600</xdr:colOff>
      <xdr:row>38</xdr:row>
      <xdr:rowOff>92710</xdr:rowOff>
    </xdr:to>
    <xdr:sp macro="" textlink="">
      <xdr:nvSpPr>
        <xdr:cNvPr id="746" name="フローチャート: 判断 745">
          <a:extLst>
            <a:ext uri="{FF2B5EF4-FFF2-40B4-BE49-F238E27FC236}">
              <a16:creationId xmlns:a16="http://schemas.microsoft.com/office/drawing/2014/main" id="{00000000-0008-0000-0600-0000EA020000}"/>
            </a:ext>
          </a:extLst>
        </xdr:cNvPr>
        <xdr:cNvSpPr/>
      </xdr:nvSpPr>
      <xdr:spPr>
        <a:xfrm>
          <a:off x="20383500" y="65062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109237</xdr:rowOff>
    </xdr:from>
    <xdr:ext cx="469744" cy="259045"/>
    <xdr:sp macro="" textlink="">
      <xdr:nvSpPr>
        <xdr:cNvPr id="747" name="テキスト ボックス 746">
          <a:extLst>
            <a:ext uri="{FF2B5EF4-FFF2-40B4-BE49-F238E27FC236}">
              <a16:creationId xmlns:a16="http://schemas.microsoft.com/office/drawing/2014/main" id="{00000000-0008-0000-0600-0000EB020000}"/>
            </a:ext>
          </a:extLst>
        </xdr:cNvPr>
        <xdr:cNvSpPr txBox="1"/>
      </xdr:nvSpPr>
      <xdr:spPr>
        <a:xfrm>
          <a:off x="20199428" y="628143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44450</xdr:rowOff>
    </xdr:from>
    <xdr:to>
      <xdr:col>102</xdr:col>
      <xdr:colOff>114300</xdr:colOff>
      <xdr:row>39</xdr:row>
      <xdr:rowOff>44450</xdr:rowOff>
    </xdr:to>
    <xdr:cxnSp macro="">
      <xdr:nvCxnSpPr>
        <xdr:cNvPr id="748" name="直線コネクタ 747">
          <a:extLst>
            <a:ext uri="{FF2B5EF4-FFF2-40B4-BE49-F238E27FC236}">
              <a16:creationId xmlns:a16="http://schemas.microsoft.com/office/drawing/2014/main" id="{00000000-0008-0000-0600-0000EC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5207</xdr:rowOff>
    </xdr:from>
    <xdr:to>
      <xdr:col>102</xdr:col>
      <xdr:colOff>165100</xdr:colOff>
      <xdr:row>38</xdr:row>
      <xdr:rowOff>106807</xdr:rowOff>
    </xdr:to>
    <xdr:sp macro="" textlink="">
      <xdr:nvSpPr>
        <xdr:cNvPr id="749" name="フローチャート: 判断 748">
          <a:extLst>
            <a:ext uri="{FF2B5EF4-FFF2-40B4-BE49-F238E27FC236}">
              <a16:creationId xmlns:a16="http://schemas.microsoft.com/office/drawing/2014/main" id="{00000000-0008-0000-0600-0000ED020000}"/>
            </a:ext>
          </a:extLst>
        </xdr:cNvPr>
        <xdr:cNvSpPr/>
      </xdr:nvSpPr>
      <xdr:spPr>
        <a:xfrm>
          <a:off x="19494500" y="65203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123334</xdr:rowOff>
    </xdr:from>
    <xdr:ext cx="469744"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9310428" y="62955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44958</xdr:rowOff>
    </xdr:from>
    <xdr:to>
      <xdr:col>98</xdr:col>
      <xdr:colOff>38100</xdr:colOff>
      <xdr:row>38</xdr:row>
      <xdr:rowOff>146558</xdr:rowOff>
    </xdr:to>
    <xdr:sp macro="" textlink="">
      <xdr:nvSpPr>
        <xdr:cNvPr id="751" name="フローチャート: 判断 750">
          <a:extLst>
            <a:ext uri="{FF2B5EF4-FFF2-40B4-BE49-F238E27FC236}">
              <a16:creationId xmlns:a16="http://schemas.microsoft.com/office/drawing/2014/main" id="{00000000-0008-0000-0600-0000EF020000}"/>
            </a:ext>
          </a:extLst>
        </xdr:cNvPr>
        <xdr:cNvSpPr/>
      </xdr:nvSpPr>
      <xdr:spPr>
        <a:xfrm>
          <a:off x="18605500" y="65600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163085</xdr:rowOff>
    </xdr:from>
    <xdr:ext cx="378565"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8467017" y="633528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3" name="テキスト ボックス 752">
          <a:extLst>
            <a:ext uri="{FF2B5EF4-FFF2-40B4-BE49-F238E27FC236}">
              <a16:creationId xmlns:a16="http://schemas.microsoft.com/office/drawing/2014/main" id="{00000000-0008-0000-0600-0000F1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600-0000F3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600-0000F5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165100</xdr:rowOff>
    </xdr:from>
    <xdr:to>
      <xdr:col>116</xdr:col>
      <xdr:colOff>114300</xdr:colOff>
      <xdr:row>39</xdr:row>
      <xdr:rowOff>95250</xdr:rowOff>
    </xdr:to>
    <xdr:sp macro="" textlink="">
      <xdr:nvSpPr>
        <xdr:cNvPr id="758" name="楕円 757">
          <a:extLst>
            <a:ext uri="{FF2B5EF4-FFF2-40B4-BE49-F238E27FC236}">
              <a16:creationId xmlns:a16="http://schemas.microsoft.com/office/drawing/2014/main" id="{00000000-0008-0000-0600-0000F6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80027</xdr:rowOff>
    </xdr:from>
    <xdr:ext cx="249299" cy="259045"/>
    <xdr:sp macro="" textlink="">
      <xdr:nvSpPr>
        <xdr:cNvPr id="759" name="投資及び出資金該当値テキスト">
          <a:extLst>
            <a:ext uri="{FF2B5EF4-FFF2-40B4-BE49-F238E27FC236}">
              <a16:creationId xmlns:a16="http://schemas.microsoft.com/office/drawing/2014/main" id="{00000000-0008-0000-0600-0000F7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165100</xdr:rowOff>
    </xdr:from>
    <xdr:to>
      <xdr:col>112</xdr:col>
      <xdr:colOff>38100</xdr:colOff>
      <xdr:row>39</xdr:row>
      <xdr:rowOff>95250</xdr:rowOff>
    </xdr:to>
    <xdr:sp macro="" textlink="">
      <xdr:nvSpPr>
        <xdr:cNvPr id="760" name="楕円 759">
          <a:extLst>
            <a:ext uri="{FF2B5EF4-FFF2-40B4-BE49-F238E27FC236}">
              <a16:creationId xmlns:a16="http://schemas.microsoft.com/office/drawing/2014/main" id="{00000000-0008-0000-0600-0000F8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86377</xdr:rowOff>
    </xdr:from>
    <xdr:ext cx="249299" cy="259045"/>
    <xdr:sp macro="" textlink="">
      <xdr:nvSpPr>
        <xdr:cNvPr id="761" name="テキスト ボックス 760">
          <a:extLst>
            <a:ext uri="{FF2B5EF4-FFF2-40B4-BE49-F238E27FC236}">
              <a16:creationId xmlns:a16="http://schemas.microsoft.com/office/drawing/2014/main" id="{00000000-0008-0000-0600-0000F9020000}"/>
            </a:ext>
          </a:extLst>
        </xdr:cNvPr>
        <xdr:cNvSpPr txBox="1"/>
      </xdr:nvSpPr>
      <xdr:spPr>
        <a:xfrm>
          <a:off x="21198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165100</xdr:rowOff>
    </xdr:from>
    <xdr:to>
      <xdr:col>107</xdr:col>
      <xdr:colOff>101600</xdr:colOff>
      <xdr:row>39</xdr:row>
      <xdr:rowOff>95250</xdr:rowOff>
    </xdr:to>
    <xdr:sp macro="" textlink="">
      <xdr:nvSpPr>
        <xdr:cNvPr id="762" name="楕円 761">
          <a:extLst>
            <a:ext uri="{FF2B5EF4-FFF2-40B4-BE49-F238E27FC236}">
              <a16:creationId xmlns:a16="http://schemas.microsoft.com/office/drawing/2014/main" id="{00000000-0008-0000-0600-0000FA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86377</xdr:rowOff>
    </xdr:from>
    <xdr:ext cx="249299" cy="259045"/>
    <xdr:sp macro="" textlink="">
      <xdr:nvSpPr>
        <xdr:cNvPr id="763" name="テキスト ボックス 762">
          <a:extLst>
            <a:ext uri="{FF2B5EF4-FFF2-40B4-BE49-F238E27FC236}">
              <a16:creationId xmlns:a16="http://schemas.microsoft.com/office/drawing/2014/main" id="{00000000-0008-0000-0600-0000FB020000}"/>
            </a:ext>
          </a:extLst>
        </xdr:cNvPr>
        <xdr:cNvSpPr txBox="1"/>
      </xdr:nvSpPr>
      <xdr:spPr>
        <a:xfrm>
          <a:off x="20309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165100</xdr:rowOff>
    </xdr:from>
    <xdr:to>
      <xdr:col>102</xdr:col>
      <xdr:colOff>165100</xdr:colOff>
      <xdr:row>39</xdr:row>
      <xdr:rowOff>95250</xdr:rowOff>
    </xdr:to>
    <xdr:sp macro="" textlink="">
      <xdr:nvSpPr>
        <xdr:cNvPr id="764" name="楕円 763">
          <a:extLst>
            <a:ext uri="{FF2B5EF4-FFF2-40B4-BE49-F238E27FC236}">
              <a16:creationId xmlns:a16="http://schemas.microsoft.com/office/drawing/2014/main" id="{00000000-0008-0000-0600-0000FC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86377</xdr:rowOff>
    </xdr:from>
    <xdr:ext cx="249299" cy="259045"/>
    <xdr:sp macro="" textlink="">
      <xdr:nvSpPr>
        <xdr:cNvPr id="765" name="テキスト ボックス 764">
          <a:extLst>
            <a:ext uri="{FF2B5EF4-FFF2-40B4-BE49-F238E27FC236}">
              <a16:creationId xmlns:a16="http://schemas.microsoft.com/office/drawing/2014/main" id="{00000000-0008-0000-0600-0000FD020000}"/>
            </a:ext>
          </a:extLst>
        </xdr:cNvPr>
        <xdr:cNvSpPr txBox="1"/>
      </xdr:nvSpPr>
      <xdr:spPr>
        <a:xfrm>
          <a:off x="19420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165100</xdr:rowOff>
    </xdr:from>
    <xdr:to>
      <xdr:col>98</xdr:col>
      <xdr:colOff>38100</xdr:colOff>
      <xdr:row>39</xdr:row>
      <xdr:rowOff>95250</xdr:rowOff>
    </xdr:to>
    <xdr:sp macro="" textlink="">
      <xdr:nvSpPr>
        <xdr:cNvPr id="766" name="楕円 765">
          <a:extLst>
            <a:ext uri="{FF2B5EF4-FFF2-40B4-BE49-F238E27FC236}">
              <a16:creationId xmlns:a16="http://schemas.microsoft.com/office/drawing/2014/main" id="{00000000-0008-0000-0600-0000FE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86377</xdr:rowOff>
    </xdr:from>
    <xdr:ext cx="249299" cy="259045"/>
    <xdr:sp macro="" textlink="">
      <xdr:nvSpPr>
        <xdr:cNvPr id="767" name="テキスト ボックス 766">
          <a:extLst>
            <a:ext uri="{FF2B5EF4-FFF2-40B4-BE49-F238E27FC236}">
              <a16:creationId xmlns:a16="http://schemas.microsoft.com/office/drawing/2014/main" id="{00000000-0008-0000-0600-0000FF020000}"/>
            </a:ext>
          </a:extLst>
        </xdr:cNvPr>
        <xdr:cNvSpPr txBox="1"/>
      </xdr:nvSpPr>
      <xdr:spPr>
        <a:xfrm>
          <a:off x="18531650"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8" name="正方形/長方形 767">
          <a:extLst>
            <a:ext uri="{FF2B5EF4-FFF2-40B4-BE49-F238E27FC236}">
              <a16:creationId xmlns:a16="http://schemas.microsoft.com/office/drawing/2014/main" id="{00000000-0008-0000-0600-000000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9" name="正方形/長方形 768">
          <a:extLst>
            <a:ext uri="{FF2B5EF4-FFF2-40B4-BE49-F238E27FC236}">
              <a16:creationId xmlns:a16="http://schemas.microsoft.com/office/drawing/2014/main" id="{00000000-0008-0000-0600-000001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0" name="正方形/長方形 769">
          <a:extLst>
            <a:ext uri="{FF2B5EF4-FFF2-40B4-BE49-F238E27FC236}">
              <a16:creationId xmlns:a16="http://schemas.microsoft.com/office/drawing/2014/main" id="{00000000-0008-0000-0600-000002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1" name="正方形/長方形 770">
          <a:extLst>
            <a:ext uri="{FF2B5EF4-FFF2-40B4-BE49-F238E27FC236}">
              <a16:creationId xmlns:a16="http://schemas.microsoft.com/office/drawing/2014/main" id="{00000000-0008-0000-0600-000003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2" name="正方形/長方形 771">
          <a:extLst>
            <a:ext uri="{FF2B5EF4-FFF2-40B4-BE49-F238E27FC236}">
              <a16:creationId xmlns:a16="http://schemas.microsoft.com/office/drawing/2014/main" id="{00000000-0008-0000-0600-000004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3" name="正方形/長方形 772">
          <a:extLst>
            <a:ext uri="{FF2B5EF4-FFF2-40B4-BE49-F238E27FC236}">
              <a16:creationId xmlns:a16="http://schemas.microsoft.com/office/drawing/2014/main" id="{00000000-0008-0000-0600-000005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4" name="正方形/長方形 773">
          <a:extLst>
            <a:ext uri="{FF2B5EF4-FFF2-40B4-BE49-F238E27FC236}">
              <a16:creationId xmlns:a16="http://schemas.microsoft.com/office/drawing/2014/main" id="{00000000-0008-0000-0600-000006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6,107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5" name="正方形/長方形 774">
          <a:extLst>
            <a:ext uri="{FF2B5EF4-FFF2-40B4-BE49-F238E27FC236}">
              <a16:creationId xmlns:a16="http://schemas.microsoft.com/office/drawing/2014/main" id="{00000000-0008-0000-0600-000007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7" name="直線コネクタ 776">
          <a:extLst>
            <a:ext uri="{FF2B5EF4-FFF2-40B4-BE49-F238E27FC236}">
              <a16:creationId xmlns:a16="http://schemas.microsoft.com/office/drawing/2014/main" id="{00000000-0008-0000-0600-000009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8" name="直線コネクタ 777">
          <a:extLst>
            <a:ext uri="{FF2B5EF4-FFF2-40B4-BE49-F238E27FC236}">
              <a16:creationId xmlns:a16="http://schemas.microsoft.com/office/drawing/2014/main" id="{00000000-0008-0000-0600-00000A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80" name="直線コネクタ 779">
          <a:extLst>
            <a:ext uri="{FF2B5EF4-FFF2-40B4-BE49-F238E27FC236}">
              <a16:creationId xmlns:a16="http://schemas.microsoft.com/office/drawing/2014/main" id="{00000000-0008-0000-0600-00000C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a:extLst>
            <a:ext uri="{FF2B5EF4-FFF2-40B4-BE49-F238E27FC236}">
              <a16:creationId xmlns:a16="http://schemas.microsoft.com/office/drawing/2014/main" id="{00000000-0008-0000-0600-00000E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84" name="直線コネクタ 783">
          <a:extLst>
            <a:ext uri="{FF2B5EF4-FFF2-40B4-BE49-F238E27FC236}">
              <a16:creationId xmlns:a16="http://schemas.microsoft.com/office/drawing/2014/main" id="{00000000-0008-0000-0600-000010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85" name="テキスト ボックス 784">
          <a:extLst>
            <a:ext uri="{FF2B5EF4-FFF2-40B4-BE49-F238E27FC236}">
              <a16:creationId xmlns:a16="http://schemas.microsoft.com/office/drawing/2014/main" id="{00000000-0008-0000-0600-000011030000}"/>
            </a:ext>
          </a:extLst>
        </xdr:cNvPr>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86" name="直線コネクタ 785">
          <a:extLst>
            <a:ext uri="{FF2B5EF4-FFF2-40B4-BE49-F238E27FC236}">
              <a16:creationId xmlns:a16="http://schemas.microsoft.com/office/drawing/2014/main" id="{00000000-0008-0000-0600-000012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8" name="直線コネクタ 787">
          <a:extLst>
            <a:ext uri="{FF2B5EF4-FFF2-40B4-BE49-F238E27FC236}">
              <a16:creationId xmlns:a16="http://schemas.microsoft.com/office/drawing/2014/main" id="{00000000-0008-0000-0600-000014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0" name="貸付金グラフ枠">
          <a:extLst>
            <a:ext uri="{FF2B5EF4-FFF2-40B4-BE49-F238E27FC236}">
              <a16:creationId xmlns:a16="http://schemas.microsoft.com/office/drawing/2014/main" id="{00000000-0008-0000-0600-000016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123317</xdr:rowOff>
    </xdr:from>
    <xdr:to>
      <xdr:col>116</xdr:col>
      <xdr:colOff>62864</xdr:colOff>
      <xdr:row>59</xdr:row>
      <xdr:rowOff>44450</xdr:rowOff>
    </xdr:to>
    <xdr:cxnSp macro="">
      <xdr:nvCxnSpPr>
        <xdr:cNvPr id="791" name="直線コネクタ 790">
          <a:extLst>
            <a:ext uri="{FF2B5EF4-FFF2-40B4-BE49-F238E27FC236}">
              <a16:creationId xmlns:a16="http://schemas.microsoft.com/office/drawing/2014/main" id="{00000000-0008-0000-0600-000017030000}"/>
            </a:ext>
          </a:extLst>
        </xdr:cNvPr>
        <xdr:cNvCxnSpPr/>
      </xdr:nvCxnSpPr>
      <xdr:spPr>
        <a:xfrm flipV="1">
          <a:off x="22159595" y="8524367"/>
          <a:ext cx="1269" cy="163563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92" name="貸付金最小値テキスト">
          <a:extLst>
            <a:ext uri="{FF2B5EF4-FFF2-40B4-BE49-F238E27FC236}">
              <a16:creationId xmlns:a16="http://schemas.microsoft.com/office/drawing/2014/main" id="{00000000-0008-0000-0600-000018030000}"/>
            </a:ext>
          </a:extLst>
        </xdr:cNvPr>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93" name="直線コネクタ 792">
          <a:extLst>
            <a:ext uri="{FF2B5EF4-FFF2-40B4-BE49-F238E27FC236}">
              <a16:creationId xmlns:a16="http://schemas.microsoft.com/office/drawing/2014/main" id="{00000000-0008-0000-0600-000019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69994</xdr:rowOff>
    </xdr:from>
    <xdr:ext cx="534377" cy="259045"/>
    <xdr:sp macro="" textlink="">
      <xdr:nvSpPr>
        <xdr:cNvPr id="794" name="貸付金最大値テキスト">
          <a:extLst>
            <a:ext uri="{FF2B5EF4-FFF2-40B4-BE49-F238E27FC236}">
              <a16:creationId xmlns:a16="http://schemas.microsoft.com/office/drawing/2014/main" id="{00000000-0008-0000-0600-00001A030000}"/>
            </a:ext>
          </a:extLst>
        </xdr:cNvPr>
        <xdr:cNvSpPr txBox="1"/>
      </xdr:nvSpPr>
      <xdr:spPr>
        <a:xfrm>
          <a:off x="22212300" y="82995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42,930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123317</xdr:rowOff>
    </xdr:from>
    <xdr:to>
      <xdr:col>116</xdr:col>
      <xdr:colOff>152400</xdr:colOff>
      <xdr:row>49</xdr:row>
      <xdr:rowOff>123317</xdr:rowOff>
    </xdr:to>
    <xdr:cxnSp macro="">
      <xdr:nvCxnSpPr>
        <xdr:cNvPr id="795" name="直線コネクタ 794">
          <a:extLst>
            <a:ext uri="{FF2B5EF4-FFF2-40B4-BE49-F238E27FC236}">
              <a16:creationId xmlns:a16="http://schemas.microsoft.com/office/drawing/2014/main" id="{00000000-0008-0000-0600-00001B030000}"/>
            </a:ext>
          </a:extLst>
        </xdr:cNvPr>
        <xdr:cNvCxnSpPr/>
      </xdr:nvCxnSpPr>
      <xdr:spPr>
        <a:xfrm>
          <a:off x="22072600" y="85243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59</xdr:row>
      <xdr:rowOff>29705</xdr:rowOff>
    </xdr:from>
    <xdr:to>
      <xdr:col>116</xdr:col>
      <xdr:colOff>63500</xdr:colOff>
      <xdr:row>59</xdr:row>
      <xdr:rowOff>32258</xdr:rowOff>
    </xdr:to>
    <xdr:cxnSp macro="">
      <xdr:nvCxnSpPr>
        <xdr:cNvPr id="796" name="直線コネクタ 795">
          <a:extLst>
            <a:ext uri="{FF2B5EF4-FFF2-40B4-BE49-F238E27FC236}">
              <a16:creationId xmlns:a16="http://schemas.microsoft.com/office/drawing/2014/main" id="{00000000-0008-0000-0600-00001C030000}"/>
            </a:ext>
          </a:extLst>
        </xdr:cNvPr>
        <xdr:cNvCxnSpPr/>
      </xdr:nvCxnSpPr>
      <xdr:spPr>
        <a:xfrm>
          <a:off x="21323300" y="10145255"/>
          <a:ext cx="838200" cy="25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106177</xdr:rowOff>
    </xdr:from>
    <xdr:ext cx="469744" cy="259045"/>
    <xdr:sp macro="" textlink="">
      <xdr:nvSpPr>
        <xdr:cNvPr id="797" name="貸付金平均値テキスト">
          <a:extLst>
            <a:ext uri="{FF2B5EF4-FFF2-40B4-BE49-F238E27FC236}">
              <a16:creationId xmlns:a16="http://schemas.microsoft.com/office/drawing/2014/main" id="{00000000-0008-0000-0600-00001D030000}"/>
            </a:ext>
          </a:extLst>
        </xdr:cNvPr>
        <xdr:cNvSpPr txBox="1"/>
      </xdr:nvSpPr>
      <xdr:spPr>
        <a:xfrm>
          <a:off x="22212300" y="987882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2,147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83300</xdr:rowOff>
    </xdr:from>
    <xdr:to>
      <xdr:col>116</xdr:col>
      <xdr:colOff>114300</xdr:colOff>
      <xdr:row>59</xdr:row>
      <xdr:rowOff>13450</xdr:rowOff>
    </xdr:to>
    <xdr:sp macro="" textlink="">
      <xdr:nvSpPr>
        <xdr:cNvPr id="798" name="フローチャート: 判断 797">
          <a:extLst>
            <a:ext uri="{FF2B5EF4-FFF2-40B4-BE49-F238E27FC236}">
              <a16:creationId xmlns:a16="http://schemas.microsoft.com/office/drawing/2014/main" id="{00000000-0008-0000-0600-00001E030000}"/>
            </a:ext>
          </a:extLst>
        </xdr:cNvPr>
        <xdr:cNvSpPr/>
      </xdr:nvSpPr>
      <xdr:spPr>
        <a:xfrm>
          <a:off x="22110700" y="1002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59</xdr:row>
      <xdr:rowOff>24867</xdr:rowOff>
    </xdr:from>
    <xdr:to>
      <xdr:col>111</xdr:col>
      <xdr:colOff>177800</xdr:colOff>
      <xdr:row>59</xdr:row>
      <xdr:rowOff>29705</xdr:rowOff>
    </xdr:to>
    <xdr:cxnSp macro="">
      <xdr:nvCxnSpPr>
        <xdr:cNvPr id="799" name="直線コネクタ 798">
          <a:extLst>
            <a:ext uri="{FF2B5EF4-FFF2-40B4-BE49-F238E27FC236}">
              <a16:creationId xmlns:a16="http://schemas.microsoft.com/office/drawing/2014/main" id="{00000000-0008-0000-0600-00001F030000}"/>
            </a:ext>
          </a:extLst>
        </xdr:cNvPr>
        <xdr:cNvCxnSpPr/>
      </xdr:nvCxnSpPr>
      <xdr:spPr>
        <a:xfrm>
          <a:off x="20434300" y="10140417"/>
          <a:ext cx="889000" cy="48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58</xdr:row>
      <xdr:rowOff>86081</xdr:rowOff>
    </xdr:from>
    <xdr:to>
      <xdr:col>112</xdr:col>
      <xdr:colOff>38100</xdr:colOff>
      <xdr:row>59</xdr:row>
      <xdr:rowOff>16231</xdr:rowOff>
    </xdr:to>
    <xdr:sp macro="" textlink="">
      <xdr:nvSpPr>
        <xdr:cNvPr id="800" name="フローチャート: 判断 799">
          <a:extLst>
            <a:ext uri="{FF2B5EF4-FFF2-40B4-BE49-F238E27FC236}">
              <a16:creationId xmlns:a16="http://schemas.microsoft.com/office/drawing/2014/main" id="{00000000-0008-0000-0600-000020030000}"/>
            </a:ext>
          </a:extLst>
        </xdr:cNvPr>
        <xdr:cNvSpPr/>
      </xdr:nvSpPr>
      <xdr:spPr>
        <a:xfrm>
          <a:off x="21272500" y="10030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57</xdr:row>
      <xdr:rowOff>32758</xdr:rowOff>
    </xdr:from>
    <xdr:ext cx="469744" cy="259045"/>
    <xdr:sp macro="" textlink="">
      <xdr:nvSpPr>
        <xdr:cNvPr id="801" name="テキスト ボックス 800">
          <a:extLst>
            <a:ext uri="{FF2B5EF4-FFF2-40B4-BE49-F238E27FC236}">
              <a16:creationId xmlns:a16="http://schemas.microsoft.com/office/drawing/2014/main" id="{00000000-0008-0000-0600-000021030000}"/>
            </a:ext>
          </a:extLst>
        </xdr:cNvPr>
        <xdr:cNvSpPr txBox="1"/>
      </xdr:nvSpPr>
      <xdr:spPr>
        <a:xfrm>
          <a:off x="21088428" y="98054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59</xdr:row>
      <xdr:rowOff>12903</xdr:rowOff>
    </xdr:from>
    <xdr:to>
      <xdr:col>107</xdr:col>
      <xdr:colOff>50800</xdr:colOff>
      <xdr:row>59</xdr:row>
      <xdr:rowOff>24867</xdr:rowOff>
    </xdr:to>
    <xdr:cxnSp macro="">
      <xdr:nvCxnSpPr>
        <xdr:cNvPr id="802" name="直線コネクタ 801">
          <a:extLst>
            <a:ext uri="{FF2B5EF4-FFF2-40B4-BE49-F238E27FC236}">
              <a16:creationId xmlns:a16="http://schemas.microsoft.com/office/drawing/2014/main" id="{00000000-0008-0000-0600-000022030000}"/>
            </a:ext>
          </a:extLst>
        </xdr:cNvPr>
        <xdr:cNvCxnSpPr/>
      </xdr:nvCxnSpPr>
      <xdr:spPr>
        <a:xfrm>
          <a:off x="19545300" y="10128453"/>
          <a:ext cx="889000" cy="119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58</xdr:row>
      <xdr:rowOff>78766</xdr:rowOff>
    </xdr:from>
    <xdr:to>
      <xdr:col>107</xdr:col>
      <xdr:colOff>101600</xdr:colOff>
      <xdr:row>59</xdr:row>
      <xdr:rowOff>8916</xdr:rowOff>
    </xdr:to>
    <xdr:sp macro="" textlink="">
      <xdr:nvSpPr>
        <xdr:cNvPr id="803" name="フローチャート: 判断 802">
          <a:extLst>
            <a:ext uri="{FF2B5EF4-FFF2-40B4-BE49-F238E27FC236}">
              <a16:creationId xmlns:a16="http://schemas.microsoft.com/office/drawing/2014/main" id="{00000000-0008-0000-0600-000023030000}"/>
            </a:ext>
          </a:extLst>
        </xdr:cNvPr>
        <xdr:cNvSpPr/>
      </xdr:nvSpPr>
      <xdr:spPr>
        <a:xfrm>
          <a:off x="20383500" y="10022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57</xdr:row>
      <xdr:rowOff>25443</xdr:rowOff>
    </xdr:from>
    <xdr:ext cx="469744" cy="259045"/>
    <xdr:sp macro="" textlink="">
      <xdr:nvSpPr>
        <xdr:cNvPr id="804" name="テキスト ボックス 803">
          <a:extLst>
            <a:ext uri="{FF2B5EF4-FFF2-40B4-BE49-F238E27FC236}">
              <a16:creationId xmlns:a16="http://schemas.microsoft.com/office/drawing/2014/main" id="{00000000-0008-0000-0600-000024030000}"/>
            </a:ext>
          </a:extLst>
        </xdr:cNvPr>
        <xdr:cNvSpPr txBox="1"/>
      </xdr:nvSpPr>
      <xdr:spPr>
        <a:xfrm>
          <a:off x="20199428" y="97980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59</xdr:row>
      <xdr:rowOff>6731</xdr:rowOff>
    </xdr:from>
    <xdr:to>
      <xdr:col>102</xdr:col>
      <xdr:colOff>114300</xdr:colOff>
      <xdr:row>59</xdr:row>
      <xdr:rowOff>12903</xdr:rowOff>
    </xdr:to>
    <xdr:cxnSp macro="">
      <xdr:nvCxnSpPr>
        <xdr:cNvPr id="805" name="直線コネクタ 804">
          <a:extLst>
            <a:ext uri="{FF2B5EF4-FFF2-40B4-BE49-F238E27FC236}">
              <a16:creationId xmlns:a16="http://schemas.microsoft.com/office/drawing/2014/main" id="{00000000-0008-0000-0600-000025030000}"/>
            </a:ext>
          </a:extLst>
        </xdr:cNvPr>
        <xdr:cNvCxnSpPr/>
      </xdr:nvCxnSpPr>
      <xdr:spPr>
        <a:xfrm>
          <a:off x="18656300" y="10122281"/>
          <a:ext cx="889000" cy="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58</xdr:row>
      <xdr:rowOff>59449</xdr:rowOff>
    </xdr:from>
    <xdr:to>
      <xdr:col>102</xdr:col>
      <xdr:colOff>165100</xdr:colOff>
      <xdr:row>58</xdr:row>
      <xdr:rowOff>161049</xdr:rowOff>
    </xdr:to>
    <xdr:sp macro="" textlink="">
      <xdr:nvSpPr>
        <xdr:cNvPr id="806" name="フローチャート: 判断 805">
          <a:extLst>
            <a:ext uri="{FF2B5EF4-FFF2-40B4-BE49-F238E27FC236}">
              <a16:creationId xmlns:a16="http://schemas.microsoft.com/office/drawing/2014/main" id="{00000000-0008-0000-0600-000026030000}"/>
            </a:ext>
          </a:extLst>
        </xdr:cNvPr>
        <xdr:cNvSpPr/>
      </xdr:nvSpPr>
      <xdr:spPr>
        <a:xfrm>
          <a:off x="19494500" y="100035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57</xdr:row>
      <xdr:rowOff>6126</xdr:rowOff>
    </xdr:from>
    <xdr:ext cx="469744"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9310428" y="97787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72441</xdr:rowOff>
    </xdr:from>
    <xdr:to>
      <xdr:col>98</xdr:col>
      <xdr:colOff>38100</xdr:colOff>
      <xdr:row>59</xdr:row>
      <xdr:rowOff>2591</xdr:rowOff>
    </xdr:to>
    <xdr:sp macro="" textlink="">
      <xdr:nvSpPr>
        <xdr:cNvPr id="808" name="フローチャート: 判断 807">
          <a:extLst>
            <a:ext uri="{FF2B5EF4-FFF2-40B4-BE49-F238E27FC236}">
              <a16:creationId xmlns:a16="http://schemas.microsoft.com/office/drawing/2014/main" id="{00000000-0008-0000-0600-000028030000}"/>
            </a:ext>
          </a:extLst>
        </xdr:cNvPr>
        <xdr:cNvSpPr/>
      </xdr:nvSpPr>
      <xdr:spPr>
        <a:xfrm>
          <a:off x="18605500" y="10016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57</xdr:row>
      <xdr:rowOff>19118</xdr:rowOff>
    </xdr:from>
    <xdr:ext cx="469744"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8421428" y="97917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2,432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0" name="テキスト ボックス 809">
          <a:extLst>
            <a:ext uri="{FF2B5EF4-FFF2-40B4-BE49-F238E27FC236}">
              <a16:creationId xmlns:a16="http://schemas.microsoft.com/office/drawing/2014/main" id="{00000000-0008-0000-0600-00002A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600-00002C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600-00002E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58</xdr:row>
      <xdr:rowOff>152908</xdr:rowOff>
    </xdr:from>
    <xdr:to>
      <xdr:col>116</xdr:col>
      <xdr:colOff>114300</xdr:colOff>
      <xdr:row>59</xdr:row>
      <xdr:rowOff>83058</xdr:rowOff>
    </xdr:to>
    <xdr:sp macro="" textlink="">
      <xdr:nvSpPr>
        <xdr:cNvPr id="815" name="楕円 814">
          <a:extLst>
            <a:ext uri="{FF2B5EF4-FFF2-40B4-BE49-F238E27FC236}">
              <a16:creationId xmlns:a16="http://schemas.microsoft.com/office/drawing/2014/main" id="{00000000-0008-0000-0600-00002F030000}"/>
            </a:ext>
          </a:extLst>
        </xdr:cNvPr>
        <xdr:cNvSpPr/>
      </xdr:nvSpPr>
      <xdr:spPr>
        <a:xfrm>
          <a:off x="22110700" y="10097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58</xdr:row>
      <xdr:rowOff>67835</xdr:rowOff>
    </xdr:from>
    <xdr:ext cx="378565" cy="259045"/>
    <xdr:sp macro="" textlink="">
      <xdr:nvSpPr>
        <xdr:cNvPr id="816" name="貸付金該当値テキスト">
          <a:extLst>
            <a:ext uri="{FF2B5EF4-FFF2-40B4-BE49-F238E27FC236}">
              <a16:creationId xmlns:a16="http://schemas.microsoft.com/office/drawing/2014/main" id="{00000000-0008-0000-0600-000030030000}"/>
            </a:ext>
          </a:extLst>
        </xdr:cNvPr>
        <xdr:cNvSpPr txBox="1"/>
      </xdr:nvSpPr>
      <xdr:spPr>
        <a:xfrm>
          <a:off x="22212300" y="1001193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58</xdr:row>
      <xdr:rowOff>150355</xdr:rowOff>
    </xdr:from>
    <xdr:to>
      <xdr:col>112</xdr:col>
      <xdr:colOff>38100</xdr:colOff>
      <xdr:row>59</xdr:row>
      <xdr:rowOff>80505</xdr:rowOff>
    </xdr:to>
    <xdr:sp macro="" textlink="">
      <xdr:nvSpPr>
        <xdr:cNvPr id="817" name="楕円 816">
          <a:extLst>
            <a:ext uri="{FF2B5EF4-FFF2-40B4-BE49-F238E27FC236}">
              <a16:creationId xmlns:a16="http://schemas.microsoft.com/office/drawing/2014/main" id="{00000000-0008-0000-0600-000031030000}"/>
            </a:ext>
          </a:extLst>
        </xdr:cNvPr>
        <xdr:cNvSpPr/>
      </xdr:nvSpPr>
      <xdr:spPr>
        <a:xfrm>
          <a:off x="21272500" y="100944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179017</xdr:colOff>
      <xdr:row>59</xdr:row>
      <xdr:rowOff>71632</xdr:rowOff>
    </xdr:from>
    <xdr:ext cx="378565" cy="259045"/>
    <xdr:sp macro="" textlink="">
      <xdr:nvSpPr>
        <xdr:cNvPr id="818" name="テキスト ボックス 817">
          <a:extLst>
            <a:ext uri="{FF2B5EF4-FFF2-40B4-BE49-F238E27FC236}">
              <a16:creationId xmlns:a16="http://schemas.microsoft.com/office/drawing/2014/main" id="{00000000-0008-0000-0600-000032030000}"/>
            </a:ext>
          </a:extLst>
        </xdr:cNvPr>
        <xdr:cNvSpPr txBox="1"/>
      </xdr:nvSpPr>
      <xdr:spPr>
        <a:xfrm>
          <a:off x="21134017" y="101871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58</xdr:row>
      <xdr:rowOff>145517</xdr:rowOff>
    </xdr:from>
    <xdr:to>
      <xdr:col>107</xdr:col>
      <xdr:colOff>101600</xdr:colOff>
      <xdr:row>59</xdr:row>
      <xdr:rowOff>75667</xdr:rowOff>
    </xdr:to>
    <xdr:sp macro="" textlink="">
      <xdr:nvSpPr>
        <xdr:cNvPr id="819" name="楕円 818">
          <a:extLst>
            <a:ext uri="{FF2B5EF4-FFF2-40B4-BE49-F238E27FC236}">
              <a16:creationId xmlns:a16="http://schemas.microsoft.com/office/drawing/2014/main" id="{00000000-0008-0000-0600-000033030000}"/>
            </a:ext>
          </a:extLst>
        </xdr:cNvPr>
        <xdr:cNvSpPr/>
      </xdr:nvSpPr>
      <xdr:spPr>
        <a:xfrm>
          <a:off x="20383500" y="100896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59</xdr:row>
      <xdr:rowOff>66794</xdr:rowOff>
    </xdr:from>
    <xdr:ext cx="378565" cy="259045"/>
    <xdr:sp macro="" textlink="">
      <xdr:nvSpPr>
        <xdr:cNvPr id="820" name="テキスト ボックス 819">
          <a:extLst>
            <a:ext uri="{FF2B5EF4-FFF2-40B4-BE49-F238E27FC236}">
              <a16:creationId xmlns:a16="http://schemas.microsoft.com/office/drawing/2014/main" id="{00000000-0008-0000-0600-000034030000}"/>
            </a:ext>
          </a:extLst>
        </xdr:cNvPr>
        <xdr:cNvSpPr txBox="1"/>
      </xdr:nvSpPr>
      <xdr:spPr>
        <a:xfrm>
          <a:off x="20245017" y="1018234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58</xdr:row>
      <xdr:rowOff>133553</xdr:rowOff>
    </xdr:from>
    <xdr:to>
      <xdr:col>102</xdr:col>
      <xdr:colOff>165100</xdr:colOff>
      <xdr:row>59</xdr:row>
      <xdr:rowOff>63703</xdr:rowOff>
    </xdr:to>
    <xdr:sp macro="" textlink="">
      <xdr:nvSpPr>
        <xdr:cNvPr id="821" name="楕円 820">
          <a:extLst>
            <a:ext uri="{FF2B5EF4-FFF2-40B4-BE49-F238E27FC236}">
              <a16:creationId xmlns:a16="http://schemas.microsoft.com/office/drawing/2014/main" id="{00000000-0008-0000-0600-000035030000}"/>
            </a:ext>
          </a:extLst>
        </xdr:cNvPr>
        <xdr:cNvSpPr/>
      </xdr:nvSpPr>
      <xdr:spPr>
        <a:xfrm>
          <a:off x="19494500" y="100776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59</xdr:row>
      <xdr:rowOff>54830</xdr:rowOff>
    </xdr:from>
    <xdr:ext cx="378565" cy="259045"/>
    <xdr:sp macro="" textlink="">
      <xdr:nvSpPr>
        <xdr:cNvPr id="822" name="テキスト ボックス 821">
          <a:extLst>
            <a:ext uri="{FF2B5EF4-FFF2-40B4-BE49-F238E27FC236}">
              <a16:creationId xmlns:a16="http://schemas.microsoft.com/office/drawing/2014/main" id="{00000000-0008-0000-0600-000036030000}"/>
            </a:ext>
          </a:extLst>
        </xdr:cNvPr>
        <xdr:cNvSpPr txBox="1"/>
      </xdr:nvSpPr>
      <xdr:spPr>
        <a:xfrm>
          <a:off x="19356017" y="101703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127381</xdr:rowOff>
    </xdr:from>
    <xdr:to>
      <xdr:col>98</xdr:col>
      <xdr:colOff>38100</xdr:colOff>
      <xdr:row>59</xdr:row>
      <xdr:rowOff>57531</xdr:rowOff>
    </xdr:to>
    <xdr:sp macro="" textlink="">
      <xdr:nvSpPr>
        <xdr:cNvPr id="823" name="楕円 822">
          <a:extLst>
            <a:ext uri="{FF2B5EF4-FFF2-40B4-BE49-F238E27FC236}">
              <a16:creationId xmlns:a16="http://schemas.microsoft.com/office/drawing/2014/main" id="{00000000-0008-0000-0600-000037030000}"/>
            </a:ext>
          </a:extLst>
        </xdr:cNvPr>
        <xdr:cNvSpPr/>
      </xdr:nvSpPr>
      <xdr:spPr>
        <a:xfrm>
          <a:off x="18605500" y="10071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59</xdr:row>
      <xdr:rowOff>48658</xdr:rowOff>
    </xdr:from>
    <xdr:ext cx="378565" cy="259045"/>
    <xdr:sp macro="" textlink="">
      <xdr:nvSpPr>
        <xdr:cNvPr id="824" name="テキスト ボックス 823">
          <a:extLst>
            <a:ext uri="{FF2B5EF4-FFF2-40B4-BE49-F238E27FC236}">
              <a16:creationId xmlns:a16="http://schemas.microsoft.com/office/drawing/2014/main" id="{00000000-0008-0000-0600-000038030000}"/>
            </a:ext>
          </a:extLst>
        </xdr:cNvPr>
        <xdr:cNvSpPr txBox="1"/>
      </xdr:nvSpPr>
      <xdr:spPr>
        <a:xfrm>
          <a:off x="18467017" y="101642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25" name="正方形/長方形 824">
          <a:extLst>
            <a:ext uri="{FF2B5EF4-FFF2-40B4-BE49-F238E27FC236}">
              <a16:creationId xmlns:a16="http://schemas.microsoft.com/office/drawing/2014/main" id="{00000000-0008-0000-0600-000039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26" name="正方形/長方形 825">
          <a:extLst>
            <a:ext uri="{FF2B5EF4-FFF2-40B4-BE49-F238E27FC236}">
              <a16:creationId xmlns:a16="http://schemas.microsoft.com/office/drawing/2014/main" id="{00000000-0008-0000-0600-00003A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7" name="正方形/長方形 826">
          <a:extLst>
            <a:ext uri="{FF2B5EF4-FFF2-40B4-BE49-F238E27FC236}">
              <a16:creationId xmlns:a16="http://schemas.microsoft.com/office/drawing/2014/main" id="{00000000-0008-0000-0600-00003B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8" name="正方形/長方形 827">
          <a:extLst>
            <a:ext uri="{FF2B5EF4-FFF2-40B4-BE49-F238E27FC236}">
              <a16:creationId xmlns:a16="http://schemas.microsoft.com/office/drawing/2014/main" id="{00000000-0008-0000-0600-00003C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9" name="正方形/長方形 828">
          <a:extLst>
            <a:ext uri="{FF2B5EF4-FFF2-40B4-BE49-F238E27FC236}">
              <a16:creationId xmlns:a16="http://schemas.microsoft.com/office/drawing/2014/main" id="{00000000-0008-0000-0600-00003D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41,143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30" name="正方形/長方形 829">
          <a:extLst>
            <a:ext uri="{FF2B5EF4-FFF2-40B4-BE49-F238E27FC236}">
              <a16:creationId xmlns:a16="http://schemas.microsoft.com/office/drawing/2014/main" id="{00000000-0008-0000-0600-00003E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31" name="正方形/長方形 830">
          <a:extLst>
            <a:ext uri="{FF2B5EF4-FFF2-40B4-BE49-F238E27FC236}">
              <a16:creationId xmlns:a16="http://schemas.microsoft.com/office/drawing/2014/main" id="{00000000-0008-0000-0600-00003F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32,719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32" name="正方形/長方形 831">
          <a:extLst>
            <a:ext uri="{FF2B5EF4-FFF2-40B4-BE49-F238E27FC236}">
              <a16:creationId xmlns:a16="http://schemas.microsoft.com/office/drawing/2014/main" id="{00000000-0008-0000-0600-000040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34" name="直線コネクタ 833">
          <a:extLst>
            <a:ext uri="{FF2B5EF4-FFF2-40B4-BE49-F238E27FC236}">
              <a16:creationId xmlns:a16="http://schemas.microsoft.com/office/drawing/2014/main" id="{00000000-0008-0000-0600-000042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80</xdr:row>
      <xdr:rowOff>111777</xdr:rowOff>
    </xdr:from>
    <xdr:ext cx="531299"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7756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79</xdr:row>
      <xdr:rowOff>98879</xdr:rowOff>
    </xdr:from>
    <xdr:to>
      <xdr:col>120</xdr:col>
      <xdr:colOff>114300</xdr:colOff>
      <xdr:row>79</xdr:row>
      <xdr:rowOff>98879</xdr:rowOff>
    </xdr:to>
    <xdr:cxnSp macro="">
      <xdr:nvCxnSpPr>
        <xdr:cNvPr id="836" name="直線コネクタ 835">
          <a:extLst>
            <a:ext uri="{FF2B5EF4-FFF2-40B4-BE49-F238E27FC236}">
              <a16:creationId xmlns:a16="http://schemas.microsoft.com/office/drawing/2014/main" id="{00000000-0008-0000-0600-000044030000}"/>
            </a:ext>
          </a:extLst>
        </xdr:cNvPr>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78</xdr:row>
      <xdr:rowOff>128106</xdr:rowOff>
    </xdr:from>
    <xdr:ext cx="531299"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17756701" y="13501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8" name="直線コネクタ 837">
          <a:extLst>
            <a:ext uri="{FF2B5EF4-FFF2-40B4-BE49-F238E27FC236}">
              <a16:creationId xmlns:a16="http://schemas.microsoft.com/office/drawing/2014/main" id="{00000000-0008-0000-0600-000046030000}"/>
            </a:ext>
          </a:extLst>
        </xdr:cNvPr>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40" name="直線コネクタ 839">
          <a:extLst>
            <a:ext uri="{FF2B5EF4-FFF2-40B4-BE49-F238E27FC236}">
              <a16:creationId xmlns:a16="http://schemas.microsoft.com/office/drawing/2014/main" id="{00000000-0008-0000-0600-000048030000}"/>
            </a:ext>
          </a:extLst>
        </xdr:cNvPr>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41" name="テキスト ボックス 840">
          <a:extLst>
            <a:ext uri="{FF2B5EF4-FFF2-40B4-BE49-F238E27FC236}">
              <a16:creationId xmlns:a16="http://schemas.microsoft.com/office/drawing/2014/main" id="{00000000-0008-0000-0600-000049030000}"/>
            </a:ext>
          </a:extLst>
        </xdr:cNvPr>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42" name="直線コネクタ 841">
          <a:extLst>
            <a:ext uri="{FF2B5EF4-FFF2-40B4-BE49-F238E27FC236}">
              <a16:creationId xmlns:a16="http://schemas.microsoft.com/office/drawing/2014/main" id="{00000000-0008-0000-0600-00004A030000}"/>
            </a:ext>
          </a:extLst>
        </xdr:cNvPr>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43" name="テキスト ボックス 842">
          <a:extLst>
            <a:ext uri="{FF2B5EF4-FFF2-40B4-BE49-F238E27FC236}">
              <a16:creationId xmlns:a16="http://schemas.microsoft.com/office/drawing/2014/main" id="{00000000-0008-0000-0600-00004B030000}"/>
            </a:ext>
          </a:extLst>
        </xdr:cNvPr>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44" name="直線コネクタ 843">
          <a:extLst>
            <a:ext uri="{FF2B5EF4-FFF2-40B4-BE49-F238E27FC236}">
              <a16:creationId xmlns:a16="http://schemas.microsoft.com/office/drawing/2014/main" id="{00000000-0008-0000-0600-00004C030000}"/>
            </a:ext>
          </a:extLst>
        </xdr:cNvPr>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71</xdr:row>
      <xdr:rowOff>21970</xdr:rowOff>
    </xdr:from>
    <xdr:ext cx="531299" cy="259045"/>
    <xdr:sp macro="" textlink="">
      <xdr:nvSpPr>
        <xdr:cNvPr id="845" name="テキスト ボックス 844">
          <a:extLst>
            <a:ext uri="{FF2B5EF4-FFF2-40B4-BE49-F238E27FC236}">
              <a16:creationId xmlns:a16="http://schemas.microsoft.com/office/drawing/2014/main" id="{00000000-0008-0000-0600-00004D030000}"/>
            </a:ext>
          </a:extLst>
        </xdr:cNvPr>
        <xdr:cNvSpPr txBox="1"/>
      </xdr:nvSpPr>
      <xdr:spPr>
        <a:xfrm>
          <a:off x="17756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46" name="直線コネクタ 845">
          <a:extLst>
            <a:ext uri="{FF2B5EF4-FFF2-40B4-BE49-F238E27FC236}">
              <a16:creationId xmlns:a16="http://schemas.microsoft.com/office/drawing/2014/main" id="{00000000-0008-0000-0600-00004E030000}"/>
            </a:ext>
          </a:extLst>
        </xdr:cNvPr>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69</xdr:row>
      <xdr:rowOff>38299</xdr:rowOff>
    </xdr:from>
    <xdr:ext cx="531299" cy="259045"/>
    <xdr:sp macro="" textlink="">
      <xdr:nvSpPr>
        <xdr:cNvPr id="847" name="テキスト ボックス 846">
          <a:extLst>
            <a:ext uri="{FF2B5EF4-FFF2-40B4-BE49-F238E27FC236}">
              <a16:creationId xmlns:a16="http://schemas.microsoft.com/office/drawing/2014/main" id="{00000000-0008-0000-0600-00004F030000}"/>
            </a:ext>
          </a:extLst>
        </xdr:cNvPr>
        <xdr:cNvSpPr txBox="1"/>
      </xdr:nvSpPr>
      <xdr:spPr>
        <a:xfrm>
          <a:off x="17756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8" name="直線コネクタ 847">
          <a:extLst>
            <a:ext uri="{FF2B5EF4-FFF2-40B4-BE49-F238E27FC236}">
              <a16:creationId xmlns:a16="http://schemas.microsoft.com/office/drawing/2014/main" id="{00000000-0008-0000-0600-000050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67</xdr:row>
      <xdr:rowOff>54627</xdr:rowOff>
    </xdr:from>
    <xdr:ext cx="531299" cy="259045"/>
    <xdr:sp macro="" textlink="">
      <xdr:nvSpPr>
        <xdr:cNvPr id="849" name="テキスト ボックス 848">
          <a:extLst>
            <a:ext uri="{FF2B5EF4-FFF2-40B4-BE49-F238E27FC236}">
              <a16:creationId xmlns:a16="http://schemas.microsoft.com/office/drawing/2014/main" id="{00000000-0008-0000-0600-000051030000}"/>
            </a:ext>
          </a:extLst>
        </xdr:cNvPr>
        <xdr:cNvSpPr txBox="1"/>
      </xdr:nvSpPr>
      <xdr:spPr>
        <a:xfrm>
          <a:off x="17756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50" name="繰出金グラフ枠">
          <a:extLst>
            <a:ext uri="{FF2B5EF4-FFF2-40B4-BE49-F238E27FC236}">
              <a16:creationId xmlns:a16="http://schemas.microsoft.com/office/drawing/2014/main" id="{00000000-0008-0000-0600-000052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70</xdr:row>
      <xdr:rowOff>145741</xdr:rowOff>
    </xdr:from>
    <xdr:to>
      <xdr:col>116</xdr:col>
      <xdr:colOff>62864</xdr:colOff>
      <xdr:row>79</xdr:row>
      <xdr:rowOff>124482</xdr:rowOff>
    </xdr:to>
    <xdr:cxnSp macro="">
      <xdr:nvCxnSpPr>
        <xdr:cNvPr id="851" name="直線コネクタ 850">
          <a:extLst>
            <a:ext uri="{FF2B5EF4-FFF2-40B4-BE49-F238E27FC236}">
              <a16:creationId xmlns:a16="http://schemas.microsoft.com/office/drawing/2014/main" id="{00000000-0008-0000-0600-000053030000}"/>
            </a:ext>
          </a:extLst>
        </xdr:cNvPr>
        <xdr:cNvCxnSpPr/>
      </xdr:nvCxnSpPr>
      <xdr:spPr>
        <a:xfrm flipV="1">
          <a:off x="22159595" y="12147241"/>
          <a:ext cx="1269" cy="152179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79</xdr:row>
      <xdr:rowOff>128309</xdr:rowOff>
    </xdr:from>
    <xdr:ext cx="534377" cy="259045"/>
    <xdr:sp macro="" textlink="">
      <xdr:nvSpPr>
        <xdr:cNvPr id="852" name="繰出金最小値テキスト">
          <a:extLst>
            <a:ext uri="{FF2B5EF4-FFF2-40B4-BE49-F238E27FC236}">
              <a16:creationId xmlns:a16="http://schemas.microsoft.com/office/drawing/2014/main" id="{00000000-0008-0000-0600-000054030000}"/>
            </a:ext>
          </a:extLst>
        </xdr:cNvPr>
        <xdr:cNvSpPr txBox="1"/>
      </xdr:nvSpPr>
      <xdr:spPr>
        <a:xfrm>
          <a:off x="22212300" y="13672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79</xdr:row>
      <xdr:rowOff>124482</xdr:rowOff>
    </xdr:from>
    <xdr:to>
      <xdr:col>116</xdr:col>
      <xdr:colOff>152400</xdr:colOff>
      <xdr:row>79</xdr:row>
      <xdr:rowOff>124482</xdr:rowOff>
    </xdr:to>
    <xdr:cxnSp macro="">
      <xdr:nvCxnSpPr>
        <xdr:cNvPr id="853" name="直線コネクタ 852">
          <a:extLst>
            <a:ext uri="{FF2B5EF4-FFF2-40B4-BE49-F238E27FC236}">
              <a16:creationId xmlns:a16="http://schemas.microsoft.com/office/drawing/2014/main" id="{00000000-0008-0000-0600-000055030000}"/>
            </a:ext>
          </a:extLst>
        </xdr:cNvPr>
        <xdr:cNvCxnSpPr/>
      </xdr:nvCxnSpPr>
      <xdr:spPr>
        <a:xfrm>
          <a:off x="22072600" y="13669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69</xdr:row>
      <xdr:rowOff>92418</xdr:rowOff>
    </xdr:from>
    <xdr:ext cx="534377" cy="259045"/>
    <xdr:sp macro="" textlink="">
      <xdr:nvSpPr>
        <xdr:cNvPr id="854" name="繰出金最大値テキスト">
          <a:extLst>
            <a:ext uri="{FF2B5EF4-FFF2-40B4-BE49-F238E27FC236}">
              <a16:creationId xmlns:a16="http://schemas.microsoft.com/office/drawing/2014/main" id="{00000000-0008-0000-0600-000056030000}"/>
            </a:ext>
          </a:extLst>
        </xdr:cNvPr>
        <xdr:cNvSpPr txBox="1"/>
      </xdr:nvSpPr>
      <xdr:spPr>
        <a:xfrm>
          <a:off x="22212300" y="11922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65,815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70</xdr:row>
      <xdr:rowOff>145741</xdr:rowOff>
    </xdr:from>
    <xdr:to>
      <xdr:col>116</xdr:col>
      <xdr:colOff>152400</xdr:colOff>
      <xdr:row>70</xdr:row>
      <xdr:rowOff>145741</xdr:rowOff>
    </xdr:to>
    <xdr:cxnSp macro="">
      <xdr:nvCxnSpPr>
        <xdr:cNvPr id="855" name="直線コネクタ 854">
          <a:extLst>
            <a:ext uri="{FF2B5EF4-FFF2-40B4-BE49-F238E27FC236}">
              <a16:creationId xmlns:a16="http://schemas.microsoft.com/office/drawing/2014/main" id="{00000000-0008-0000-0600-000057030000}"/>
            </a:ext>
          </a:extLst>
        </xdr:cNvPr>
        <xdr:cNvCxnSpPr/>
      </xdr:nvCxnSpPr>
      <xdr:spPr>
        <a:xfrm>
          <a:off x="22072600" y="121472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76</xdr:row>
      <xdr:rowOff>160731</xdr:rowOff>
    </xdr:from>
    <xdr:to>
      <xdr:col>116</xdr:col>
      <xdr:colOff>63500</xdr:colOff>
      <xdr:row>77</xdr:row>
      <xdr:rowOff>34251</xdr:rowOff>
    </xdr:to>
    <xdr:cxnSp macro="">
      <xdr:nvCxnSpPr>
        <xdr:cNvPr id="856" name="直線コネクタ 855">
          <a:extLst>
            <a:ext uri="{FF2B5EF4-FFF2-40B4-BE49-F238E27FC236}">
              <a16:creationId xmlns:a16="http://schemas.microsoft.com/office/drawing/2014/main" id="{00000000-0008-0000-0600-000058030000}"/>
            </a:ext>
          </a:extLst>
        </xdr:cNvPr>
        <xdr:cNvCxnSpPr/>
      </xdr:nvCxnSpPr>
      <xdr:spPr>
        <a:xfrm flipV="1">
          <a:off x="21323300" y="13190931"/>
          <a:ext cx="838200" cy="449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74</xdr:row>
      <xdr:rowOff>146100</xdr:rowOff>
    </xdr:from>
    <xdr:ext cx="534377" cy="259045"/>
    <xdr:sp macro="" textlink="">
      <xdr:nvSpPr>
        <xdr:cNvPr id="857" name="繰出金平均値テキスト">
          <a:extLst>
            <a:ext uri="{FF2B5EF4-FFF2-40B4-BE49-F238E27FC236}">
              <a16:creationId xmlns:a16="http://schemas.microsoft.com/office/drawing/2014/main" id="{00000000-0008-0000-0600-000059030000}"/>
            </a:ext>
          </a:extLst>
        </xdr:cNvPr>
        <xdr:cNvSpPr txBox="1"/>
      </xdr:nvSpPr>
      <xdr:spPr>
        <a:xfrm>
          <a:off x="22212300" y="1283340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38,699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75</xdr:row>
      <xdr:rowOff>123223</xdr:rowOff>
    </xdr:from>
    <xdr:to>
      <xdr:col>116</xdr:col>
      <xdr:colOff>114300</xdr:colOff>
      <xdr:row>76</xdr:row>
      <xdr:rowOff>53373</xdr:rowOff>
    </xdr:to>
    <xdr:sp macro="" textlink="">
      <xdr:nvSpPr>
        <xdr:cNvPr id="858" name="フローチャート: 判断 857">
          <a:extLst>
            <a:ext uri="{FF2B5EF4-FFF2-40B4-BE49-F238E27FC236}">
              <a16:creationId xmlns:a16="http://schemas.microsoft.com/office/drawing/2014/main" id="{00000000-0008-0000-0600-00005A030000}"/>
            </a:ext>
          </a:extLst>
        </xdr:cNvPr>
        <xdr:cNvSpPr/>
      </xdr:nvSpPr>
      <xdr:spPr>
        <a:xfrm>
          <a:off x="22110700" y="129819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77</xdr:row>
      <xdr:rowOff>34251</xdr:rowOff>
    </xdr:from>
    <xdr:to>
      <xdr:col>111</xdr:col>
      <xdr:colOff>177800</xdr:colOff>
      <xdr:row>77</xdr:row>
      <xdr:rowOff>122425</xdr:rowOff>
    </xdr:to>
    <xdr:cxnSp macro="">
      <xdr:nvCxnSpPr>
        <xdr:cNvPr id="859" name="直線コネクタ 858">
          <a:extLst>
            <a:ext uri="{FF2B5EF4-FFF2-40B4-BE49-F238E27FC236}">
              <a16:creationId xmlns:a16="http://schemas.microsoft.com/office/drawing/2014/main" id="{00000000-0008-0000-0600-00005B030000}"/>
            </a:ext>
          </a:extLst>
        </xdr:cNvPr>
        <xdr:cNvCxnSpPr/>
      </xdr:nvCxnSpPr>
      <xdr:spPr>
        <a:xfrm flipV="1">
          <a:off x="20434300" y="13235901"/>
          <a:ext cx="889000" cy="881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76</xdr:row>
      <xdr:rowOff>19927</xdr:rowOff>
    </xdr:from>
    <xdr:to>
      <xdr:col>112</xdr:col>
      <xdr:colOff>38100</xdr:colOff>
      <xdr:row>76</xdr:row>
      <xdr:rowOff>121527</xdr:rowOff>
    </xdr:to>
    <xdr:sp macro="" textlink="">
      <xdr:nvSpPr>
        <xdr:cNvPr id="860" name="フローチャート: 判断 859">
          <a:extLst>
            <a:ext uri="{FF2B5EF4-FFF2-40B4-BE49-F238E27FC236}">
              <a16:creationId xmlns:a16="http://schemas.microsoft.com/office/drawing/2014/main" id="{00000000-0008-0000-0600-00005C030000}"/>
            </a:ext>
          </a:extLst>
        </xdr:cNvPr>
        <xdr:cNvSpPr/>
      </xdr:nvSpPr>
      <xdr:spPr>
        <a:xfrm>
          <a:off x="21272500" y="13050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74</xdr:row>
      <xdr:rowOff>138055</xdr:rowOff>
    </xdr:from>
    <xdr:ext cx="534377" cy="259045"/>
    <xdr:sp macro="" textlink="">
      <xdr:nvSpPr>
        <xdr:cNvPr id="861" name="テキスト ボックス 860">
          <a:extLst>
            <a:ext uri="{FF2B5EF4-FFF2-40B4-BE49-F238E27FC236}">
              <a16:creationId xmlns:a16="http://schemas.microsoft.com/office/drawing/2014/main" id="{00000000-0008-0000-0600-00005D030000}"/>
            </a:ext>
          </a:extLst>
        </xdr:cNvPr>
        <xdr:cNvSpPr txBox="1"/>
      </xdr:nvSpPr>
      <xdr:spPr>
        <a:xfrm>
          <a:off x="21056111" y="128253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77</xdr:row>
      <xdr:rowOff>122425</xdr:rowOff>
    </xdr:from>
    <xdr:to>
      <xdr:col>107</xdr:col>
      <xdr:colOff>50800</xdr:colOff>
      <xdr:row>77</xdr:row>
      <xdr:rowOff>137871</xdr:rowOff>
    </xdr:to>
    <xdr:cxnSp macro="">
      <xdr:nvCxnSpPr>
        <xdr:cNvPr id="862" name="直線コネクタ 861">
          <a:extLst>
            <a:ext uri="{FF2B5EF4-FFF2-40B4-BE49-F238E27FC236}">
              <a16:creationId xmlns:a16="http://schemas.microsoft.com/office/drawing/2014/main" id="{00000000-0008-0000-0600-00005E030000}"/>
            </a:ext>
          </a:extLst>
        </xdr:cNvPr>
        <xdr:cNvCxnSpPr/>
      </xdr:nvCxnSpPr>
      <xdr:spPr>
        <a:xfrm flipV="1">
          <a:off x="19545300" y="13324075"/>
          <a:ext cx="889000" cy="15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76</xdr:row>
      <xdr:rowOff>48699</xdr:rowOff>
    </xdr:from>
    <xdr:to>
      <xdr:col>107</xdr:col>
      <xdr:colOff>101600</xdr:colOff>
      <xdr:row>76</xdr:row>
      <xdr:rowOff>150299</xdr:rowOff>
    </xdr:to>
    <xdr:sp macro="" textlink="">
      <xdr:nvSpPr>
        <xdr:cNvPr id="863" name="フローチャート: 判断 862">
          <a:extLst>
            <a:ext uri="{FF2B5EF4-FFF2-40B4-BE49-F238E27FC236}">
              <a16:creationId xmlns:a16="http://schemas.microsoft.com/office/drawing/2014/main" id="{00000000-0008-0000-0600-00005F030000}"/>
            </a:ext>
          </a:extLst>
        </xdr:cNvPr>
        <xdr:cNvSpPr/>
      </xdr:nvSpPr>
      <xdr:spPr>
        <a:xfrm>
          <a:off x="20383500" y="130788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74</xdr:row>
      <xdr:rowOff>166826</xdr:rowOff>
    </xdr:from>
    <xdr:ext cx="534377"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20167111" y="128541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35,731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77</xdr:row>
      <xdr:rowOff>137871</xdr:rowOff>
    </xdr:from>
    <xdr:to>
      <xdr:col>102</xdr:col>
      <xdr:colOff>114300</xdr:colOff>
      <xdr:row>78</xdr:row>
      <xdr:rowOff>43002</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flipV="1">
          <a:off x="18656300" y="13339521"/>
          <a:ext cx="889000" cy="765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76</xdr:row>
      <xdr:rowOff>78319</xdr:rowOff>
    </xdr:from>
    <xdr:to>
      <xdr:col>102</xdr:col>
      <xdr:colOff>165100</xdr:colOff>
      <xdr:row>77</xdr:row>
      <xdr:rowOff>8469</xdr:rowOff>
    </xdr:to>
    <xdr:sp macro="" textlink="">
      <xdr:nvSpPr>
        <xdr:cNvPr id="866" name="フローチャート: 判断 865">
          <a:extLst>
            <a:ext uri="{FF2B5EF4-FFF2-40B4-BE49-F238E27FC236}">
              <a16:creationId xmlns:a16="http://schemas.microsoft.com/office/drawing/2014/main" id="{00000000-0008-0000-0600-000062030000}"/>
            </a:ext>
          </a:extLst>
        </xdr:cNvPr>
        <xdr:cNvSpPr/>
      </xdr:nvSpPr>
      <xdr:spPr>
        <a:xfrm>
          <a:off x="19494500" y="131085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24996</xdr:rowOff>
    </xdr:from>
    <xdr:ext cx="534377" cy="259045"/>
    <xdr:sp macro="" textlink="">
      <xdr:nvSpPr>
        <xdr:cNvPr id="867" name="テキスト ボックス 866">
          <a:extLst>
            <a:ext uri="{FF2B5EF4-FFF2-40B4-BE49-F238E27FC236}">
              <a16:creationId xmlns:a16="http://schemas.microsoft.com/office/drawing/2014/main" id="{00000000-0008-0000-0600-000063030000}"/>
            </a:ext>
          </a:extLst>
        </xdr:cNvPr>
        <xdr:cNvSpPr txBox="1"/>
      </xdr:nvSpPr>
      <xdr:spPr>
        <a:xfrm>
          <a:off x="19278111" y="128837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34,824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76</xdr:row>
      <xdr:rowOff>9544</xdr:rowOff>
    </xdr:from>
    <xdr:to>
      <xdr:col>98</xdr:col>
      <xdr:colOff>38100</xdr:colOff>
      <xdr:row>76</xdr:row>
      <xdr:rowOff>111144</xdr:rowOff>
    </xdr:to>
    <xdr:sp macro="" textlink="">
      <xdr:nvSpPr>
        <xdr:cNvPr id="868" name="フローチャート: 判断 867">
          <a:extLst>
            <a:ext uri="{FF2B5EF4-FFF2-40B4-BE49-F238E27FC236}">
              <a16:creationId xmlns:a16="http://schemas.microsoft.com/office/drawing/2014/main" id="{00000000-0008-0000-0600-000064030000}"/>
            </a:ext>
          </a:extLst>
        </xdr:cNvPr>
        <xdr:cNvSpPr/>
      </xdr:nvSpPr>
      <xdr:spPr>
        <a:xfrm>
          <a:off x="18605500" y="13039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74</xdr:row>
      <xdr:rowOff>127670</xdr:rowOff>
    </xdr:from>
    <xdr:ext cx="534377" cy="259045"/>
    <xdr:sp macro="" textlink="">
      <xdr:nvSpPr>
        <xdr:cNvPr id="869" name="テキスト ボックス 868">
          <a:extLst>
            <a:ext uri="{FF2B5EF4-FFF2-40B4-BE49-F238E27FC236}">
              <a16:creationId xmlns:a16="http://schemas.microsoft.com/office/drawing/2014/main" id="{00000000-0008-0000-0600-000065030000}"/>
            </a:ext>
          </a:extLst>
        </xdr:cNvPr>
        <xdr:cNvSpPr txBox="1"/>
      </xdr:nvSpPr>
      <xdr:spPr>
        <a:xfrm>
          <a:off x="18389111" y="12814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36,930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71" name="テキスト ボックス 870">
          <a:extLst>
            <a:ext uri="{FF2B5EF4-FFF2-40B4-BE49-F238E27FC236}">
              <a16:creationId xmlns:a16="http://schemas.microsoft.com/office/drawing/2014/main" id="{00000000-0008-0000-0600-000067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73" name="テキスト ボックス 872">
          <a:extLst>
            <a:ext uri="{FF2B5EF4-FFF2-40B4-BE49-F238E27FC236}">
              <a16:creationId xmlns:a16="http://schemas.microsoft.com/office/drawing/2014/main" id="{00000000-0008-0000-0600-000069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74" name="テキスト ボックス 873">
          <a:extLst>
            <a:ext uri="{FF2B5EF4-FFF2-40B4-BE49-F238E27FC236}">
              <a16:creationId xmlns:a16="http://schemas.microsoft.com/office/drawing/2014/main" id="{00000000-0008-0000-0600-00006A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76</xdr:row>
      <xdr:rowOff>109931</xdr:rowOff>
    </xdr:from>
    <xdr:to>
      <xdr:col>116</xdr:col>
      <xdr:colOff>114300</xdr:colOff>
      <xdr:row>77</xdr:row>
      <xdr:rowOff>40081</xdr:rowOff>
    </xdr:to>
    <xdr:sp macro="" textlink="">
      <xdr:nvSpPr>
        <xdr:cNvPr id="875" name="楕円 874">
          <a:extLst>
            <a:ext uri="{FF2B5EF4-FFF2-40B4-BE49-F238E27FC236}">
              <a16:creationId xmlns:a16="http://schemas.microsoft.com/office/drawing/2014/main" id="{00000000-0008-0000-0600-00006B030000}"/>
            </a:ext>
          </a:extLst>
        </xdr:cNvPr>
        <xdr:cNvSpPr/>
      </xdr:nvSpPr>
      <xdr:spPr>
        <a:xfrm>
          <a:off x="22110700" y="13140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76</xdr:row>
      <xdr:rowOff>88358</xdr:rowOff>
    </xdr:from>
    <xdr:ext cx="534377" cy="259045"/>
    <xdr:sp macro="" textlink="">
      <xdr:nvSpPr>
        <xdr:cNvPr id="876" name="繰出金該当値テキスト">
          <a:extLst>
            <a:ext uri="{FF2B5EF4-FFF2-40B4-BE49-F238E27FC236}">
              <a16:creationId xmlns:a16="http://schemas.microsoft.com/office/drawing/2014/main" id="{00000000-0008-0000-0600-00006C030000}"/>
            </a:ext>
          </a:extLst>
        </xdr:cNvPr>
        <xdr:cNvSpPr txBox="1"/>
      </xdr:nvSpPr>
      <xdr:spPr>
        <a:xfrm>
          <a:off x="22212300" y="131185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33,856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76</xdr:row>
      <xdr:rowOff>154901</xdr:rowOff>
    </xdr:from>
    <xdr:to>
      <xdr:col>112</xdr:col>
      <xdr:colOff>38100</xdr:colOff>
      <xdr:row>77</xdr:row>
      <xdr:rowOff>85051</xdr:rowOff>
    </xdr:to>
    <xdr:sp macro="" textlink="">
      <xdr:nvSpPr>
        <xdr:cNvPr id="877" name="楕円 876">
          <a:extLst>
            <a:ext uri="{FF2B5EF4-FFF2-40B4-BE49-F238E27FC236}">
              <a16:creationId xmlns:a16="http://schemas.microsoft.com/office/drawing/2014/main" id="{00000000-0008-0000-0600-00006D030000}"/>
            </a:ext>
          </a:extLst>
        </xdr:cNvPr>
        <xdr:cNvSpPr/>
      </xdr:nvSpPr>
      <xdr:spPr>
        <a:xfrm>
          <a:off x="21272500" y="131851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77</xdr:row>
      <xdr:rowOff>76178</xdr:rowOff>
    </xdr:from>
    <xdr:ext cx="534377" cy="259045"/>
    <xdr:sp macro="" textlink="">
      <xdr:nvSpPr>
        <xdr:cNvPr id="878" name="テキスト ボックス 877">
          <a:extLst>
            <a:ext uri="{FF2B5EF4-FFF2-40B4-BE49-F238E27FC236}">
              <a16:creationId xmlns:a16="http://schemas.microsoft.com/office/drawing/2014/main" id="{00000000-0008-0000-0600-00006E030000}"/>
            </a:ext>
          </a:extLst>
        </xdr:cNvPr>
        <xdr:cNvSpPr txBox="1"/>
      </xdr:nvSpPr>
      <xdr:spPr>
        <a:xfrm>
          <a:off x="21056111" y="132778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77</xdr:row>
      <xdr:rowOff>71625</xdr:rowOff>
    </xdr:from>
    <xdr:to>
      <xdr:col>107</xdr:col>
      <xdr:colOff>101600</xdr:colOff>
      <xdr:row>78</xdr:row>
      <xdr:rowOff>1775</xdr:rowOff>
    </xdr:to>
    <xdr:sp macro="" textlink="">
      <xdr:nvSpPr>
        <xdr:cNvPr id="879" name="楕円 878">
          <a:extLst>
            <a:ext uri="{FF2B5EF4-FFF2-40B4-BE49-F238E27FC236}">
              <a16:creationId xmlns:a16="http://schemas.microsoft.com/office/drawing/2014/main" id="{00000000-0008-0000-0600-00006F030000}"/>
            </a:ext>
          </a:extLst>
        </xdr:cNvPr>
        <xdr:cNvSpPr/>
      </xdr:nvSpPr>
      <xdr:spPr>
        <a:xfrm>
          <a:off x="20383500" y="132732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77</xdr:row>
      <xdr:rowOff>164352</xdr:rowOff>
    </xdr:from>
    <xdr:ext cx="534377" cy="259045"/>
    <xdr:sp macro="" textlink="">
      <xdr:nvSpPr>
        <xdr:cNvPr id="880" name="テキスト ボックス 879">
          <a:extLst>
            <a:ext uri="{FF2B5EF4-FFF2-40B4-BE49-F238E27FC236}">
              <a16:creationId xmlns:a16="http://schemas.microsoft.com/office/drawing/2014/main" id="{00000000-0008-0000-0600-000070030000}"/>
            </a:ext>
          </a:extLst>
        </xdr:cNvPr>
        <xdr:cNvSpPr txBox="1"/>
      </xdr:nvSpPr>
      <xdr:spPr>
        <a:xfrm>
          <a:off x="20167111" y="13366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77</xdr:row>
      <xdr:rowOff>87071</xdr:rowOff>
    </xdr:from>
    <xdr:to>
      <xdr:col>102</xdr:col>
      <xdr:colOff>165100</xdr:colOff>
      <xdr:row>78</xdr:row>
      <xdr:rowOff>17221</xdr:rowOff>
    </xdr:to>
    <xdr:sp macro="" textlink="">
      <xdr:nvSpPr>
        <xdr:cNvPr id="881" name="楕円 880">
          <a:extLst>
            <a:ext uri="{FF2B5EF4-FFF2-40B4-BE49-F238E27FC236}">
              <a16:creationId xmlns:a16="http://schemas.microsoft.com/office/drawing/2014/main" id="{00000000-0008-0000-0600-000071030000}"/>
            </a:ext>
          </a:extLst>
        </xdr:cNvPr>
        <xdr:cNvSpPr/>
      </xdr:nvSpPr>
      <xdr:spPr>
        <a:xfrm>
          <a:off x="19494500" y="132887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78</xdr:row>
      <xdr:rowOff>8348</xdr:rowOff>
    </xdr:from>
    <xdr:ext cx="534377" cy="259045"/>
    <xdr:sp macro="" textlink="">
      <xdr:nvSpPr>
        <xdr:cNvPr id="882" name="テキスト ボックス 881">
          <a:extLst>
            <a:ext uri="{FF2B5EF4-FFF2-40B4-BE49-F238E27FC236}">
              <a16:creationId xmlns:a16="http://schemas.microsoft.com/office/drawing/2014/main" id="{00000000-0008-0000-0600-000072030000}"/>
            </a:ext>
          </a:extLst>
        </xdr:cNvPr>
        <xdr:cNvSpPr txBox="1"/>
      </xdr:nvSpPr>
      <xdr:spPr>
        <a:xfrm>
          <a:off x="19278111" y="13381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77</xdr:row>
      <xdr:rowOff>163652</xdr:rowOff>
    </xdr:from>
    <xdr:to>
      <xdr:col>98</xdr:col>
      <xdr:colOff>38100</xdr:colOff>
      <xdr:row>78</xdr:row>
      <xdr:rowOff>93802</xdr:rowOff>
    </xdr:to>
    <xdr:sp macro="" textlink="">
      <xdr:nvSpPr>
        <xdr:cNvPr id="883" name="楕円 882">
          <a:extLst>
            <a:ext uri="{FF2B5EF4-FFF2-40B4-BE49-F238E27FC236}">
              <a16:creationId xmlns:a16="http://schemas.microsoft.com/office/drawing/2014/main" id="{00000000-0008-0000-0600-000073030000}"/>
            </a:ext>
          </a:extLst>
        </xdr:cNvPr>
        <xdr:cNvSpPr/>
      </xdr:nvSpPr>
      <xdr:spPr>
        <a:xfrm>
          <a:off x="18605500" y="133653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78</xdr:row>
      <xdr:rowOff>84929</xdr:rowOff>
    </xdr:from>
    <xdr:ext cx="534377"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18389111" y="134580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26,961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85" name="正方形/長方形 884">
          <a:extLst>
            <a:ext uri="{FF2B5EF4-FFF2-40B4-BE49-F238E27FC236}">
              <a16:creationId xmlns:a16="http://schemas.microsoft.com/office/drawing/2014/main" id="{00000000-0008-0000-0600-000075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86" name="正方形/長方形 885">
          <a:extLst>
            <a:ext uri="{FF2B5EF4-FFF2-40B4-BE49-F238E27FC236}">
              <a16:creationId xmlns:a16="http://schemas.microsoft.com/office/drawing/2014/main" id="{00000000-0008-0000-0600-000076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87" name="正方形/長方形 886">
          <a:extLst>
            <a:ext uri="{FF2B5EF4-FFF2-40B4-BE49-F238E27FC236}">
              <a16:creationId xmlns:a16="http://schemas.microsoft.com/office/drawing/2014/main" id="{00000000-0008-0000-0600-000077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8" name="正方形/長方形 887">
          <a:extLst>
            <a:ext uri="{FF2B5EF4-FFF2-40B4-BE49-F238E27FC236}">
              <a16:creationId xmlns:a16="http://schemas.microsoft.com/office/drawing/2014/main" id="{00000000-0008-0000-0600-000078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9" name="正方形/長方形 888">
          <a:extLst>
            <a:ext uri="{FF2B5EF4-FFF2-40B4-BE49-F238E27FC236}">
              <a16:creationId xmlns:a16="http://schemas.microsoft.com/office/drawing/2014/main" id="{00000000-0008-0000-0600-000079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90" name="正方形/長方形 889">
          <a:extLst>
            <a:ext uri="{FF2B5EF4-FFF2-40B4-BE49-F238E27FC236}">
              <a16:creationId xmlns:a16="http://schemas.microsoft.com/office/drawing/2014/main" id="{00000000-0008-0000-0600-00007A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91" name="正方形/長方形 890">
          <a:extLst>
            <a:ext uri="{FF2B5EF4-FFF2-40B4-BE49-F238E27FC236}">
              <a16:creationId xmlns:a16="http://schemas.microsoft.com/office/drawing/2014/main" id="{00000000-0008-0000-0600-00007B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92" name="正方形/長方形 891">
          <a:extLst>
            <a:ext uri="{FF2B5EF4-FFF2-40B4-BE49-F238E27FC236}">
              <a16:creationId xmlns:a16="http://schemas.microsoft.com/office/drawing/2014/main" id="{00000000-0008-0000-0600-00007C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94" name="直線コネクタ 893">
          <a:extLst>
            <a:ext uri="{FF2B5EF4-FFF2-40B4-BE49-F238E27FC236}">
              <a16:creationId xmlns:a16="http://schemas.microsoft.com/office/drawing/2014/main" id="{00000000-0008-0000-0600-00007E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95" name="直線コネクタ 894">
          <a:extLst>
            <a:ext uri="{FF2B5EF4-FFF2-40B4-BE49-F238E27FC236}">
              <a16:creationId xmlns:a16="http://schemas.microsoft.com/office/drawing/2014/main" id="{00000000-0008-0000-0600-00007F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97" name="直線コネクタ 896">
          <a:extLst>
            <a:ext uri="{FF2B5EF4-FFF2-40B4-BE49-F238E27FC236}">
              <a16:creationId xmlns:a16="http://schemas.microsoft.com/office/drawing/2014/main" id="{00000000-0008-0000-0600-000081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8" name="テキスト ボックス 897">
          <a:extLst>
            <a:ext uri="{FF2B5EF4-FFF2-40B4-BE49-F238E27FC236}">
              <a16:creationId xmlns:a16="http://schemas.microsoft.com/office/drawing/2014/main" id="{00000000-0008-0000-0600-000082030000}"/>
            </a:ext>
          </a:extLst>
        </xdr:cNvPr>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9" name="前年度繰上充用金グラフ枠">
          <a:extLst>
            <a:ext uri="{FF2B5EF4-FFF2-40B4-BE49-F238E27FC236}">
              <a16:creationId xmlns:a16="http://schemas.microsoft.com/office/drawing/2014/main" id="{00000000-0008-0000-0600-000083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900" name="直線コネクタ 899">
          <a:extLst>
            <a:ext uri="{FF2B5EF4-FFF2-40B4-BE49-F238E27FC236}">
              <a16:creationId xmlns:a16="http://schemas.microsoft.com/office/drawing/2014/main" id="{00000000-0008-0000-0600-000084030000}"/>
            </a:ext>
          </a:extLst>
        </xdr:cNvPr>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901" name="前年度繰上充用金最小値テキスト">
          <a:extLst>
            <a:ext uri="{FF2B5EF4-FFF2-40B4-BE49-F238E27FC236}">
              <a16:creationId xmlns:a16="http://schemas.microsoft.com/office/drawing/2014/main" id="{00000000-0008-0000-0600-000085030000}"/>
            </a:ext>
          </a:extLst>
        </xdr:cNvPr>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2" name="直線コネクタ 901">
          <a:extLst>
            <a:ext uri="{FF2B5EF4-FFF2-40B4-BE49-F238E27FC236}">
              <a16:creationId xmlns:a16="http://schemas.microsoft.com/office/drawing/2014/main" id="{00000000-0008-0000-0600-000086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903" name="前年度繰上充用金最大値テキスト">
          <a:extLst>
            <a:ext uri="{FF2B5EF4-FFF2-40B4-BE49-F238E27FC236}">
              <a16:creationId xmlns:a16="http://schemas.microsoft.com/office/drawing/2014/main" id="{00000000-0008-0000-0600-000087030000}"/>
            </a:ext>
          </a:extLst>
        </xdr:cNvPr>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904" name="直線コネクタ 903">
          <a:extLst>
            <a:ext uri="{FF2B5EF4-FFF2-40B4-BE49-F238E27FC236}">
              <a16:creationId xmlns:a16="http://schemas.microsoft.com/office/drawing/2014/main" id="{00000000-0008-0000-0600-000088030000}"/>
            </a:ext>
          </a:extLst>
        </xdr:cNvPr>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905" name="直線コネクタ 904">
          <a:extLst>
            <a:ext uri="{FF2B5EF4-FFF2-40B4-BE49-F238E27FC236}">
              <a16:creationId xmlns:a16="http://schemas.microsoft.com/office/drawing/2014/main" id="{00000000-0008-0000-0600-000089030000}"/>
            </a:ext>
          </a:extLst>
        </xdr:cNvPr>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906" name="前年度繰上充用金平均値テキスト">
          <a:extLst>
            <a:ext uri="{FF2B5EF4-FFF2-40B4-BE49-F238E27FC236}">
              <a16:creationId xmlns:a16="http://schemas.microsoft.com/office/drawing/2014/main" id="{00000000-0008-0000-0600-00008A030000}"/>
            </a:ext>
          </a:extLst>
        </xdr:cNvPr>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07" name="フローチャート: 判断 906">
          <a:extLst>
            <a:ext uri="{FF2B5EF4-FFF2-40B4-BE49-F238E27FC236}">
              <a16:creationId xmlns:a16="http://schemas.microsoft.com/office/drawing/2014/main" id="{00000000-0008-0000-0600-00008B030000}"/>
            </a:ext>
          </a:extLst>
        </xdr:cNvPr>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8" name="直線コネクタ 907">
          <a:extLst>
            <a:ext uri="{FF2B5EF4-FFF2-40B4-BE49-F238E27FC236}">
              <a16:creationId xmlns:a16="http://schemas.microsoft.com/office/drawing/2014/main" id="{00000000-0008-0000-0600-00008C030000}"/>
            </a:ext>
          </a:extLst>
        </xdr:cNvPr>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9" name="フローチャート: 判断 908">
          <a:extLst>
            <a:ext uri="{FF2B5EF4-FFF2-40B4-BE49-F238E27FC236}">
              <a16:creationId xmlns:a16="http://schemas.microsoft.com/office/drawing/2014/main" id="{00000000-0008-0000-0600-00008D030000}"/>
            </a:ext>
          </a:extLst>
        </xdr:cNvPr>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11" name="直線コネクタ 910">
          <a:extLst>
            <a:ext uri="{FF2B5EF4-FFF2-40B4-BE49-F238E27FC236}">
              <a16:creationId xmlns:a16="http://schemas.microsoft.com/office/drawing/2014/main" id="{00000000-0008-0000-0600-00008F030000}"/>
            </a:ext>
          </a:extLst>
        </xdr:cNvPr>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12" name="フローチャート: 判断 911">
          <a:extLst>
            <a:ext uri="{FF2B5EF4-FFF2-40B4-BE49-F238E27FC236}">
              <a16:creationId xmlns:a16="http://schemas.microsoft.com/office/drawing/2014/main" id="{00000000-0008-0000-0600-000090030000}"/>
            </a:ext>
          </a:extLst>
        </xdr:cNvPr>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13" name="テキスト ボックス 912">
          <a:extLst>
            <a:ext uri="{FF2B5EF4-FFF2-40B4-BE49-F238E27FC236}">
              <a16:creationId xmlns:a16="http://schemas.microsoft.com/office/drawing/2014/main" id="{00000000-0008-0000-0600-000091030000}"/>
            </a:ext>
          </a:extLst>
        </xdr:cNvPr>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14" name="直線コネクタ 913">
          <a:extLst>
            <a:ext uri="{FF2B5EF4-FFF2-40B4-BE49-F238E27FC236}">
              <a16:creationId xmlns:a16="http://schemas.microsoft.com/office/drawing/2014/main" id="{00000000-0008-0000-0600-000092030000}"/>
            </a:ext>
          </a:extLst>
        </xdr:cNvPr>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15" name="フローチャート: 判断 914">
          <a:extLst>
            <a:ext uri="{FF2B5EF4-FFF2-40B4-BE49-F238E27FC236}">
              <a16:creationId xmlns:a16="http://schemas.microsoft.com/office/drawing/2014/main" id="{00000000-0008-0000-0600-000093030000}"/>
            </a:ext>
          </a:extLst>
        </xdr:cNvPr>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16" name="テキスト ボックス 915">
          <a:extLst>
            <a:ext uri="{FF2B5EF4-FFF2-40B4-BE49-F238E27FC236}">
              <a16:creationId xmlns:a16="http://schemas.microsoft.com/office/drawing/2014/main" id="{00000000-0008-0000-0600-000094030000}"/>
            </a:ext>
          </a:extLst>
        </xdr:cNvPr>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17" name="フローチャート: 判断 916">
          <a:extLst>
            <a:ext uri="{FF2B5EF4-FFF2-40B4-BE49-F238E27FC236}">
              <a16:creationId xmlns:a16="http://schemas.microsoft.com/office/drawing/2014/main" id="{00000000-0008-0000-0600-000095030000}"/>
            </a:ext>
          </a:extLst>
        </xdr:cNvPr>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8" name="テキスト ボックス 917">
          <a:extLst>
            <a:ext uri="{FF2B5EF4-FFF2-40B4-BE49-F238E27FC236}">
              <a16:creationId xmlns:a16="http://schemas.microsoft.com/office/drawing/2014/main" id="{00000000-0008-0000-0600-000096030000}"/>
            </a:ext>
          </a:extLst>
        </xdr:cNvPr>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9" name="テキスト ボックス 918">
          <a:extLst>
            <a:ext uri="{FF2B5EF4-FFF2-40B4-BE49-F238E27FC236}">
              <a16:creationId xmlns:a16="http://schemas.microsoft.com/office/drawing/2014/main" id="{00000000-0008-0000-0600-000097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20" name="テキスト ボックス 919">
          <a:extLst>
            <a:ext uri="{FF2B5EF4-FFF2-40B4-BE49-F238E27FC236}">
              <a16:creationId xmlns:a16="http://schemas.microsoft.com/office/drawing/2014/main" id="{00000000-0008-0000-0600-000098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21" name="テキスト ボックス 920">
          <a:extLst>
            <a:ext uri="{FF2B5EF4-FFF2-40B4-BE49-F238E27FC236}">
              <a16:creationId xmlns:a16="http://schemas.microsoft.com/office/drawing/2014/main" id="{00000000-0008-0000-0600-000099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22" name="テキスト ボックス 921">
          <a:extLst>
            <a:ext uri="{FF2B5EF4-FFF2-40B4-BE49-F238E27FC236}">
              <a16:creationId xmlns:a16="http://schemas.microsoft.com/office/drawing/2014/main" id="{00000000-0008-0000-0600-00009A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23" name="テキスト ボックス 922">
          <a:extLst>
            <a:ext uri="{FF2B5EF4-FFF2-40B4-BE49-F238E27FC236}">
              <a16:creationId xmlns:a16="http://schemas.microsoft.com/office/drawing/2014/main" id="{00000000-0008-0000-0600-00009B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24" name="楕円 923">
          <a:extLst>
            <a:ext uri="{FF2B5EF4-FFF2-40B4-BE49-F238E27FC236}">
              <a16:creationId xmlns:a16="http://schemas.microsoft.com/office/drawing/2014/main" id="{00000000-0008-0000-0600-00009C030000}"/>
            </a:ext>
          </a:extLst>
        </xdr:cNvPr>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25" name="前年度繰上充用金該当値テキスト">
          <a:extLst>
            <a:ext uri="{FF2B5EF4-FFF2-40B4-BE49-F238E27FC236}">
              <a16:creationId xmlns:a16="http://schemas.microsoft.com/office/drawing/2014/main" id="{00000000-0008-0000-0600-00009D030000}"/>
            </a:ext>
          </a:extLst>
        </xdr:cNvPr>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26" name="楕円 925">
          <a:extLst>
            <a:ext uri="{FF2B5EF4-FFF2-40B4-BE49-F238E27FC236}">
              <a16:creationId xmlns:a16="http://schemas.microsoft.com/office/drawing/2014/main" id="{00000000-0008-0000-0600-00009E030000}"/>
            </a:ext>
          </a:extLst>
        </xdr:cNvPr>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27" name="テキスト ボックス 926">
          <a:extLst>
            <a:ext uri="{FF2B5EF4-FFF2-40B4-BE49-F238E27FC236}">
              <a16:creationId xmlns:a16="http://schemas.microsoft.com/office/drawing/2014/main" id="{00000000-0008-0000-0600-00009F030000}"/>
            </a:ext>
          </a:extLst>
        </xdr:cNvPr>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8" name="楕円 927">
          <a:extLst>
            <a:ext uri="{FF2B5EF4-FFF2-40B4-BE49-F238E27FC236}">
              <a16:creationId xmlns:a16="http://schemas.microsoft.com/office/drawing/2014/main" id="{00000000-0008-0000-0600-0000A0030000}"/>
            </a:ext>
          </a:extLst>
        </xdr:cNvPr>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9" name="テキスト ボックス 928">
          <a:extLst>
            <a:ext uri="{FF2B5EF4-FFF2-40B4-BE49-F238E27FC236}">
              <a16:creationId xmlns:a16="http://schemas.microsoft.com/office/drawing/2014/main" id="{00000000-0008-0000-0600-0000A1030000}"/>
            </a:ext>
          </a:extLst>
        </xdr:cNvPr>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30" name="楕円 929">
          <a:extLst>
            <a:ext uri="{FF2B5EF4-FFF2-40B4-BE49-F238E27FC236}">
              <a16:creationId xmlns:a16="http://schemas.microsoft.com/office/drawing/2014/main" id="{00000000-0008-0000-0600-0000A2030000}"/>
            </a:ext>
          </a:extLst>
        </xdr:cNvPr>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31" name="テキスト ボックス 930">
          <a:extLst>
            <a:ext uri="{FF2B5EF4-FFF2-40B4-BE49-F238E27FC236}">
              <a16:creationId xmlns:a16="http://schemas.microsoft.com/office/drawing/2014/main" id="{00000000-0008-0000-0600-0000A3030000}"/>
            </a:ext>
          </a:extLst>
        </xdr:cNvPr>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32" name="楕円 931">
          <a:extLst>
            <a:ext uri="{FF2B5EF4-FFF2-40B4-BE49-F238E27FC236}">
              <a16:creationId xmlns:a16="http://schemas.microsoft.com/office/drawing/2014/main" id="{00000000-0008-0000-0600-0000A4030000}"/>
            </a:ext>
          </a:extLst>
        </xdr:cNvPr>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33" name="テキスト ボックス 932">
          <a:extLst>
            <a:ext uri="{FF2B5EF4-FFF2-40B4-BE49-F238E27FC236}">
              <a16:creationId xmlns:a16="http://schemas.microsoft.com/office/drawing/2014/main" id="{00000000-0008-0000-0600-0000A5030000}"/>
            </a:ext>
          </a:extLst>
        </xdr:cNvPr>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34" name="正方形/長方形 933">
          <a:extLst>
            <a:ext uri="{FF2B5EF4-FFF2-40B4-BE49-F238E27FC236}">
              <a16:creationId xmlns:a16="http://schemas.microsoft.com/office/drawing/2014/main" id="{00000000-0008-0000-0600-0000A6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35" name="正方形/長方形 934">
          <a:extLst>
            <a:ext uri="{FF2B5EF4-FFF2-40B4-BE49-F238E27FC236}">
              <a16:creationId xmlns:a16="http://schemas.microsoft.com/office/drawing/2014/main" id="{00000000-0008-0000-0600-0000A7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36" name="テキスト ボックス 935">
          <a:extLst>
            <a:ext uri="{FF2B5EF4-FFF2-40B4-BE49-F238E27FC236}">
              <a16:creationId xmlns:a16="http://schemas.microsoft.com/office/drawing/2014/main" id="{00000000-0008-0000-0600-0000A8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a:t>
          </a:r>
          <a:r>
            <a:rPr kumimoji="1" lang="ja-JP" altLang="en-US" sz="1100">
              <a:solidFill>
                <a:schemeClr val="dk1"/>
              </a:solidFill>
              <a:effectLst/>
              <a:latin typeface="+mn-lt"/>
              <a:ea typeface="+mn-ea"/>
              <a:cs typeface="+mn-cs"/>
            </a:rPr>
            <a:t>普通建設事業費</a:t>
          </a:r>
          <a:r>
            <a:rPr kumimoji="1" lang="ja-JP" altLang="ja-JP" sz="1100">
              <a:solidFill>
                <a:schemeClr val="dk1"/>
              </a:solidFill>
              <a:effectLst/>
              <a:latin typeface="+mn-lt"/>
              <a:ea typeface="+mn-ea"/>
              <a:cs typeface="+mn-cs"/>
            </a:rPr>
            <a:t>について、保育施設の集約化や道路維持事業等に</a:t>
          </a:r>
          <a:r>
            <a:rPr kumimoji="1" lang="ja-JP" altLang="en-US" sz="1100">
              <a:solidFill>
                <a:schemeClr val="dk1"/>
              </a:solidFill>
              <a:effectLst/>
              <a:latin typeface="+mn-lt"/>
              <a:ea typeface="+mn-ea"/>
              <a:cs typeface="+mn-cs"/>
            </a:rPr>
            <a:t>伴い、</a:t>
          </a:r>
          <a:r>
            <a:rPr kumimoji="1" lang="ja-JP" altLang="ja-JP" sz="1100">
              <a:solidFill>
                <a:schemeClr val="dk1"/>
              </a:solidFill>
              <a:effectLst/>
              <a:latin typeface="+mn-lt"/>
              <a:ea typeface="+mn-ea"/>
              <a:cs typeface="+mn-cs"/>
            </a:rPr>
            <a:t>住民一人当たりのコストは</a:t>
          </a:r>
          <a:r>
            <a:rPr kumimoji="1" lang="ja-JP" altLang="en-US" sz="1100">
              <a:solidFill>
                <a:schemeClr val="dk1"/>
              </a:solidFill>
              <a:effectLst/>
              <a:latin typeface="+mn-lt"/>
              <a:ea typeface="+mn-ea"/>
              <a:cs typeface="+mn-cs"/>
            </a:rPr>
            <a:t>２６</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７３４</a:t>
          </a:r>
          <a:r>
            <a:rPr kumimoji="1" lang="ja-JP" altLang="ja-JP" sz="1100">
              <a:solidFill>
                <a:schemeClr val="dk1"/>
              </a:solidFill>
              <a:effectLst/>
              <a:latin typeface="+mn-lt"/>
              <a:ea typeface="+mn-ea"/>
              <a:cs typeface="+mn-cs"/>
            </a:rPr>
            <a:t>円、前年度比</a:t>
          </a:r>
          <a:r>
            <a:rPr kumimoji="1" lang="ja-JP" altLang="en-US" sz="1100">
              <a:solidFill>
                <a:schemeClr val="dk1"/>
              </a:solidFill>
              <a:effectLst/>
              <a:latin typeface="+mn-lt"/>
              <a:ea typeface="+mn-ea"/>
              <a:cs typeface="+mn-cs"/>
            </a:rPr>
            <a:t>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５８３</a:t>
          </a:r>
          <a:r>
            <a:rPr kumimoji="1" lang="ja-JP" altLang="ja-JP" sz="1100">
              <a:solidFill>
                <a:schemeClr val="dk1"/>
              </a:solidFill>
              <a:effectLst/>
              <a:latin typeface="+mn-lt"/>
              <a:ea typeface="+mn-ea"/>
              <a:cs typeface="+mn-cs"/>
            </a:rPr>
            <a:t>円の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公共施設マネジメント実施計画に基づく事業の実施にあたり、</a:t>
          </a:r>
          <a:r>
            <a:rPr kumimoji="1" lang="ja-JP" altLang="en-US" sz="1100">
              <a:solidFill>
                <a:schemeClr val="dk1"/>
              </a:solidFill>
              <a:effectLst/>
              <a:latin typeface="+mn-lt"/>
              <a:ea typeface="+mn-ea"/>
              <a:cs typeface="+mn-cs"/>
            </a:rPr>
            <a:t>引き続き</a:t>
          </a:r>
          <a:r>
            <a:rPr kumimoji="1" lang="ja-JP" altLang="ja-JP" sz="1100">
              <a:solidFill>
                <a:schemeClr val="dk1"/>
              </a:solidFill>
              <a:effectLst/>
              <a:latin typeface="+mn-lt"/>
              <a:ea typeface="+mn-ea"/>
              <a:cs typeface="+mn-cs"/>
            </a:rPr>
            <a:t>上昇傾向に推移していくことが見込まれる。</a:t>
          </a:r>
          <a:endParaRPr lang="ja-JP" altLang="ja-JP">
            <a:effectLst/>
          </a:endParaRPr>
        </a:p>
        <a:p>
          <a:r>
            <a:rPr kumimoji="1" lang="ja-JP" altLang="en-US" sz="1100">
              <a:solidFill>
                <a:schemeClr val="dk1"/>
              </a:solidFill>
              <a:effectLst/>
              <a:latin typeface="+mn-lt"/>
              <a:ea typeface="+mn-ea"/>
              <a:cs typeface="+mn-cs"/>
            </a:rPr>
            <a:t>　また、</a:t>
          </a:r>
          <a:r>
            <a:rPr kumimoji="1" lang="ja-JP" altLang="ja-JP" sz="1100">
              <a:solidFill>
                <a:schemeClr val="dk1"/>
              </a:solidFill>
              <a:effectLst/>
              <a:latin typeface="+mn-lt"/>
              <a:ea typeface="+mn-ea"/>
              <a:cs typeface="+mn-cs"/>
            </a:rPr>
            <a:t>公債費については、住民一人当たりのコストは３</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４４５</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前年度比３，３４６円の減となっている。これは、</a:t>
          </a:r>
          <a:r>
            <a:rPr kumimoji="1" lang="ja-JP" altLang="ja-JP" sz="1100">
              <a:solidFill>
                <a:schemeClr val="dk1"/>
              </a:solidFill>
              <a:effectLst/>
              <a:latin typeface="+mn-lt"/>
              <a:ea typeface="+mn-ea"/>
              <a:cs typeface="+mn-cs"/>
            </a:rPr>
            <a:t>平成２７年度以降</a:t>
          </a:r>
          <a:r>
            <a:rPr kumimoji="1" lang="ja-JP" altLang="en-US" sz="1100">
              <a:solidFill>
                <a:schemeClr val="dk1"/>
              </a:solidFill>
              <a:effectLst/>
              <a:latin typeface="+mn-lt"/>
              <a:ea typeface="+mn-ea"/>
              <a:cs typeface="+mn-cs"/>
            </a:rPr>
            <a:t>から</a:t>
          </a:r>
          <a:r>
            <a:rPr kumimoji="1" lang="ja-JP" altLang="ja-JP" sz="1100">
              <a:solidFill>
                <a:schemeClr val="dk1"/>
              </a:solidFill>
              <a:effectLst/>
              <a:latin typeface="+mn-lt"/>
              <a:ea typeface="+mn-ea"/>
              <a:cs typeface="+mn-cs"/>
            </a:rPr>
            <a:t>市債の発行を抑えてい</a:t>
          </a:r>
          <a:r>
            <a:rPr kumimoji="1" lang="ja-JP" altLang="en-US" sz="1100">
              <a:solidFill>
                <a:schemeClr val="dk1"/>
              </a:solidFill>
              <a:effectLst/>
              <a:latin typeface="+mn-lt"/>
              <a:ea typeface="+mn-ea"/>
              <a:cs typeface="+mn-cs"/>
            </a:rPr>
            <a:t>るため</a:t>
          </a:r>
          <a:r>
            <a:rPr kumimoji="1" lang="ja-JP" altLang="ja-JP" sz="1100">
              <a:solidFill>
                <a:schemeClr val="dk1"/>
              </a:solidFill>
              <a:effectLst/>
              <a:latin typeface="+mn-lt"/>
              <a:ea typeface="+mn-ea"/>
              <a:cs typeface="+mn-cs"/>
            </a:rPr>
            <a:t>、令和５年度以降は</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下降傾向となる見通しである</a:t>
          </a:r>
          <a:r>
            <a:rPr kumimoji="1" lang="ja-JP" altLang="en-US" sz="1100">
              <a:solidFill>
                <a:schemeClr val="dk1"/>
              </a:solidFill>
              <a:effectLst/>
              <a:latin typeface="+mn-lt"/>
              <a:ea typeface="+mn-ea"/>
              <a:cs typeface="+mn-cs"/>
            </a:rPr>
            <a:t>が、令和９年度以降については、</a:t>
          </a:r>
          <a:r>
            <a:rPr kumimoji="1" lang="ja-JP" altLang="ja-JP" sz="1100">
              <a:solidFill>
                <a:schemeClr val="dk1"/>
              </a:solidFill>
              <a:effectLst/>
              <a:latin typeface="+mn-lt"/>
              <a:ea typeface="+mn-ea"/>
              <a:cs typeface="+mn-cs"/>
            </a:rPr>
            <a:t>公共施設マネジメント実施計画に基づく事業の実施</a:t>
          </a:r>
          <a:r>
            <a:rPr kumimoji="1" lang="ja-JP" altLang="en-US" sz="1100">
              <a:solidFill>
                <a:schemeClr val="dk1"/>
              </a:solidFill>
              <a:effectLst/>
              <a:latin typeface="+mn-lt"/>
              <a:ea typeface="+mn-ea"/>
              <a:cs typeface="+mn-cs"/>
            </a:rPr>
            <a:t>により再び上昇傾向に推移していくことが見込まれる。</a:t>
          </a:r>
          <a:endParaRPr kumimoji="1" lang="en-US" altLang="ja-JP" sz="1100">
            <a:solidFill>
              <a:schemeClr val="dk1"/>
            </a:solidFill>
            <a:effectLst/>
            <a:latin typeface="+mn-lt"/>
            <a:ea typeface="+mn-ea"/>
            <a:cs typeface="+mn-cs"/>
          </a:endParaRPr>
        </a:p>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健全な財政を堅持するため、公共施設等の総合的かつ計画的な管理に関する基本方針を定めた公共施設等総合管理計画等を踏まえ、計画的に市債を発行し、その残高を抑制していく。</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埼玉県北本市</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令和</a:t>
          </a:r>
          <a:r>
            <a:rPr kumimoji="1" lang="en-US" altLang="ja-JP" sz="2000" b="1">
              <a:solidFill>
                <a:srgbClr val="FFFFFF"/>
              </a:solidFill>
              <a:latin typeface="ＭＳ ゴシック" panose="020B0609070205080204" pitchFamily="49" charset="-128"/>
              <a:ea typeface="ＭＳ ゴシック" panose="020B0609070205080204" pitchFamily="49" charset="-128"/>
            </a:rPr>
            <a:t>5</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65,403
64,500
19.82
26,647,857
25,333,866
1,171,377
13,522,026
18,389,616</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(R6.1.1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7.9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R01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R02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R03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R04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    </a:t>
          </a:r>
          <a:r>
            <a:rPr kumimoji="1" lang="en-US" altLang="ja-JP" sz="1100" b="1">
              <a:solidFill>
                <a:srgbClr val="000000"/>
              </a:solidFill>
              <a:latin typeface="ＭＳ ゴシック" panose="020B0609070205080204" pitchFamily="49" charset="-128"/>
              <a:ea typeface="ＭＳ ゴシック" panose="020B0609070205080204" pitchFamily="49" charset="-128"/>
            </a:rPr>
            <a:t>R05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－３</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604633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604633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人口については、各調査対象年度の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127000</xdr:colOff>
      <xdr:row>20</xdr:row>
      <xdr:rowOff>63500</xdr:rowOff>
    </xdr:from>
    <xdr:ext cx="823180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318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類似団体内順位、全国平均、各都道府県平均は、令和</a:t>
          </a:r>
          <a:r>
            <a:rPr kumimoji="1" lang="en-US" altLang="ja-JP" sz="1000">
              <a:solidFill>
                <a:srgbClr val="000000"/>
              </a:solidFill>
              <a:latin typeface="ＭＳ Ｐゴシック" panose="020B0600070205080204" pitchFamily="50" charset="-128"/>
              <a:ea typeface="ＭＳ Ｐゴシック" panose="020B0600070205080204" pitchFamily="50" charset="-128"/>
            </a:rPr>
            <a:t>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38</xdr:row>
      <xdr:rowOff>139700</xdr:rowOff>
    </xdr:from>
    <xdr:to>
      <xdr:col>28</xdr:col>
      <xdr:colOff>114300</xdr:colOff>
      <xdr:row>38</xdr:row>
      <xdr:rowOff>139700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37</xdr:row>
      <xdr:rowOff>168927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125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36</xdr:row>
      <xdr:rowOff>25400</xdr:rowOff>
    </xdr:from>
    <xdr:to>
      <xdr:col>28</xdr:col>
      <xdr:colOff>114300</xdr:colOff>
      <xdr:row>36</xdr:row>
      <xdr:rowOff>25400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35</xdr:row>
      <xdr:rowOff>54627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33</xdr:row>
      <xdr:rowOff>82550</xdr:rowOff>
    </xdr:from>
    <xdr:to>
      <xdr:col>28</xdr:col>
      <xdr:colOff>114300</xdr:colOff>
      <xdr:row>33</xdr:row>
      <xdr:rowOff>82550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32</xdr:row>
      <xdr:rowOff>111777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139700</xdr:rowOff>
    </xdr:from>
    <xdr:to>
      <xdr:col>28</xdr:col>
      <xdr:colOff>114300</xdr:colOff>
      <xdr:row>30</xdr:row>
      <xdr:rowOff>139700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29</xdr:row>
      <xdr:rowOff>168927</xdr:rowOff>
    </xdr:from>
    <xdr:ext cx="46717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94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27</xdr:row>
      <xdr:rowOff>54627</xdr:rowOff>
    </xdr:from>
    <xdr:ext cx="46717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94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3" name="議会費グラフ枠">
          <a:extLst>
            <a:ext uri="{FF2B5EF4-FFF2-40B4-BE49-F238E27FC236}">
              <a16:creationId xmlns:a16="http://schemas.microsoft.com/office/drawing/2014/main" id="{00000000-0008-0000-0700-000035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31</xdr:row>
      <xdr:rowOff>39573</xdr:rowOff>
    </xdr:from>
    <xdr:to>
      <xdr:col>24</xdr:col>
      <xdr:colOff>62865</xdr:colOff>
      <xdr:row>38</xdr:row>
      <xdr:rowOff>1168</xdr:rowOff>
    </xdr:to>
    <xdr:cxnSp macro="">
      <xdr:nvCxnSpPr>
        <xdr:cNvPr id="54" name="直線コネクタ 53">
          <a:extLst>
            <a:ext uri="{FF2B5EF4-FFF2-40B4-BE49-F238E27FC236}">
              <a16:creationId xmlns:a16="http://schemas.microsoft.com/office/drawing/2014/main" id="{00000000-0008-0000-0700-000036000000}"/>
            </a:ext>
          </a:extLst>
        </xdr:cNvPr>
        <xdr:cNvCxnSpPr/>
      </xdr:nvCxnSpPr>
      <xdr:spPr>
        <a:xfrm flipV="1">
          <a:off x="4633595" y="5354523"/>
          <a:ext cx="1270" cy="11617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4995</xdr:rowOff>
    </xdr:from>
    <xdr:ext cx="469744" cy="259045"/>
    <xdr:sp macro="" textlink="">
      <xdr:nvSpPr>
        <xdr:cNvPr id="55" name="議会費最小値テキスト">
          <a:extLst>
            <a:ext uri="{FF2B5EF4-FFF2-40B4-BE49-F238E27FC236}">
              <a16:creationId xmlns:a16="http://schemas.microsoft.com/office/drawing/2014/main" id="{00000000-0008-0000-0700-000037000000}"/>
            </a:ext>
          </a:extLst>
        </xdr:cNvPr>
        <xdr:cNvSpPr txBox="1"/>
      </xdr:nvSpPr>
      <xdr:spPr>
        <a:xfrm>
          <a:off x="4686300" y="65200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1168</xdr:rowOff>
    </xdr:from>
    <xdr:to>
      <xdr:col>24</xdr:col>
      <xdr:colOff>152400</xdr:colOff>
      <xdr:row>38</xdr:row>
      <xdr:rowOff>1168</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a:off x="4546600" y="65162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157700</xdr:rowOff>
    </xdr:from>
    <xdr:ext cx="469744" cy="259045"/>
    <xdr:sp macro="" textlink="">
      <xdr:nvSpPr>
        <xdr:cNvPr id="57" name="議会費最大値テキスト">
          <a:extLst>
            <a:ext uri="{FF2B5EF4-FFF2-40B4-BE49-F238E27FC236}">
              <a16:creationId xmlns:a16="http://schemas.microsoft.com/office/drawing/2014/main" id="{00000000-0008-0000-0700-000039000000}"/>
            </a:ext>
          </a:extLst>
        </xdr:cNvPr>
        <xdr:cNvSpPr txBox="1"/>
      </xdr:nvSpPr>
      <xdr:spPr>
        <a:xfrm>
          <a:off x="4686300" y="51297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31</xdr:row>
      <xdr:rowOff>39573</xdr:rowOff>
    </xdr:from>
    <xdr:to>
      <xdr:col>24</xdr:col>
      <xdr:colOff>152400</xdr:colOff>
      <xdr:row>31</xdr:row>
      <xdr:rowOff>39573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535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42316</xdr:rowOff>
    </xdr:from>
    <xdr:to>
      <xdr:col>24</xdr:col>
      <xdr:colOff>63500</xdr:colOff>
      <xdr:row>35</xdr:row>
      <xdr:rowOff>76607</xdr:rowOff>
    </xdr:to>
    <xdr:cxnSp macro="">
      <xdr:nvCxnSpPr>
        <xdr:cNvPr id="59" name="直線コネクタ 58">
          <a:extLst>
            <a:ext uri="{FF2B5EF4-FFF2-40B4-BE49-F238E27FC236}">
              <a16:creationId xmlns:a16="http://schemas.microsoft.com/office/drawing/2014/main" id="{00000000-0008-0000-0700-00003B000000}"/>
            </a:ext>
          </a:extLst>
        </xdr:cNvPr>
        <xdr:cNvCxnSpPr/>
      </xdr:nvCxnSpPr>
      <xdr:spPr>
        <a:xfrm>
          <a:off x="3797300" y="6043066"/>
          <a:ext cx="838200" cy="342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34</xdr:row>
      <xdr:rowOff>26738</xdr:rowOff>
    </xdr:from>
    <xdr:ext cx="469744" cy="259045"/>
    <xdr:sp macro="" textlink="">
      <xdr:nvSpPr>
        <xdr:cNvPr id="60" name="議会費平均値テキスト">
          <a:extLst>
            <a:ext uri="{FF2B5EF4-FFF2-40B4-BE49-F238E27FC236}">
              <a16:creationId xmlns:a16="http://schemas.microsoft.com/office/drawing/2014/main" id="{00000000-0008-0000-0700-00003C000000}"/>
            </a:ext>
          </a:extLst>
        </xdr:cNvPr>
        <xdr:cNvSpPr txBox="1"/>
      </xdr:nvSpPr>
      <xdr:spPr>
        <a:xfrm>
          <a:off x="4686300" y="585603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3861</xdr:rowOff>
    </xdr:from>
    <xdr:to>
      <xdr:col>24</xdr:col>
      <xdr:colOff>114300</xdr:colOff>
      <xdr:row>35</xdr:row>
      <xdr:rowOff>105461</xdr:rowOff>
    </xdr:to>
    <xdr:sp macro="" textlink="">
      <xdr:nvSpPr>
        <xdr:cNvPr id="61" name="フローチャート: 判断 60">
          <a:extLst>
            <a:ext uri="{FF2B5EF4-FFF2-40B4-BE49-F238E27FC236}">
              <a16:creationId xmlns:a16="http://schemas.microsoft.com/office/drawing/2014/main" id="{00000000-0008-0000-0700-00003D000000}"/>
            </a:ext>
          </a:extLst>
        </xdr:cNvPr>
        <xdr:cNvSpPr/>
      </xdr:nvSpPr>
      <xdr:spPr>
        <a:xfrm>
          <a:off x="4584700" y="60046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42316</xdr:rowOff>
    </xdr:from>
    <xdr:to>
      <xdr:col>19</xdr:col>
      <xdr:colOff>177800</xdr:colOff>
      <xdr:row>35</xdr:row>
      <xdr:rowOff>78435</xdr:rowOff>
    </xdr:to>
    <xdr:cxnSp macro="">
      <xdr:nvCxnSpPr>
        <xdr:cNvPr id="62" name="直線コネクタ 61">
          <a:extLst>
            <a:ext uri="{FF2B5EF4-FFF2-40B4-BE49-F238E27FC236}">
              <a16:creationId xmlns:a16="http://schemas.microsoft.com/office/drawing/2014/main" id="{00000000-0008-0000-0700-00003E000000}"/>
            </a:ext>
          </a:extLst>
        </xdr:cNvPr>
        <xdr:cNvCxnSpPr/>
      </xdr:nvCxnSpPr>
      <xdr:spPr>
        <a:xfrm flipV="1">
          <a:off x="2908300" y="6043066"/>
          <a:ext cx="889000" cy="361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29007</xdr:rowOff>
    </xdr:from>
    <xdr:to>
      <xdr:col>20</xdr:col>
      <xdr:colOff>38100</xdr:colOff>
      <xdr:row>35</xdr:row>
      <xdr:rowOff>130607</xdr:rowOff>
    </xdr:to>
    <xdr:sp macro="" textlink="">
      <xdr:nvSpPr>
        <xdr:cNvPr id="63" name="フローチャート: 判断 62">
          <a:extLst>
            <a:ext uri="{FF2B5EF4-FFF2-40B4-BE49-F238E27FC236}">
              <a16:creationId xmlns:a16="http://schemas.microsoft.com/office/drawing/2014/main" id="{00000000-0008-0000-0700-00003F000000}"/>
            </a:ext>
          </a:extLst>
        </xdr:cNvPr>
        <xdr:cNvSpPr/>
      </xdr:nvSpPr>
      <xdr:spPr>
        <a:xfrm>
          <a:off x="3746500" y="6029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35</xdr:row>
      <xdr:rowOff>121734</xdr:rowOff>
    </xdr:from>
    <xdr:ext cx="469744" cy="259045"/>
    <xdr:sp macro="" textlink="">
      <xdr:nvSpPr>
        <xdr:cNvPr id="64" name="テキスト ボックス 63">
          <a:extLst>
            <a:ext uri="{FF2B5EF4-FFF2-40B4-BE49-F238E27FC236}">
              <a16:creationId xmlns:a16="http://schemas.microsoft.com/office/drawing/2014/main" id="{00000000-0008-0000-0700-000040000000}"/>
            </a:ext>
          </a:extLst>
        </xdr:cNvPr>
        <xdr:cNvSpPr txBox="1"/>
      </xdr:nvSpPr>
      <xdr:spPr>
        <a:xfrm>
          <a:off x="3562428" y="61224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78435</xdr:rowOff>
    </xdr:from>
    <xdr:to>
      <xdr:col>15</xdr:col>
      <xdr:colOff>50800</xdr:colOff>
      <xdr:row>35</xdr:row>
      <xdr:rowOff>101295</xdr:rowOff>
    </xdr:to>
    <xdr:cxnSp macro="">
      <xdr:nvCxnSpPr>
        <xdr:cNvPr id="65" name="直線コネクタ 64">
          <a:extLst>
            <a:ext uri="{FF2B5EF4-FFF2-40B4-BE49-F238E27FC236}">
              <a16:creationId xmlns:a16="http://schemas.microsoft.com/office/drawing/2014/main" id="{00000000-0008-0000-0700-000041000000}"/>
            </a:ext>
          </a:extLst>
        </xdr:cNvPr>
        <xdr:cNvCxnSpPr/>
      </xdr:nvCxnSpPr>
      <xdr:spPr>
        <a:xfrm flipV="1">
          <a:off x="2019300" y="6079185"/>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16205</xdr:rowOff>
    </xdr:from>
    <xdr:to>
      <xdr:col>15</xdr:col>
      <xdr:colOff>101600</xdr:colOff>
      <xdr:row>35</xdr:row>
      <xdr:rowOff>117805</xdr:rowOff>
    </xdr:to>
    <xdr:sp macro="" textlink="">
      <xdr:nvSpPr>
        <xdr:cNvPr id="66" name="フローチャート: 判断 65">
          <a:extLst>
            <a:ext uri="{FF2B5EF4-FFF2-40B4-BE49-F238E27FC236}">
              <a16:creationId xmlns:a16="http://schemas.microsoft.com/office/drawing/2014/main" id="{00000000-0008-0000-0700-000042000000}"/>
            </a:ext>
          </a:extLst>
        </xdr:cNvPr>
        <xdr:cNvSpPr/>
      </xdr:nvSpPr>
      <xdr:spPr>
        <a:xfrm>
          <a:off x="2857500" y="60169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33</xdr:row>
      <xdr:rowOff>134332</xdr:rowOff>
    </xdr:from>
    <xdr:ext cx="469744" cy="259045"/>
    <xdr:sp macro="" textlink="">
      <xdr:nvSpPr>
        <xdr:cNvPr id="67" name="テキスト ボックス 66">
          <a:extLst>
            <a:ext uri="{FF2B5EF4-FFF2-40B4-BE49-F238E27FC236}">
              <a16:creationId xmlns:a16="http://schemas.microsoft.com/office/drawing/2014/main" id="{00000000-0008-0000-0700-000043000000}"/>
            </a:ext>
          </a:extLst>
        </xdr:cNvPr>
        <xdr:cNvSpPr txBox="1"/>
      </xdr:nvSpPr>
      <xdr:spPr>
        <a:xfrm>
          <a:off x="2673428" y="579218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46431</xdr:rowOff>
    </xdr:from>
    <xdr:to>
      <xdr:col>10</xdr:col>
      <xdr:colOff>114300</xdr:colOff>
      <xdr:row>35</xdr:row>
      <xdr:rowOff>101295</xdr:rowOff>
    </xdr:to>
    <xdr:cxnSp macro="">
      <xdr:nvCxnSpPr>
        <xdr:cNvPr id="68" name="直線コネクタ 67">
          <a:extLst>
            <a:ext uri="{FF2B5EF4-FFF2-40B4-BE49-F238E27FC236}">
              <a16:creationId xmlns:a16="http://schemas.microsoft.com/office/drawing/2014/main" id="{00000000-0008-0000-0700-000044000000}"/>
            </a:ext>
          </a:extLst>
        </xdr:cNvPr>
        <xdr:cNvCxnSpPr/>
      </xdr:nvCxnSpPr>
      <xdr:spPr>
        <a:xfrm>
          <a:off x="1130300" y="6047181"/>
          <a:ext cx="889000" cy="548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36779</xdr:rowOff>
    </xdr:from>
    <xdr:to>
      <xdr:col>10</xdr:col>
      <xdr:colOff>165100</xdr:colOff>
      <xdr:row>35</xdr:row>
      <xdr:rowOff>138379</xdr:rowOff>
    </xdr:to>
    <xdr:sp macro="" textlink="">
      <xdr:nvSpPr>
        <xdr:cNvPr id="69" name="フローチャート: 判断 68">
          <a:extLst>
            <a:ext uri="{FF2B5EF4-FFF2-40B4-BE49-F238E27FC236}">
              <a16:creationId xmlns:a16="http://schemas.microsoft.com/office/drawing/2014/main" id="{00000000-0008-0000-0700-000045000000}"/>
            </a:ext>
          </a:extLst>
        </xdr:cNvPr>
        <xdr:cNvSpPr/>
      </xdr:nvSpPr>
      <xdr:spPr>
        <a:xfrm>
          <a:off x="1968500" y="60375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33</xdr:row>
      <xdr:rowOff>154906</xdr:rowOff>
    </xdr:from>
    <xdr:ext cx="469744" cy="259045"/>
    <xdr:sp macro="" textlink="">
      <xdr:nvSpPr>
        <xdr:cNvPr id="70" name="テキスト ボックス 69">
          <a:extLst>
            <a:ext uri="{FF2B5EF4-FFF2-40B4-BE49-F238E27FC236}">
              <a16:creationId xmlns:a16="http://schemas.microsoft.com/office/drawing/2014/main" id="{00000000-0008-0000-0700-000046000000}"/>
            </a:ext>
          </a:extLst>
        </xdr:cNvPr>
        <xdr:cNvSpPr txBox="1"/>
      </xdr:nvSpPr>
      <xdr:spPr>
        <a:xfrm>
          <a:off x="1784428" y="581275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27635</xdr:rowOff>
    </xdr:from>
    <xdr:to>
      <xdr:col>6</xdr:col>
      <xdr:colOff>38100</xdr:colOff>
      <xdr:row>35</xdr:row>
      <xdr:rowOff>129235</xdr:rowOff>
    </xdr:to>
    <xdr:sp macro="" textlink="">
      <xdr:nvSpPr>
        <xdr:cNvPr id="71" name="フローチャート: 判断 70">
          <a:extLst>
            <a:ext uri="{FF2B5EF4-FFF2-40B4-BE49-F238E27FC236}">
              <a16:creationId xmlns:a16="http://schemas.microsoft.com/office/drawing/2014/main" id="{00000000-0008-0000-0700-000047000000}"/>
            </a:ext>
          </a:extLst>
        </xdr:cNvPr>
        <xdr:cNvSpPr/>
      </xdr:nvSpPr>
      <xdr:spPr>
        <a:xfrm>
          <a:off x="1079500" y="60283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35</xdr:row>
      <xdr:rowOff>120362</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895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3" name="テキスト ボックス 72">
          <a:extLst>
            <a:ext uri="{FF2B5EF4-FFF2-40B4-BE49-F238E27FC236}">
              <a16:creationId xmlns:a16="http://schemas.microsoft.com/office/drawing/2014/main" id="{00000000-0008-0000-0700-000049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25807</xdr:rowOff>
    </xdr:from>
    <xdr:to>
      <xdr:col>24</xdr:col>
      <xdr:colOff>114300</xdr:colOff>
      <xdr:row>35</xdr:row>
      <xdr:rowOff>127407</xdr:rowOff>
    </xdr:to>
    <xdr:sp macro="" textlink="">
      <xdr:nvSpPr>
        <xdr:cNvPr id="78" name="楕円 77">
          <a:extLst>
            <a:ext uri="{FF2B5EF4-FFF2-40B4-BE49-F238E27FC236}">
              <a16:creationId xmlns:a16="http://schemas.microsoft.com/office/drawing/2014/main" id="{00000000-0008-0000-0700-00004E000000}"/>
            </a:ext>
          </a:extLst>
        </xdr:cNvPr>
        <xdr:cNvSpPr/>
      </xdr:nvSpPr>
      <xdr:spPr>
        <a:xfrm>
          <a:off x="4584700" y="6026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35</xdr:row>
      <xdr:rowOff>4234</xdr:rowOff>
    </xdr:from>
    <xdr:ext cx="469744" cy="259045"/>
    <xdr:sp macro="" textlink="">
      <xdr:nvSpPr>
        <xdr:cNvPr id="79" name="議会費該当値テキスト">
          <a:extLst>
            <a:ext uri="{FF2B5EF4-FFF2-40B4-BE49-F238E27FC236}">
              <a16:creationId xmlns:a16="http://schemas.microsoft.com/office/drawing/2014/main" id="{00000000-0008-0000-0700-00004F000000}"/>
            </a:ext>
          </a:extLst>
        </xdr:cNvPr>
        <xdr:cNvSpPr txBox="1"/>
      </xdr:nvSpPr>
      <xdr:spPr>
        <a:xfrm>
          <a:off x="4686300" y="600498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3,263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34</xdr:row>
      <xdr:rowOff>162966</xdr:rowOff>
    </xdr:from>
    <xdr:to>
      <xdr:col>20</xdr:col>
      <xdr:colOff>38100</xdr:colOff>
      <xdr:row>35</xdr:row>
      <xdr:rowOff>93116</xdr:rowOff>
    </xdr:to>
    <xdr:sp macro="" textlink="">
      <xdr:nvSpPr>
        <xdr:cNvPr id="80" name="楕円 79">
          <a:extLst>
            <a:ext uri="{FF2B5EF4-FFF2-40B4-BE49-F238E27FC236}">
              <a16:creationId xmlns:a16="http://schemas.microsoft.com/office/drawing/2014/main" id="{00000000-0008-0000-0700-000050000000}"/>
            </a:ext>
          </a:extLst>
        </xdr:cNvPr>
        <xdr:cNvSpPr/>
      </xdr:nvSpPr>
      <xdr:spPr>
        <a:xfrm>
          <a:off x="3746500" y="59922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133428</xdr:colOff>
      <xdr:row>33</xdr:row>
      <xdr:rowOff>109643</xdr:rowOff>
    </xdr:from>
    <xdr:ext cx="469744" cy="259045"/>
    <xdr:sp macro="" textlink="">
      <xdr:nvSpPr>
        <xdr:cNvPr id="81" name="テキスト ボックス 80">
          <a:extLst>
            <a:ext uri="{FF2B5EF4-FFF2-40B4-BE49-F238E27FC236}">
              <a16:creationId xmlns:a16="http://schemas.microsoft.com/office/drawing/2014/main" id="{00000000-0008-0000-0700-000051000000}"/>
            </a:ext>
          </a:extLst>
        </xdr:cNvPr>
        <xdr:cNvSpPr txBox="1"/>
      </xdr:nvSpPr>
      <xdr:spPr>
        <a:xfrm>
          <a:off x="3562428" y="57674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27635</xdr:rowOff>
    </xdr:from>
    <xdr:to>
      <xdr:col>15</xdr:col>
      <xdr:colOff>101600</xdr:colOff>
      <xdr:row>35</xdr:row>
      <xdr:rowOff>129235</xdr:rowOff>
    </xdr:to>
    <xdr:sp macro="" textlink="">
      <xdr:nvSpPr>
        <xdr:cNvPr id="82" name="楕円 81">
          <a:extLst>
            <a:ext uri="{FF2B5EF4-FFF2-40B4-BE49-F238E27FC236}">
              <a16:creationId xmlns:a16="http://schemas.microsoft.com/office/drawing/2014/main" id="{00000000-0008-0000-0700-000052000000}"/>
            </a:ext>
          </a:extLst>
        </xdr:cNvPr>
        <xdr:cNvSpPr/>
      </xdr:nvSpPr>
      <xdr:spPr>
        <a:xfrm>
          <a:off x="2857500" y="6028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14</xdr:col>
      <xdr:colOff>6428</xdr:colOff>
      <xdr:row>35</xdr:row>
      <xdr:rowOff>120362</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2673428" y="6121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50495</xdr:rowOff>
    </xdr:from>
    <xdr:to>
      <xdr:col>10</xdr:col>
      <xdr:colOff>165100</xdr:colOff>
      <xdr:row>35</xdr:row>
      <xdr:rowOff>152095</xdr:rowOff>
    </xdr:to>
    <xdr:sp macro="" textlink="">
      <xdr:nvSpPr>
        <xdr:cNvPr id="84" name="楕円 83">
          <a:extLst>
            <a:ext uri="{FF2B5EF4-FFF2-40B4-BE49-F238E27FC236}">
              <a16:creationId xmlns:a16="http://schemas.microsoft.com/office/drawing/2014/main" id="{00000000-0008-0000-0700-000054000000}"/>
            </a:ext>
          </a:extLst>
        </xdr:cNvPr>
        <xdr:cNvSpPr/>
      </xdr:nvSpPr>
      <xdr:spPr>
        <a:xfrm>
          <a:off x="1968500" y="605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69928</xdr:colOff>
      <xdr:row>35</xdr:row>
      <xdr:rowOff>143222</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1784428" y="61439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34</xdr:row>
      <xdr:rowOff>167081</xdr:rowOff>
    </xdr:from>
    <xdr:to>
      <xdr:col>6</xdr:col>
      <xdr:colOff>38100</xdr:colOff>
      <xdr:row>35</xdr:row>
      <xdr:rowOff>97231</xdr:rowOff>
    </xdr:to>
    <xdr:sp macro="" textlink="">
      <xdr:nvSpPr>
        <xdr:cNvPr id="86" name="楕円 85">
          <a:extLst>
            <a:ext uri="{FF2B5EF4-FFF2-40B4-BE49-F238E27FC236}">
              <a16:creationId xmlns:a16="http://schemas.microsoft.com/office/drawing/2014/main" id="{00000000-0008-0000-0700-000056000000}"/>
            </a:ext>
          </a:extLst>
        </xdr:cNvPr>
        <xdr:cNvSpPr/>
      </xdr:nvSpPr>
      <xdr:spPr>
        <a:xfrm>
          <a:off x="1079500" y="59963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133428</xdr:colOff>
      <xdr:row>33</xdr:row>
      <xdr:rowOff>113758</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895428" y="57716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88" name="正方形/長方形 87">
          <a:extLst>
            <a:ext uri="{FF2B5EF4-FFF2-40B4-BE49-F238E27FC236}">
              <a16:creationId xmlns:a16="http://schemas.microsoft.com/office/drawing/2014/main" id="{00000000-0008-0000-0700-000058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89" name="正方形/長方形 88">
          <a:extLst>
            <a:ext uri="{FF2B5EF4-FFF2-40B4-BE49-F238E27FC236}">
              <a16:creationId xmlns:a16="http://schemas.microsoft.com/office/drawing/2014/main" id="{00000000-0008-0000-0700-000059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65,263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48,482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6" name="テキスト ボックス 95">
          <a:extLst>
            <a:ext uri="{FF2B5EF4-FFF2-40B4-BE49-F238E27FC236}">
              <a16:creationId xmlns:a16="http://schemas.microsoft.com/office/drawing/2014/main" id="{00000000-0008-0000-0700-000060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7" name="直線コネクタ 96">
          <a:extLst>
            <a:ext uri="{FF2B5EF4-FFF2-40B4-BE49-F238E27FC236}">
              <a16:creationId xmlns:a16="http://schemas.microsoft.com/office/drawing/2014/main" id="{00000000-0008-0000-0700-000061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98" name="直線コネクタ 97">
          <a:extLst>
            <a:ext uri="{FF2B5EF4-FFF2-40B4-BE49-F238E27FC236}">
              <a16:creationId xmlns:a16="http://schemas.microsoft.com/office/drawing/2014/main" id="{00000000-0008-0000-0700-000062000000}"/>
            </a:ext>
          </a:extLst>
        </xdr:cNvPr>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99" name="テキスト ボックス 98">
          <a:extLst>
            <a:ext uri="{FF2B5EF4-FFF2-40B4-BE49-F238E27FC236}">
              <a16:creationId xmlns:a16="http://schemas.microsoft.com/office/drawing/2014/main" id="{00000000-0008-0000-0700-000063000000}"/>
            </a:ext>
          </a:extLst>
        </xdr:cNvPr>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56</xdr:row>
      <xdr:rowOff>35577</xdr:rowOff>
    </xdr:from>
    <xdr:ext cx="531299"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230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6014</xdr:rowOff>
    </xdr:from>
    <xdr:to>
      <xdr:col>24</xdr:col>
      <xdr:colOff>62865</xdr:colOff>
      <xdr:row>57</xdr:row>
      <xdr:rowOff>133299</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578514"/>
          <a:ext cx="1270" cy="13274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137126</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9097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33,340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133299</xdr:rowOff>
    </xdr:from>
    <xdr:to>
      <xdr:col>24</xdr:col>
      <xdr:colOff>152400</xdr:colOff>
      <xdr:row>57</xdr:row>
      <xdr:rowOff>133299</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90594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124141</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5374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207,544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6014</xdr:rowOff>
    </xdr:from>
    <xdr:to>
      <xdr:col>24</xdr:col>
      <xdr:colOff>152400</xdr:colOff>
      <xdr:row>50</xdr:row>
      <xdr:rowOff>6014</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5785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56</xdr:row>
      <xdr:rowOff>24051</xdr:rowOff>
    </xdr:from>
    <xdr:to>
      <xdr:col>24</xdr:col>
      <xdr:colOff>63500</xdr:colOff>
      <xdr:row>56</xdr:row>
      <xdr:rowOff>72766</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flipV="1">
          <a:off x="3797300" y="9625251"/>
          <a:ext cx="838200" cy="48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56</xdr:row>
      <xdr:rowOff>2695</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60389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63,482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24268</xdr:rowOff>
    </xdr:from>
    <xdr:to>
      <xdr:col>24</xdr:col>
      <xdr:colOff>114300</xdr:colOff>
      <xdr:row>56</xdr:row>
      <xdr:rowOff>125868</xdr:rowOff>
    </xdr:to>
    <xdr:sp macro="" textlink="">
      <xdr:nvSpPr>
        <xdr:cNvPr id="118" name="フローチャート: 判断 117">
          <a:extLst>
            <a:ext uri="{FF2B5EF4-FFF2-40B4-BE49-F238E27FC236}">
              <a16:creationId xmlns:a16="http://schemas.microsoft.com/office/drawing/2014/main" id="{00000000-0008-0000-0700-000076000000}"/>
            </a:ext>
          </a:extLst>
        </xdr:cNvPr>
        <xdr:cNvSpPr/>
      </xdr:nvSpPr>
      <xdr:spPr>
        <a:xfrm>
          <a:off x="4584700" y="96254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56</xdr:row>
      <xdr:rowOff>42256</xdr:rowOff>
    </xdr:from>
    <xdr:to>
      <xdr:col>19</xdr:col>
      <xdr:colOff>177800</xdr:colOff>
      <xdr:row>56</xdr:row>
      <xdr:rowOff>72766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a:off x="2908300" y="9643456"/>
          <a:ext cx="889000" cy="305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55</xdr:row>
      <xdr:rowOff>170640</xdr:rowOff>
    </xdr:from>
    <xdr:to>
      <xdr:col>20</xdr:col>
      <xdr:colOff>38100</xdr:colOff>
      <xdr:row>56</xdr:row>
      <xdr:rowOff>100790</xdr:rowOff>
    </xdr:to>
    <xdr:sp macro="" textlink="">
      <xdr:nvSpPr>
        <xdr:cNvPr id="120" name="フローチャート: 判断 119">
          <a:extLst>
            <a:ext uri="{FF2B5EF4-FFF2-40B4-BE49-F238E27FC236}">
              <a16:creationId xmlns:a16="http://schemas.microsoft.com/office/drawing/2014/main" id="{00000000-0008-0000-0700-000078000000}"/>
            </a:ext>
          </a:extLst>
        </xdr:cNvPr>
        <xdr:cNvSpPr/>
      </xdr:nvSpPr>
      <xdr:spPr>
        <a:xfrm>
          <a:off x="3746500" y="96003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54</xdr:row>
      <xdr:rowOff>117317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56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66,773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52</xdr:row>
      <xdr:rowOff>94544</xdr:rowOff>
    </xdr:from>
    <xdr:to>
      <xdr:col>15</xdr:col>
      <xdr:colOff>50800</xdr:colOff>
      <xdr:row>56</xdr:row>
      <xdr:rowOff>42256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a:off x="2019300" y="9009944"/>
          <a:ext cx="889000" cy="63351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55</xdr:row>
      <xdr:rowOff>165550</xdr:rowOff>
    </xdr:from>
    <xdr:to>
      <xdr:col>15</xdr:col>
      <xdr:colOff>101600</xdr:colOff>
      <xdr:row>56</xdr:row>
      <xdr:rowOff>95700</xdr:rowOff>
    </xdr:to>
    <xdr:sp macro="" textlink="">
      <xdr:nvSpPr>
        <xdr:cNvPr id="123" name="フローチャート: 判断 122">
          <a:extLst>
            <a:ext uri="{FF2B5EF4-FFF2-40B4-BE49-F238E27FC236}">
              <a16:creationId xmlns:a16="http://schemas.microsoft.com/office/drawing/2014/main" id="{00000000-0008-0000-0700-00007B000000}"/>
            </a:ext>
          </a:extLst>
        </xdr:cNvPr>
        <xdr:cNvSpPr/>
      </xdr:nvSpPr>
      <xdr:spPr>
        <a:xfrm>
          <a:off x="2857500" y="9595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56</xdr:row>
      <xdr:rowOff>86827</xdr:rowOff>
    </xdr:from>
    <xdr:ext cx="534377"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41111" y="96880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67,441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52</xdr:row>
      <xdr:rowOff>94544</xdr:rowOff>
    </xdr:from>
    <xdr:to>
      <xdr:col>10</xdr:col>
      <xdr:colOff>114300</xdr:colOff>
      <xdr:row>57</xdr:row>
      <xdr:rowOff>69146</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009944"/>
          <a:ext cx="889000" cy="831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51</xdr:row>
      <xdr:rowOff>170998</xdr:rowOff>
    </xdr:from>
    <xdr:to>
      <xdr:col>10</xdr:col>
      <xdr:colOff>165100</xdr:colOff>
      <xdr:row>52</xdr:row>
      <xdr:rowOff>101148</xdr:rowOff>
    </xdr:to>
    <xdr:sp macro="" textlink="">
      <xdr:nvSpPr>
        <xdr:cNvPr id="126" name="フローチャート: 判断 125">
          <a:extLst>
            <a:ext uri="{FF2B5EF4-FFF2-40B4-BE49-F238E27FC236}">
              <a16:creationId xmlns:a16="http://schemas.microsoft.com/office/drawing/2014/main" id="{00000000-0008-0000-0700-00007E000000}"/>
            </a:ext>
          </a:extLst>
        </xdr:cNvPr>
        <xdr:cNvSpPr/>
      </xdr:nvSpPr>
      <xdr:spPr>
        <a:xfrm>
          <a:off x="1968500" y="8914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50</xdr:row>
      <xdr:rowOff>117675</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5" y="86901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156,726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120683</xdr:rowOff>
    </xdr:from>
    <xdr:to>
      <xdr:col>6</xdr:col>
      <xdr:colOff>38100</xdr:colOff>
      <xdr:row>57</xdr:row>
      <xdr:rowOff>50833</xdr:rowOff>
    </xdr:to>
    <xdr:sp macro="" textlink="">
      <xdr:nvSpPr>
        <xdr:cNvPr id="128" name="フローチャート: 判断 127">
          <a:extLst>
            <a:ext uri="{FF2B5EF4-FFF2-40B4-BE49-F238E27FC236}">
              <a16:creationId xmlns:a16="http://schemas.microsoft.com/office/drawing/2014/main" id="{00000000-0008-0000-0700-000080000000}"/>
            </a:ext>
          </a:extLst>
        </xdr:cNvPr>
        <xdr:cNvSpPr/>
      </xdr:nvSpPr>
      <xdr:spPr>
        <a:xfrm>
          <a:off x="1079500" y="97218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55</xdr:row>
      <xdr:rowOff>67360</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971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50,829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144701</xdr:rowOff>
    </xdr:from>
    <xdr:to>
      <xdr:col>24</xdr:col>
      <xdr:colOff>114300</xdr:colOff>
      <xdr:row>56</xdr:row>
      <xdr:rowOff>74851</xdr:rowOff>
    </xdr:to>
    <xdr:sp macro="" textlink="">
      <xdr:nvSpPr>
        <xdr:cNvPr id="135" name="楕円 134">
          <a:extLst>
            <a:ext uri="{FF2B5EF4-FFF2-40B4-BE49-F238E27FC236}">
              <a16:creationId xmlns:a16="http://schemas.microsoft.com/office/drawing/2014/main" id="{00000000-0008-0000-0700-000087000000}"/>
            </a:ext>
          </a:extLst>
        </xdr:cNvPr>
        <xdr:cNvSpPr/>
      </xdr:nvSpPr>
      <xdr:spPr>
        <a:xfrm>
          <a:off x="4584700" y="95744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54</xdr:row>
      <xdr:rowOff>167578</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425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70,177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21966</xdr:rowOff>
    </xdr:from>
    <xdr:to>
      <xdr:col>20</xdr:col>
      <xdr:colOff>38100</xdr:colOff>
      <xdr:row>56</xdr:row>
      <xdr:rowOff>123566</xdr:rowOff>
    </xdr:to>
    <xdr:sp macro="" textlink="">
      <xdr:nvSpPr>
        <xdr:cNvPr id="137" name="楕円 136">
          <a:extLst>
            <a:ext uri="{FF2B5EF4-FFF2-40B4-BE49-F238E27FC236}">
              <a16:creationId xmlns:a16="http://schemas.microsoft.com/office/drawing/2014/main" id="{00000000-0008-0000-0700-000089000000}"/>
            </a:ext>
          </a:extLst>
        </xdr:cNvPr>
        <xdr:cNvSpPr/>
      </xdr:nvSpPr>
      <xdr:spPr>
        <a:xfrm>
          <a:off x="3746500" y="9623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56</xdr:row>
      <xdr:rowOff>114693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15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63,784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55</xdr:row>
      <xdr:rowOff>162906</xdr:rowOff>
    </xdr:from>
    <xdr:to>
      <xdr:col>15</xdr:col>
      <xdr:colOff>101600</xdr:colOff>
      <xdr:row>56</xdr:row>
      <xdr:rowOff>93056</xdr:rowOff>
    </xdr:to>
    <xdr:sp macro="" textlink="">
      <xdr:nvSpPr>
        <xdr:cNvPr id="139" name="楕円 138">
          <a:extLst>
            <a:ext uri="{FF2B5EF4-FFF2-40B4-BE49-F238E27FC236}">
              <a16:creationId xmlns:a16="http://schemas.microsoft.com/office/drawing/2014/main" id="{00000000-0008-0000-0700-00008B000000}"/>
            </a:ext>
          </a:extLst>
        </xdr:cNvPr>
        <xdr:cNvSpPr/>
      </xdr:nvSpPr>
      <xdr:spPr>
        <a:xfrm>
          <a:off x="2857500" y="95926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54</xdr:row>
      <xdr:rowOff>109583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367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67,788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52</xdr:row>
      <xdr:rowOff>43744</xdr:rowOff>
    </xdr:from>
    <xdr:to>
      <xdr:col>10</xdr:col>
      <xdr:colOff>165100</xdr:colOff>
      <xdr:row>52</xdr:row>
      <xdr:rowOff>145344</xdr:rowOff>
    </xdr:to>
    <xdr:sp macro="" textlink="">
      <xdr:nvSpPr>
        <xdr:cNvPr id="141" name="楕円 140">
          <a:extLst>
            <a:ext uri="{FF2B5EF4-FFF2-40B4-BE49-F238E27FC236}">
              <a16:creationId xmlns:a16="http://schemas.microsoft.com/office/drawing/2014/main" id="{00000000-0008-0000-0700-00008D000000}"/>
            </a:ext>
          </a:extLst>
        </xdr:cNvPr>
        <xdr:cNvSpPr/>
      </xdr:nvSpPr>
      <xdr:spPr>
        <a:xfrm>
          <a:off x="1968500" y="8959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52</xdr:row>
      <xdr:rowOff>136471</xdr:rowOff>
    </xdr:from>
    <xdr:ext cx="599010"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19795" y="9051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150,926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18346</xdr:rowOff>
    </xdr:from>
    <xdr:to>
      <xdr:col>6</xdr:col>
      <xdr:colOff>38100</xdr:colOff>
      <xdr:row>57</xdr:row>
      <xdr:rowOff>119946</xdr:rowOff>
    </xdr:to>
    <xdr:sp macro="" textlink="">
      <xdr:nvSpPr>
        <xdr:cNvPr id="143" name="楕円 142">
          <a:extLst>
            <a:ext uri="{FF2B5EF4-FFF2-40B4-BE49-F238E27FC236}">
              <a16:creationId xmlns:a16="http://schemas.microsoft.com/office/drawing/2014/main" id="{00000000-0008-0000-0700-00008F000000}"/>
            </a:ext>
          </a:extLst>
        </xdr:cNvPr>
        <xdr:cNvSpPr/>
      </xdr:nvSpPr>
      <xdr:spPr>
        <a:xfrm>
          <a:off x="1079500" y="9790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111073</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837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207,189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172,165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79</xdr:row>
      <xdr:rowOff>44450</xdr:rowOff>
    </xdr:from>
    <xdr:to>
      <xdr:col>28</xdr:col>
      <xdr:colOff>114300</xdr:colOff>
      <xdr:row>79</xdr:row>
      <xdr:rowOff>44450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78</xdr:row>
      <xdr:rowOff>73677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44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6350</xdr:rowOff>
    </xdr:from>
    <xdr:to>
      <xdr:col>28</xdr:col>
      <xdr:colOff>114300</xdr:colOff>
      <xdr:row>77</xdr:row>
      <xdr:rowOff>6350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74</xdr:row>
      <xdr:rowOff>139700</xdr:rowOff>
    </xdr:from>
    <xdr:to>
      <xdr:col>28</xdr:col>
      <xdr:colOff>114300</xdr:colOff>
      <xdr:row>74</xdr:row>
      <xdr:rowOff>139700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73</xdr:row>
      <xdr:rowOff>168927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72</xdr:row>
      <xdr:rowOff>101600</xdr:rowOff>
    </xdr:from>
    <xdr:to>
      <xdr:col>28</xdr:col>
      <xdr:colOff>114300</xdr:colOff>
      <xdr:row>72</xdr:row>
      <xdr:rowOff>101600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71</xdr:row>
      <xdr:rowOff>130827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63500</xdr:rowOff>
    </xdr:from>
    <xdr:to>
      <xdr:col>28</xdr:col>
      <xdr:colOff>114300</xdr:colOff>
      <xdr:row>70</xdr:row>
      <xdr:rowOff>63500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92727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6" name="直線コネクタ 165">
          <a:extLst>
            <a:ext uri="{FF2B5EF4-FFF2-40B4-BE49-F238E27FC236}">
              <a16:creationId xmlns:a16="http://schemas.microsoft.com/office/drawing/2014/main" id="{00000000-0008-0000-0700-0000A6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7" name="テキスト ボックス 166">
          <a:extLst>
            <a:ext uri="{FF2B5EF4-FFF2-40B4-BE49-F238E27FC236}">
              <a16:creationId xmlns:a16="http://schemas.microsoft.com/office/drawing/2014/main" id="{00000000-0008-0000-0700-0000A7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8" name="民生費グラフ枠">
          <a:extLst>
            <a:ext uri="{FF2B5EF4-FFF2-40B4-BE49-F238E27FC236}">
              <a16:creationId xmlns:a16="http://schemas.microsoft.com/office/drawing/2014/main" id="{00000000-0008-0000-0700-0000A8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29645</xdr:rowOff>
    </xdr:from>
    <xdr:to>
      <xdr:col>24</xdr:col>
      <xdr:colOff>62865</xdr:colOff>
      <xdr:row>77</xdr:row>
      <xdr:rowOff>104854</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flipV="1">
          <a:off x="4633595" y="12202595"/>
          <a:ext cx="1270" cy="11039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108681</xdr:rowOff>
    </xdr:from>
    <xdr:ext cx="599010" cy="259045"/>
    <xdr:sp macro="" textlink="">
      <xdr:nvSpPr>
        <xdr:cNvPr id="170" name="民生費最小値テキスト">
          <a:extLst>
            <a:ext uri="{FF2B5EF4-FFF2-40B4-BE49-F238E27FC236}">
              <a16:creationId xmlns:a16="http://schemas.microsoft.com/office/drawing/2014/main" id="{00000000-0008-0000-0700-0000AA000000}"/>
            </a:ext>
          </a:extLst>
        </xdr:cNvPr>
        <xdr:cNvSpPr txBox="1"/>
      </xdr:nvSpPr>
      <xdr:spPr>
        <a:xfrm>
          <a:off x="4686300" y="133103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137,073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77</xdr:row>
      <xdr:rowOff>104854</xdr:rowOff>
    </xdr:from>
    <xdr:to>
      <xdr:col>24</xdr:col>
      <xdr:colOff>152400</xdr:colOff>
      <xdr:row>77</xdr:row>
      <xdr:rowOff>104854</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33065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147772</xdr:rowOff>
    </xdr:from>
    <xdr:ext cx="599010" cy="259045"/>
    <xdr:sp macro="" textlink="">
      <xdr:nvSpPr>
        <xdr:cNvPr id="172" name="民生費最大値テキスト">
          <a:extLst>
            <a:ext uri="{FF2B5EF4-FFF2-40B4-BE49-F238E27FC236}">
              <a16:creationId xmlns:a16="http://schemas.microsoft.com/office/drawing/2014/main" id="{00000000-0008-0000-0700-0000AC000000}"/>
            </a:ext>
          </a:extLst>
        </xdr:cNvPr>
        <xdr:cNvSpPr txBox="1"/>
      </xdr:nvSpPr>
      <xdr:spPr>
        <a:xfrm>
          <a:off x="4686300" y="11977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281,943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29645</xdr:rowOff>
    </xdr:from>
    <xdr:to>
      <xdr:col>24</xdr:col>
      <xdr:colOff>152400</xdr:colOff>
      <xdr:row>71</xdr:row>
      <xdr:rowOff>29645</xdr:rowOff>
    </xdr:to>
    <xdr:cxnSp macro="">
      <xdr:nvCxnSpPr>
        <xdr:cNvPr id="173" name="直線コネクタ 172">
          <a:extLst>
            <a:ext uri="{FF2B5EF4-FFF2-40B4-BE49-F238E27FC236}">
              <a16:creationId xmlns:a16="http://schemas.microsoft.com/office/drawing/2014/main" id="{00000000-0008-0000-0700-0000AD000000}"/>
            </a:ext>
          </a:extLst>
        </xdr:cNvPr>
        <xdr:cNvCxnSpPr/>
      </xdr:nvCxnSpPr>
      <xdr:spPr>
        <a:xfrm>
          <a:off x="4546600" y="1220259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76</xdr:row>
      <xdr:rowOff>66289</xdr:rowOff>
    </xdr:from>
    <xdr:to>
      <xdr:col>24</xdr:col>
      <xdr:colOff>63500</xdr:colOff>
      <xdr:row>76</xdr:row>
      <xdr:rowOff>162720</xdr:rowOff>
    </xdr:to>
    <xdr:cxnSp macro="">
      <xdr:nvCxnSpPr>
        <xdr:cNvPr id="174" name="直線コネクタ 173">
          <a:extLst>
            <a:ext uri="{FF2B5EF4-FFF2-40B4-BE49-F238E27FC236}">
              <a16:creationId xmlns:a16="http://schemas.microsoft.com/office/drawing/2014/main" id="{00000000-0008-0000-0700-0000AE000000}"/>
            </a:ext>
          </a:extLst>
        </xdr:cNvPr>
        <xdr:cNvCxnSpPr/>
      </xdr:nvCxnSpPr>
      <xdr:spPr>
        <a:xfrm flipV="1">
          <a:off x="3797300" y="13096489"/>
          <a:ext cx="838200" cy="96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74</xdr:row>
      <xdr:rowOff>19674</xdr:rowOff>
    </xdr:from>
    <xdr:ext cx="599010" cy="259045"/>
    <xdr:sp macro="" textlink="">
      <xdr:nvSpPr>
        <xdr:cNvPr id="175" name="民生費平均値テキスト">
          <a:extLst>
            <a:ext uri="{FF2B5EF4-FFF2-40B4-BE49-F238E27FC236}">
              <a16:creationId xmlns:a16="http://schemas.microsoft.com/office/drawing/2014/main" id="{00000000-0008-0000-0700-0000AF000000}"/>
            </a:ext>
          </a:extLst>
        </xdr:cNvPr>
        <xdr:cNvSpPr txBox="1"/>
      </xdr:nvSpPr>
      <xdr:spPr>
        <a:xfrm>
          <a:off x="4686300" y="1270697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189,587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168247</xdr:rowOff>
    </xdr:from>
    <xdr:to>
      <xdr:col>24</xdr:col>
      <xdr:colOff>114300</xdr:colOff>
      <xdr:row>75</xdr:row>
      <xdr:rowOff>98397</xdr:rowOff>
    </xdr:to>
    <xdr:sp macro="" textlink="">
      <xdr:nvSpPr>
        <xdr:cNvPr id="176" name="フローチャート: 判断 175">
          <a:extLst>
            <a:ext uri="{FF2B5EF4-FFF2-40B4-BE49-F238E27FC236}">
              <a16:creationId xmlns:a16="http://schemas.microsoft.com/office/drawing/2014/main" id="{00000000-0008-0000-0700-0000B0000000}"/>
            </a:ext>
          </a:extLst>
        </xdr:cNvPr>
        <xdr:cNvSpPr/>
      </xdr:nvSpPr>
      <xdr:spPr>
        <a:xfrm>
          <a:off x="4584700" y="128555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76</xdr:row>
      <xdr:rowOff>162720</xdr:rowOff>
    </xdr:from>
    <xdr:to>
      <xdr:col>19</xdr:col>
      <xdr:colOff>177800</xdr:colOff>
      <xdr:row>76</xdr:row>
      <xdr:rowOff>166043</xdr:rowOff>
    </xdr:to>
    <xdr:cxnSp macro="">
      <xdr:nvCxnSpPr>
        <xdr:cNvPr id="177" name="直線コネクタ 176">
          <a:extLst>
            <a:ext uri="{FF2B5EF4-FFF2-40B4-BE49-F238E27FC236}">
              <a16:creationId xmlns:a16="http://schemas.microsoft.com/office/drawing/2014/main" id="{00000000-0008-0000-0700-0000B1000000}"/>
            </a:ext>
          </a:extLst>
        </xdr:cNvPr>
        <xdr:cNvCxnSpPr/>
      </xdr:nvCxnSpPr>
      <xdr:spPr>
        <a:xfrm flipV="1">
          <a:off x="2908300" y="13192920"/>
          <a:ext cx="889000" cy="33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75</xdr:row>
      <xdr:rowOff>74559</xdr:rowOff>
    </xdr:from>
    <xdr:to>
      <xdr:col>20</xdr:col>
      <xdr:colOff>38100</xdr:colOff>
      <xdr:row>76</xdr:row>
      <xdr:rowOff>4710</xdr:rowOff>
    </xdr:to>
    <xdr:sp macro="" textlink="">
      <xdr:nvSpPr>
        <xdr:cNvPr id="178" name="フローチャート: 判断 177">
          <a:extLst>
            <a:ext uri="{FF2B5EF4-FFF2-40B4-BE49-F238E27FC236}">
              <a16:creationId xmlns:a16="http://schemas.microsoft.com/office/drawing/2014/main" id="{00000000-0008-0000-0700-0000B2000000}"/>
            </a:ext>
          </a:extLst>
        </xdr:cNvPr>
        <xdr:cNvSpPr/>
      </xdr:nvSpPr>
      <xdr:spPr>
        <a:xfrm>
          <a:off x="3746500" y="12933309"/>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21236</xdr:rowOff>
    </xdr:from>
    <xdr:ext cx="599010" cy="259045"/>
    <xdr:sp macro="" textlink="">
      <xdr:nvSpPr>
        <xdr:cNvPr id="179" name="テキスト ボックス 178">
          <a:extLst>
            <a:ext uri="{FF2B5EF4-FFF2-40B4-BE49-F238E27FC236}">
              <a16:creationId xmlns:a16="http://schemas.microsoft.com/office/drawing/2014/main" id="{00000000-0008-0000-0700-0000B3000000}"/>
            </a:ext>
          </a:extLst>
        </xdr:cNvPr>
        <xdr:cNvSpPr txBox="1"/>
      </xdr:nvSpPr>
      <xdr:spPr>
        <a:xfrm>
          <a:off x="3497795" y="12708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179,382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76</xdr:row>
      <xdr:rowOff>166043</xdr:rowOff>
    </xdr:from>
    <xdr:to>
      <xdr:col>15</xdr:col>
      <xdr:colOff>50800</xdr:colOff>
      <xdr:row>78</xdr:row>
      <xdr:rowOff>9871</xdr:rowOff>
    </xdr:to>
    <xdr:cxnSp macro="">
      <xdr:nvCxnSpPr>
        <xdr:cNvPr id="180" name="直線コネクタ 179">
          <a:extLst>
            <a:ext uri="{FF2B5EF4-FFF2-40B4-BE49-F238E27FC236}">
              <a16:creationId xmlns:a16="http://schemas.microsoft.com/office/drawing/2014/main" id="{00000000-0008-0000-0700-0000B4000000}"/>
            </a:ext>
          </a:extLst>
        </xdr:cNvPr>
        <xdr:cNvCxnSpPr/>
      </xdr:nvCxnSpPr>
      <xdr:spPr>
        <a:xfrm flipV="1">
          <a:off x="2019300" y="13196243"/>
          <a:ext cx="889000" cy="186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75</xdr:row>
      <xdr:rowOff>10292</xdr:rowOff>
    </xdr:from>
    <xdr:to>
      <xdr:col>15</xdr:col>
      <xdr:colOff>101600</xdr:colOff>
      <xdr:row>75</xdr:row>
      <xdr:rowOff>111892</xdr:rowOff>
    </xdr:to>
    <xdr:sp macro="" textlink="">
      <xdr:nvSpPr>
        <xdr:cNvPr id="181" name="フローチャート: 判断 180">
          <a:extLst>
            <a:ext uri="{FF2B5EF4-FFF2-40B4-BE49-F238E27FC236}">
              <a16:creationId xmlns:a16="http://schemas.microsoft.com/office/drawing/2014/main" id="{00000000-0008-0000-0700-0000B5000000}"/>
            </a:ext>
          </a:extLst>
        </xdr:cNvPr>
        <xdr:cNvSpPr/>
      </xdr:nvSpPr>
      <xdr:spPr>
        <a:xfrm>
          <a:off x="2857500" y="12869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73</xdr:row>
      <xdr:rowOff>128419</xdr:rowOff>
    </xdr:from>
    <xdr:ext cx="599010" cy="259045"/>
    <xdr:sp macro="" textlink="">
      <xdr:nvSpPr>
        <xdr:cNvPr id="182" name="テキスト ボックス 181">
          <a:extLst>
            <a:ext uri="{FF2B5EF4-FFF2-40B4-BE49-F238E27FC236}">
              <a16:creationId xmlns:a16="http://schemas.microsoft.com/office/drawing/2014/main" id="{00000000-0008-0000-0700-0000B6000000}"/>
            </a:ext>
          </a:extLst>
        </xdr:cNvPr>
        <xdr:cNvSpPr txBox="1"/>
      </xdr:nvSpPr>
      <xdr:spPr>
        <a:xfrm>
          <a:off x="2608795" y="126442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187,816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78</xdr:row>
      <xdr:rowOff>9871</xdr:rowOff>
    </xdr:from>
    <xdr:to>
      <xdr:col>10</xdr:col>
      <xdr:colOff>114300</xdr:colOff>
      <xdr:row>78</xdr:row>
      <xdr:rowOff>24974</xdr:rowOff>
    </xdr:to>
    <xdr:cxnSp macro="">
      <xdr:nvCxnSpPr>
        <xdr:cNvPr id="183" name="直線コネクタ 182">
          <a:extLst>
            <a:ext uri="{FF2B5EF4-FFF2-40B4-BE49-F238E27FC236}">
              <a16:creationId xmlns:a16="http://schemas.microsoft.com/office/drawing/2014/main" id="{00000000-0008-0000-0700-0000B7000000}"/>
            </a:ext>
          </a:extLst>
        </xdr:cNvPr>
        <xdr:cNvCxnSpPr/>
      </xdr:nvCxnSpPr>
      <xdr:spPr>
        <a:xfrm flipV="1">
          <a:off x="1130300" y="13382971"/>
          <a:ext cx="889000" cy="151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46921</xdr:rowOff>
    </xdr:from>
    <xdr:to>
      <xdr:col>10</xdr:col>
      <xdr:colOff>165100</xdr:colOff>
      <xdr:row>76</xdr:row>
      <xdr:rowOff>148521</xdr:rowOff>
    </xdr:to>
    <xdr:sp macro="" textlink="">
      <xdr:nvSpPr>
        <xdr:cNvPr id="184" name="フローチャート: 判断 183">
          <a:extLst>
            <a:ext uri="{FF2B5EF4-FFF2-40B4-BE49-F238E27FC236}">
              <a16:creationId xmlns:a16="http://schemas.microsoft.com/office/drawing/2014/main" id="{00000000-0008-0000-0700-0000B8000000}"/>
            </a:ext>
          </a:extLst>
        </xdr:cNvPr>
        <xdr:cNvSpPr/>
      </xdr:nvSpPr>
      <xdr:spPr>
        <a:xfrm>
          <a:off x="1968500" y="13077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74</xdr:row>
      <xdr:rowOff>165048</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1719795" y="128523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160,509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104026</xdr:rowOff>
    </xdr:from>
    <xdr:to>
      <xdr:col>6</xdr:col>
      <xdr:colOff>38100</xdr:colOff>
      <xdr:row>77</xdr:row>
      <xdr:rowOff>34176</xdr:rowOff>
    </xdr:to>
    <xdr:sp macro="" textlink="">
      <xdr:nvSpPr>
        <xdr:cNvPr id="186" name="フローチャート: 判断 185">
          <a:extLst>
            <a:ext uri="{FF2B5EF4-FFF2-40B4-BE49-F238E27FC236}">
              <a16:creationId xmlns:a16="http://schemas.microsoft.com/office/drawing/2014/main" id="{00000000-0008-0000-0700-0000BA000000}"/>
            </a:ext>
          </a:extLst>
        </xdr:cNvPr>
        <xdr:cNvSpPr/>
      </xdr:nvSpPr>
      <xdr:spPr>
        <a:xfrm>
          <a:off x="1079500" y="1313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50702</xdr:rowOff>
    </xdr:from>
    <xdr:ext cx="59901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830795" y="12909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1" name="テキスト ボックス 190">
          <a:extLst>
            <a:ext uri="{FF2B5EF4-FFF2-40B4-BE49-F238E27FC236}">
              <a16:creationId xmlns:a16="http://schemas.microsoft.com/office/drawing/2014/main" id="{00000000-0008-0000-0700-0000BF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2" name="テキスト ボックス 191">
          <a:extLst>
            <a:ext uri="{FF2B5EF4-FFF2-40B4-BE49-F238E27FC236}">
              <a16:creationId xmlns:a16="http://schemas.microsoft.com/office/drawing/2014/main" id="{00000000-0008-0000-0700-0000C0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15489</xdr:rowOff>
    </xdr:from>
    <xdr:to>
      <xdr:col>24</xdr:col>
      <xdr:colOff>114300</xdr:colOff>
      <xdr:row>76</xdr:row>
      <xdr:rowOff>117089</xdr:rowOff>
    </xdr:to>
    <xdr:sp macro="" textlink="">
      <xdr:nvSpPr>
        <xdr:cNvPr id="193" name="楕円 192">
          <a:extLst>
            <a:ext uri="{FF2B5EF4-FFF2-40B4-BE49-F238E27FC236}">
              <a16:creationId xmlns:a16="http://schemas.microsoft.com/office/drawing/2014/main" id="{00000000-0008-0000-0700-0000C1000000}"/>
            </a:ext>
          </a:extLst>
        </xdr:cNvPr>
        <xdr:cNvSpPr/>
      </xdr:nvSpPr>
      <xdr:spPr>
        <a:xfrm>
          <a:off x="4584700" y="130456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165366</xdr:rowOff>
    </xdr:from>
    <xdr:ext cx="599010" cy="259045"/>
    <xdr:sp macro="" textlink="">
      <xdr:nvSpPr>
        <xdr:cNvPr id="194" name="民生費該当値テキスト">
          <a:extLst>
            <a:ext uri="{FF2B5EF4-FFF2-40B4-BE49-F238E27FC236}">
              <a16:creationId xmlns:a16="http://schemas.microsoft.com/office/drawing/2014/main" id="{00000000-0008-0000-0700-0000C2000000}"/>
            </a:ext>
          </a:extLst>
        </xdr:cNvPr>
        <xdr:cNvSpPr txBox="1"/>
      </xdr:nvSpPr>
      <xdr:spPr>
        <a:xfrm>
          <a:off x="4686300" y="130241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164,634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76</xdr:row>
      <xdr:rowOff>111920</xdr:rowOff>
    </xdr:from>
    <xdr:to>
      <xdr:col>20</xdr:col>
      <xdr:colOff>38100</xdr:colOff>
      <xdr:row>77</xdr:row>
      <xdr:rowOff>42070</xdr:rowOff>
    </xdr:to>
    <xdr:sp macro="" textlink="">
      <xdr:nvSpPr>
        <xdr:cNvPr id="195" name="楕円 194">
          <a:extLst>
            <a:ext uri="{FF2B5EF4-FFF2-40B4-BE49-F238E27FC236}">
              <a16:creationId xmlns:a16="http://schemas.microsoft.com/office/drawing/2014/main" id="{00000000-0008-0000-0700-0000C3000000}"/>
            </a:ext>
          </a:extLst>
        </xdr:cNvPr>
        <xdr:cNvSpPr/>
      </xdr:nvSpPr>
      <xdr:spPr>
        <a:xfrm>
          <a:off x="3746500" y="1314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33197</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3497795" y="132348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151,979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76</xdr:row>
      <xdr:rowOff>115243</xdr:rowOff>
    </xdr:from>
    <xdr:to>
      <xdr:col>15</xdr:col>
      <xdr:colOff>101600</xdr:colOff>
      <xdr:row>77</xdr:row>
      <xdr:rowOff>45393</xdr:rowOff>
    </xdr:to>
    <xdr:sp macro="" textlink="">
      <xdr:nvSpPr>
        <xdr:cNvPr id="197" name="楕円 196">
          <a:extLst>
            <a:ext uri="{FF2B5EF4-FFF2-40B4-BE49-F238E27FC236}">
              <a16:creationId xmlns:a16="http://schemas.microsoft.com/office/drawing/2014/main" id="{00000000-0008-0000-0700-0000C5000000}"/>
            </a:ext>
          </a:extLst>
        </xdr:cNvPr>
        <xdr:cNvSpPr/>
      </xdr:nvSpPr>
      <xdr:spPr>
        <a:xfrm>
          <a:off x="2857500" y="131454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36520</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2608795" y="132381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151,543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130521</xdr:rowOff>
    </xdr:from>
    <xdr:to>
      <xdr:col>10</xdr:col>
      <xdr:colOff>165100</xdr:colOff>
      <xdr:row>78</xdr:row>
      <xdr:rowOff>60671</xdr:rowOff>
    </xdr:to>
    <xdr:sp macro="" textlink="">
      <xdr:nvSpPr>
        <xdr:cNvPr id="199" name="楕円 198">
          <a:extLst>
            <a:ext uri="{FF2B5EF4-FFF2-40B4-BE49-F238E27FC236}">
              <a16:creationId xmlns:a16="http://schemas.microsoft.com/office/drawing/2014/main" id="{00000000-0008-0000-0700-0000C7000000}"/>
            </a:ext>
          </a:extLst>
        </xdr:cNvPr>
        <xdr:cNvSpPr/>
      </xdr:nvSpPr>
      <xdr:spPr>
        <a:xfrm>
          <a:off x="1968500" y="133321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51798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1719795" y="134248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145624</xdr:rowOff>
    </xdr:from>
    <xdr:to>
      <xdr:col>6</xdr:col>
      <xdr:colOff>38100</xdr:colOff>
      <xdr:row>78</xdr:row>
      <xdr:rowOff>75774</xdr:rowOff>
    </xdr:to>
    <xdr:sp macro="" textlink="">
      <xdr:nvSpPr>
        <xdr:cNvPr id="201" name="楕円 200">
          <a:extLst>
            <a:ext uri="{FF2B5EF4-FFF2-40B4-BE49-F238E27FC236}">
              <a16:creationId xmlns:a16="http://schemas.microsoft.com/office/drawing/2014/main" id="{00000000-0008-0000-0700-0000C9000000}"/>
            </a:ext>
          </a:extLst>
        </xdr:cNvPr>
        <xdr:cNvSpPr/>
      </xdr:nvSpPr>
      <xdr:spPr>
        <a:xfrm>
          <a:off x="1079500" y="13347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66901</xdr:rowOff>
    </xdr:from>
    <xdr:ext cx="599010" cy="259045"/>
    <xdr:sp macro="" textlink="">
      <xdr:nvSpPr>
        <xdr:cNvPr id="202" name="テキスト ボックス 201">
          <a:extLst>
            <a:ext uri="{FF2B5EF4-FFF2-40B4-BE49-F238E27FC236}">
              <a16:creationId xmlns:a16="http://schemas.microsoft.com/office/drawing/2014/main" id="{00000000-0008-0000-0700-0000CA000000}"/>
            </a:ext>
          </a:extLst>
        </xdr:cNvPr>
        <xdr:cNvSpPr txBox="1"/>
      </xdr:nvSpPr>
      <xdr:spPr>
        <a:xfrm>
          <a:off x="830795" y="134400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125,056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9" name="正方形/長方形 208">
          <a:extLst>
            <a:ext uri="{FF2B5EF4-FFF2-40B4-BE49-F238E27FC236}">
              <a16:creationId xmlns:a16="http://schemas.microsoft.com/office/drawing/2014/main" id="{00000000-0008-0000-0700-0000D1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0" name="正方形/長方形 209">
          <a:extLst>
            <a:ext uri="{FF2B5EF4-FFF2-40B4-BE49-F238E27FC236}">
              <a16:creationId xmlns:a16="http://schemas.microsoft.com/office/drawing/2014/main" id="{00000000-0008-0000-0700-0000D2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1" name="テキスト ボックス 210">
          <a:extLst>
            <a:ext uri="{FF2B5EF4-FFF2-40B4-BE49-F238E27FC236}">
              <a16:creationId xmlns:a16="http://schemas.microsoft.com/office/drawing/2014/main" id="{00000000-0008-0000-0700-0000D3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2" name="直線コネクタ 211">
          <a:extLst>
            <a:ext uri="{FF2B5EF4-FFF2-40B4-BE49-F238E27FC236}">
              <a16:creationId xmlns:a16="http://schemas.microsoft.com/office/drawing/2014/main" id="{00000000-0008-0000-0700-0000D4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139700</xdr:rowOff>
    </xdr:from>
    <xdr:to>
      <xdr:col>28</xdr:col>
      <xdr:colOff>114300</xdr:colOff>
      <xdr:row>99</xdr:row>
      <xdr:rowOff>139700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7113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168927</xdr:rowOff>
    </xdr:from>
    <xdr:ext cx="248786"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513214" y="1697102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98</xdr:row>
      <xdr:rowOff>25400</xdr:rowOff>
    </xdr:from>
    <xdr:to>
      <xdr:col>28</xdr:col>
      <xdr:colOff>114300</xdr:colOff>
      <xdr:row>98</xdr:row>
      <xdr:rowOff>25400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82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97</xdr:row>
      <xdr:rowOff>54627</xdr:rowOff>
    </xdr:from>
    <xdr:ext cx="53129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230701" y="166852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96</xdr:row>
      <xdr:rowOff>82550</xdr:rowOff>
    </xdr:from>
    <xdr:to>
      <xdr:col>28</xdr:col>
      <xdr:colOff>114300</xdr:colOff>
      <xdr:row>96</xdr:row>
      <xdr:rowOff>82550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6541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95</xdr:row>
      <xdr:rowOff>111777</xdr:rowOff>
    </xdr:from>
    <xdr:ext cx="53129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230701" y="1639952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93</xdr:row>
      <xdr:rowOff>168927</xdr:rowOff>
    </xdr:from>
    <xdr:ext cx="53129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230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25400</xdr:rowOff>
    </xdr:from>
    <xdr:to>
      <xdr:col>28</xdr:col>
      <xdr:colOff>114300</xdr:colOff>
      <xdr:row>93</xdr:row>
      <xdr:rowOff>25400</xdr:rowOff>
    </xdr:to>
    <xdr:cxnSp macro="">
      <xdr:nvCxnSpPr>
        <xdr:cNvPr id="221" name="直線コネクタ 220">
          <a:extLst>
            <a:ext uri="{FF2B5EF4-FFF2-40B4-BE49-F238E27FC236}">
              <a16:creationId xmlns:a16="http://schemas.microsoft.com/office/drawing/2014/main" id="{00000000-0008-0000-0700-0000DD000000}"/>
            </a:ext>
          </a:extLst>
        </xdr:cNvPr>
        <xdr:cNvCxnSpPr/>
      </xdr:nvCxnSpPr>
      <xdr:spPr>
        <a:xfrm>
          <a:off x="762000" y="159702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54627</xdr:rowOff>
    </xdr:from>
    <xdr:ext cx="595419" cy="259045"/>
    <xdr:sp macro="" textlink="">
      <xdr:nvSpPr>
        <xdr:cNvPr id="222" name="テキスト ボックス 221">
          <a:extLst>
            <a:ext uri="{FF2B5EF4-FFF2-40B4-BE49-F238E27FC236}">
              <a16:creationId xmlns:a16="http://schemas.microsoft.com/office/drawing/2014/main" id="{00000000-0008-0000-0700-0000DE000000}"/>
            </a:ext>
          </a:extLst>
        </xdr:cNvPr>
        <xdr:cNvSpPr txBox="1"/>
      </xdr:nvSpPr>
      <xdr:spPr>
        <a:xfrm>
          <a:off x="166581" y="158280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82550</xdr:rowOff>
    </xdr:from>
    <xdr:to>
      <xdr:col>28</xdr:col>
      <xdr:colOff>114300</xdr:colOff>
      <xdr:row>91</xdr:row>
      <xdr:rowOff>82550</xdr:rowOff>
    </xdr:to>
    <xdr:cxnSp macro="">
      <xdr:nvCxnSpPr>
        <xdr:cNvPr id="223" name="直線コネクタ 222">
          <a:extLst>
            <a:ext uri="{FF2B5EF4-FFF2-40B4-BE49-F238E27FC236}">
              <a16:creationId xmlns:a16="http://schemas.microsoft.com/office/drawing/2014/main" id="{00000000-0008-0000-0700-0000DF000000}"/>
            </a:ext>
          </a:extLst>
        </xdr:cNvPr>
        <xdr:cNvCxnSpPr/>
      </xdr:nvCxnSpPr>
      <xdr:spPr>
        <a:xfrm>
          <a:off x="762000" y="15684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90</xdr:row>
      <xdr:rowOff>111777</xdr:rowOff>
    </xdr:from>
    <xdr:ext cx="595419" cy="259045"/>
    <xdr:sp macro="" textlink="">
      <xdr:nvSpPr>
        <xdr:cNvPr id="224" name="テキスト ボックス 223">
          <a:extLst>
            <a:ext uri="{FF2B5EF4-FFF2-40B4-BE49-F238E27FC236}">
              <a16:creationId xmlns:a16="http://schemas.microsoft.com/office/drawing/2014/main" id="{00000000-0008-0000-0700-0000E0000000}"/>
            </a:ext>
          </a:extLst>
        </xdr:cNvPr>
        <xdr:cNvSpPr txBox="1"/>
      </xdr:nvSpPr>
      <xdr:spPr>
        <a:xfrm>
          <a:off x="166581" y="15542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89</xdr:row>
      <xdr:rowOff>139700</xdr:rowOff>
    </xdr:from>
    <xdr:to>
      <xdr:col>28</xdr:col>
      <xdr:colOff>114300</xdr:colOff>
      <xdr:row>89</xdr:row>
      <xdr:rowOff>139700</xdr:rowOff>
    </xdr:to>
    <xdr:cxnSp macro="">
      <xdr:nvCxnSpPr>
        <xdr:cNvPr id="225" name="直線コネクタ 224">
          <a:extLst>
            <a:ext uri="{FF2B5EF4-FFF2-40B4-BE49-F238E27FC236}">
              <a16:creationId xmlns:a16="http://schemas.microsoft.com/office/drawing/2014/main" id="{00000000-0008-0000-0700-0000E1000000}"/>
            </a:ext>
          </a:extLst>
        </xdr:cNvPr>
        <xdr:cNvCxnSpPr/>
      </xdr:nvCxnSpPr>
      <xdr:spPr>
        <a:xfrm>
          <a:off x="762000" y="1539875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88</xdr:row>
      <xdr:rowOff>168927</xdr:rowOff>
    </xdr:from>
    <xdr:ext cx="595419" cy="259045"/>
    <xdr:sp macro="" textlink="">
      <xdr:nvSpPr>
        <xdr:cNvPr id="226" name="テキスト ボックス 225">
          <a:extLst>
            <a:ext uri="{FF2B5EF4-FFF2-40B4-BE49-F238E27FC236}">
              <a16:creationId xmlns:a16="http://schemas.microsoft.com/office/drawing/2014/main" id="{00000000-0008-0000-0700-0000E2000000}"/>
            </a:ext>
          </a:extLst>
        </xdr:cNvPr>
        <xdr:cNvSpPr txBox="1"/>
      </xdr:nvSpPr>
      <xdr:spPr>
        <a:xfrm>
          <a:off x="166581" y="1525652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8" name="テキスト ボックス 227">
          <a:extLst>
            <a:ext uri="{FF2B5EF4-FFF2-40B4-BE49-F238E27FC236}">
              <a16:creationId xmlns:a16="http://schemas.microsoft.com/office/drawing/2014/main" id="{00000000-0008-0000-0700-0000E4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9" name="衛生費グラフ枠">
          <a:extLst>
            <a:ext uri="{FF2B5EF4-FFF2-40B4-BE49-F238E27FC236}">
              <a16:creationId xmlns:a16="http://schemas.microsoft.com/office/drawing/2014/main" id="{00000000-0008-0000-0700-0000E5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163570</xdr:rowOff>
    </xdr:from>
    <xdr:to>
      <xdr:col>24</xdr:col>
      <xdr:colOff>62865</xdr:colOff>
      <xdr:row>98</xdr:row>
      <xdr:rowOff>91208</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4633595" y="15594070"/>
          <a:ext cx="1270" cy="12992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95035</xdr:rowOff>
    </xdr:from>
    <xdr:ext cx="534377" cy="259045"/>
    <xdr:sp macro="" textlink="">
      <xdr:nvSpPr>
        <xdr:cNvPr id="231" name="衛生費最小値テキスト">
          <a:extLst>
            <a:ext uri="{FF2B5EF4-FFF2-40B4-BE49-F238E27FC236}">
              <a16:creationId xmlns:a16="http://schemas.microsoft.com/office/drawing/2014/main" id="{00000000-0008-0000-0700-0000E7000000}"/>
            </a:ext>
          </a:extLst>
        </xdr:cNvPr>
        <xdr:cNvSpPr txBox="1"/>
      </xdr:nvSpPr>
      <xdr:spPr>
        <a:xfrm>
          <a:off x="4686300" y="168971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23,091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91208</xdr:rowOff>
    </xdr:from>
    <xdr:to>
      <xdr:col>24</xdr:col>
      <xdr:colOff>152400</xdr:colOff>
      <xdr:row>98</xdr:row>
      <xdr:rowOff>91208</xdr:rowOff>
    </xdr:to>
    <xdr:cxnSp macro="">
      <xdr:nvCxnSpPr>
        <xdr:cNvPr id="232" name="直線コネクタ 231">
          <a:extLst>
            <a:ext uri="{FF2B5EF4-FFF2-40B4-BE49-F238E27FC236}">
              <a16:creationId xmlns:a16="http://schemas.microsoft.com/office/drawing/2014/main" id="{00000000-0008-0000-0700-0000E8000000}"/>
            </a:ext>
          </a:extLst>
        </xdr:cNvPr>
        <xdr:cNvCxnSpPr/>
      </xdr:nvCxnSpPr>
      <xdr:spPr>
        <a:xfrm>
          <a:off x="4546600" y="168933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110247</xdr:rowOff>
    </xdr:from>
    <xdr:ext cx="599010" cy="259045"/>
    <xdr:sp macro="" textlink="">
      <xdr:nvSpPr>
        <xdr:cNvPr id="233" name="衛生費最大値テキスト">
          <a:extLst>
            <a:ext uri="{FF2B5EF4-FFF2-40B4-BE49-F238E27FC236}">
              <a16:creationId xmlns:a16="http://schemas.microsoft.com/office/drawing/2014/main" id="{00000000-0008-0000-0700-0000E9000000}"/>
            </a:ext>
          </a:extLst>
        </xdr:cNvPr>
        <xdr:cNvSpPr txBox="1"/>
      </xdr:nvSpPr>
      <xdr:spPr>
        <a:xfrm>
          <a:off x="4686300" y="15369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159,494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90</xdr:row>
      <xdr:rowOff>163570</xdr:rowOff>
    </xdr:from>
    <xdr:to>
      <xdr:col>24</xdr:col>
      <xdr:colOff>152400</xdr:colOff>
      <xdr:row>90</xdr:row>
      <xdr:rowOff>163570</xdr:rowOff>
    </xdr:to>
    <xdr:cxnSp macro="">
      <xdr:nvCxnSpPr>
        <xdr:cNvPr id="234" name="直線コネクタ 233">
          <a:extLst>
            <a:ext uri="{FF2B5EF4-FFF2-40B4-BE49-F238E27FC236}">
              <a16:creationId xmlns:a16="http://schemas.microsoft.com/office/drawing/2014/main" id="{00000000-0008-0000-0700-0000EA000000}"/>
            </a:ext>
          </a:extLst>
        </xdr:cNvPr>
        <xdr:cNvCxnSpPr/>
      </xdr:nvCxnSpPr>
      <xdr:spPr>
        <a:xfrm>
          <a:off x="4546600" y="155940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98</xdr:row>
      <xdr:rowOff>19341</xdr:rowOff>
    </xdr:from>
    <xdr:to>
      <xdr:col>24</xdr:col>
      <xdr:colOff>63500</xdr:colOff>
      <xdr:row>98</xdr:row>
      <xdr:rowOff>38012</xdr:rowOff>
    </xdr:to>
    <xdr:cxnSp macro="">
      <xdr:nvCxnSpPr>
        <xdr:cNvPr id="235" name="直線コネクタ 234">
          <a:extLst>
            <a:ext uri="{FF2B5EF4-FFF2-40B4-BE49-F238E27FC236}">
              <a16:creationId xmlns:a16="http://schemas.microsoft.com/office/drawing/2014/main" id="{00000000-0008-0000-0700-0000EB000000}"/>
            </a:ext>
          </a:extLst>
        </xdr:cNvPr>
        <xdr:cNvCxnSpPr/>
      </xdr:nvCxnSpPr>
      <xdr:spPr>
        <a:xfrm>
          <a:off x="3797300" y="16821441"/>
          <a:ext cx="838200" cy="18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44197</xdr:rowOff>
    </xdr:from>
    <xdr:ext cx="534377" cy="259045"/>
    <xdr:sp macro="" textlink="">
      <xdr:nvSpPr>
        <xdr:cNvPr id="236" name="衛生費平均値テキスト">
          <a:extLst>
            <a:ext uri="{FF2B5EF4-FFF2-40B4-BE49-F238E27FC236}">
              <a16:creationId xmlns:a16="http://schemas.microsoft.com/office/drawing/2014/main" id="{00000000-0008-0000-0700-0000EC000000}"/>
            </a:ext>
          </a:extLst>
        </xdr:cNvPr>
        <xdr:cNvSpPr txBox="1"/>
      </xdr:nvSpPr>
      <xdr:spPr>
        <a:xfrm>
          <a:off x="4686300" y="1650339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43,095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21320</xdr:rowOff>
    </xdr:from>
    <xdr:to>
      <xdr:col>24</xdr:col>
      <xdr:colOff>114300</xdr:colOff>
      <xdr:row>97</xdr:row>
      <xdr:rowOff>122920</xdr:rowOff>
    </xdr:to>
    <xdr:sp macro="" textlink="">
      <xdr:nvSpPr>
        <xdr:cNvPr id="237" name="フローチャート: 判断 236">
          <a:extLst>
            <a:ext uri="{FF2B5EF4-FFF2-40B4-BE49-F238E27FC236}">
              <a16:creationId xmlns:a16="http://schemas.microsoft.com/office/drawing/2014/main" id="{00000000-0008-0000-0700-0000ED000000}"/>
            </a:ext>
          </a:extLst>
        </xdr:cNvPr>
        <xdr:cNvSpPr/>
      </xdr:nvSpPr>
      <xdr:spPr>
        <a:xfrm>
          <a:off x="4584700" y="166519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98</xdr:row>
      <xdr:rowOff>19341</xdr:rowOff>
    </xdr:from>
    <xdr:to>
      <xdr:col>19</xdr:col>
      <xdr:colOff>177800</xdr:colOff>
      <xdr:row>98</xdr:row>
      <xdr:rowOff>31877</xdr:rowOff>
    </xdr:to>
    <xdr:cxnSp macro="">
      <xdr:nvCxnSpPr>
        <xdr:cNvPr id="238" name="直線コネクタ 237">
          <a:extLst>
            <a:ext uri="{FF2B5EF4-FFF2-40B4-BE49-F238E27FC236}">
              <a16:creationId xmlns:a16="http://schemas.microsoft.com/office/drawing/2014/main" id="{00000000-0008-0000-0700-0000EE000000}"/>
            </a:ext>
          </a:extLst>
        </xdr:cNvPr>
        <xdr:cNvCxnSpPr/>
      </xdr:nvCxnSpPr>
      <xdr:spPr>
        <a:xfrm flipV="1">
          <a:off x="2908300" y="16821441"/>
          <a:ext cx="889000" cy="12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4451</xdr:rowOff>
    </xdr:from>
    <xdr:to>
      <xdr:col>20</xdr:col>
      <xdr:colOff>38100</xdr:colOff>
      <xdr:row>97</xdr:row>
      <xdr:rowOff>106051</xdr:rowOff>
    </xdr:to>
    <xdr:sp macro="" textlink="">
      <xdr:nvSpPr>
        <xdr:cNvPr id="239" name="フローチャート: 判断 238">
          <a:extLst>
            <a:ext uri="{FF2B5EF4-FFF2-40B4-BE49-F238E27FC236}">
              <a16:creationId xmlns:a16="http://schemas.microsoft.com/office/drawing/2014/main" id="{00000000-0008-0000-0700-0000EF000000}"/>
            </a:ext>
          </a:extLst>
        </xdr:cNvPr>
        <xdr:cNvSpPr/>
      </xdr:nvSpPr>
      <xdr:spPr>
        <a:xfrm>
          <a:off x="3746500" y="1663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122578</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3530111" y="164103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44,866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31877</xdr:rowOff>
    </xdr:from>
    <xdr:to>
      <xdr:col>15</xdr:col>
      <xdr:colOff>50800</xdr:colOff>
      <xdr:row>98</xdr:row>
      <xdr:rowOff>95408</xdr:rowOff>
    </xdr:to>
    <xdr:cxnSp macro="">
      <xdr:nvCxnSpPr>
        <xdr:cNvPr id="241" name="直線コネクタ 240">
          <a:extLst>
            <a:ext uri="{FF2B5EF4-FFF2-40B4-BE49-F238E27FC236}">
              <a16:creationId xmlns:a16="http://schemas.microsoft.com/office/drawing/2014/main" id="{00000000-0008-0000-0700-0000F1000000}"/>
            </a:ext>
          </a:extLst>
        </xdr:cNvPr>
        <xdr:cNvCxnSpPr/>
      </xdr:nvCxnSpPr>
      <xdr:spPr>
        <a:xfrm flipV="1">
          <a:off x="2019300" y="16833977"/>
          <a:ext cx="889000" cy="635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17701</xdr:rowOff>
    </xdr:from>
    <xdr:to>
      <xdr:col>15</xdr:col>
      <xdr:colOff>101600</xdr:colOff>
      <xdr:row>97</xdr:row>
      <xdr:rowOff>119301</xdr:rowOff>
    </xdr:to>
    <xdr:sp macro="" textlink="">
      <xdr:nvSpPr>
        <xdr:cNvPr id="242" name="フローチャート: 判断 241">
          <a:extLst>
            <a:ext uri="{FF2B5EF4-FFF2-40B4-BE49-F238E27FC236}">
              <a16:creationId xmlns:a16="http://schemas.microsoft.com/office/drawing/2014/main" id="{00000000-0008-0000-0700-0000F2000000}"/>
            </a:ext>
          </a:extLst>
        </xdr:cNvPr>
        <xdr:cNvSpPr/>
      </xdr:nvSpPr>
      <xdr:spPr>
        <a:xfrm>
          <a:off x="2857500" y="166483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135828</xdr:rowOff>
    </xdr:from>
    <xdr:ext cx="534377"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641111" y="16423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95408</xdr:rowOff>
    </xdr:from>
    <xdr:to>
      <xdr:col>10</xdr:col>
      <xdr:colOff>114300</xdr:colOff>
      <xdr:row>98</xdr:row>
      <xdr:rowOff>105839</xdr:rowOff>
    </xdr:to>
    <xdr:cxnSp macro="">
      <xdr:nvCxnSpPr>
        <xdr:cNvPr id="244" name="直線コネクタ 243">
          <a:extLst>
            <a:ext uri="{FF2B5EF4-FFF2-40B4-BE49-F238E27FC236}">
              <a16:creationId xmlns:a16="http://schemas.microsoft.com/office/drawing/2014/main" id="{00000000-0008-0000-0700-0000F4000000}"/>
            </a:ext>
          </a:extLst>
        </xdr:cNvPr>
        <xdr:cNvCxnSpPr/>
      </xdr:nvCxnSpPr>
      <xdr:spPr>
        <a:xfrm flipV="1">
          <a:off x="1130300" y="16897508"/>
          <a:ext cx="889000" cy="104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92357</xdr:rowOff>
    </xdr:from>
    <xdr:to>
      <xdr:col>10</xdr:col>
      <xdr:colOff>165100</xdr:colOff>
      <xdr:row>98</xdr:row>
      <xdr:rowOff>22507</xdr:rowOff>
    </xdr:to>
    <xdr:sp macro="" textlink="">
      <xdr:nvSpPr>
        <xdr:cNvPr id="245" name="フローチャート: 判断 244">
          <a:extLst>
            <a:ext uri="{FF2B5EF4-FFF2-40B4-BE49-F238E27FC236}">
              <a16:creationId xmlns:a16="http://schemas.microsoft.com/office/drawing/2014/main" id="{00000000-0008-0000-0700-0000F5000000}"/>
            </a:ext>
          </a:extLst>
        </xdr:cNvPr>
        <xdr:cNvSpPr/>
      </xdr:nvSpPr>
      <xdr:spPr>
        <a:xfrm>
          <a:off x="1968500" y="167230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96</xdr:row>
      <xdr:rowOff>39034</xdr:rowOff>
    </xdr:from>
    <xdr:ext cx="534377" cy="259045"/>
    <xdr:sp macro="" textlink="">
      <xdr:nvSpPr>
        <xdr:cNvPr id="246" name="テキスト ボックス 245">
          <a:extLst>
            <a:ext uri="{FF2B5EF4-FFF2-40B4-BE49-F238E27FC236}">
              <a16:creationId xmlns:a16="http://schemas.microsoft.com/office/drawing/2014/main" id="{00000000-0008-0000-0700-0000F6000000}"/>
            </a:ext>
          </a:extLst>
        </xdr:cNvPr>
        <xdr:cNvSpPr txBox="1"/>
      </xdr:nvSpPr>
      <xdr:spPr>
        <a:xfrm>
          <a:off x="1752111" y="164982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35,637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122904</xdr:rowOff>
    </xdr:from>
    <xdr:to>
      <xdr:col>6</xdr:col>
      <xdr:colOff>38100</xdr:colOff>
      <xdr:row>98</xdr:row>
      <xdr:rowOff>53054</xdr:rowOff>
    </xdr:to>
    <xdr:sp macro="" textlink="">
      <xdr:nvSpPr>
        <xdr:cNvPr id="247" name="フローチャート: 判断 246">
          <a:extLst>
            <a:ext uri="{FF2B5EF4-FFF2-40B4-BE49-F238E27FC236}">
              <a16:creationId xmlns:a16="http://schemas.microsoft.com/office/drawing/2014/main" id="{00000000-0008-0000-0700-0000F7000000}"/>
            </a:ext>
          </a:extLst>
        </xdr:cNvPr>
        <xdr:cNvSpPr/>
      </xdr:nvSpPr>
      <xdr:spPr>
        <a:xfrm>
          <a:off x="1079500" y="16753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69581</xdr:rowOff>
    </xdr:from>
    <xdr:ext cx="534377" cy="259045"/>
    <xdr:sp macro="" textlink="">
      <xdr:nvSpPr>
        <xdr:cNvPr id="248" name="テキスト ボックス 247">
          <a:extLst>
            <a:ext uri="{FF2B5EF4-FFF2-40B4-BE49-F238E27FC236}">
              <a16:creationId xmlns:a16="http://schemas.microsoft.com/office/drawing/2014/main" id="{00000000-0008-0000-0700-0000F8000000}"/>
            </a:ext>
          </a:extLst>
        </xdr:cNvPr>
        <xdr:cNvSpPr txBox="1"/>
      </xdr:nvSpPr>
      <xdr:spPr>
        <a:xfrm>
          <a:off x="863111" y="16528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32,430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0" name="テキスト ボックス 249">
          <a:extLst>
            <a:ext uri="{FF2B5EF4-FFF2-40B4-BE49-F238E27FC236}">
              <a16:creationId xmlns:a16="http://schemas.microsoft.com/office/drawing/2014/main" id="{00000000-0008-0000-0700-0000FA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2" name="テキスト ボックス 251">
          <a:extLst>
            <a:ext uri="{FF2B5EF4-FFF2-40B4-BE49-F238E27FC236}">
              <a16:creationId xmlns:a16="http://schemas.microsoft.com/office/drawing/2014/main" id="{00000000-0008-0000-0700-0000FC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158662</xdr:rowOff>
    </xdr:from>
    <xdr:to>
      <xdr:col>24</xdr:col>
      <xdr:colOff>114300</xdr:colOff>
      <xdr:row>98</xdr:row>
      <xdr:rowOff>88812</xdr:rowOff>
    </xdr:to>
    <xdr:sp macro="" textlink="">
      <xdr:nvSpPr>
        <xdr:cNvPr id="254" name="楕円 253">
          <a:extLst>
            <a:ext uri="{FF2B5EF4-FFF2-40B4-BE49-F238E27FC236}">
              <a16:creationId xmlns:a16="http://schemas.microsoft.com/office/drawing/2014/main" id="{00000000-0008-0000-0700-0000FE000000}"/>
            </a:ext>
          </a:extLst>
        </xdr:cNvPr>
        <xdr:cNvSpPr/>
      </xdr:nvSpPr>
      <xdr:spPr>
        <a:xfrm>
          <a:off x="4584700" y="16789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73589</xdr:rowOff>
    </xdr:from>
    <xdr:ext cx="534377" cy="259045"/>
    <xdr:sp macro="" textlink="">
      <xdr:nvSpPr>
        <xdr:cNvPr id="255" name="衛生費該当値テキスト">
          <a:extLst>
            <a:ext uri="{FF2B5EF4-FFF2-40B4-BE49-F238E27FC236}">
              <a16:creationId xmlns:a16="http://schemas.microsoft.com/office/drawing/2014/main" id="{00000000-0008-0000-0700-0000FF000000}"/>
            </a:ext>
          </a:extLst>
        </xdr:cNvPr>
        <xdr:cNvSpPr txBox="1"/>
      </xdr:nvSpPr>
      <xdr:spPr>
        <a:xfrm>
          <a:off x="4686300" y="167042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28,676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139991</xdr:rowOff>
    </xdr:from>
    <xdr:to>
      <xdr:col>20</xdr:col>
      <xdr:colOff>38100</xdr:colOff>
      <xdr:row>98</xdr:row>
      <xdr:rowOff>70141</xdr:rowOff>
    </xdr:to>
    <xdr:sp macro="" textlink="">
      <xdr:nvSpPr>
        <xdr:cNvPr id="256" name="楕円 255">
          <a:extLst>
            <a:ext uri="{FF2B5EF4-FFF2-40B4-BE49-F238E27FC236}">
              <a16:creationId xmlns:a16="http://schemas.microsoft.com/office/drawing/2014/main" id="{00000000-0008-0000-0700-000000010000}"/>
            </a:ext>
          </a:extLst>
        </xdr:cNvPr>
        <xdr:cNvSpPr/>
      </xdr:nvSpPr>
      <xdr:spPr>
        <a:xfrm>
          <a:off x="3746500" y="16770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61268</xdr:rowOff>
    </xdr:from>
    <xdr:ext cx="534377" cy="259045"/>
    <xdr:sp macro="" textlink="">
      <xdr:nvSpPr>
        <xdr:cNvPr id="257" name="テキスト ボックス 256">
          <a:extLst>
            <a:ext uri="{FF2B5EF4-FFF2-40B4-BE49-F238E27FC236}">
              <a16:creationId xmlns:a16="http://schemas.microsoft.com/office/drawing/2014/main" id="{00000000-0008-0000-0700-000001010000}"/>
            </a:ext>
          </a:extLst>
        </xdr:cNvPr>
        <xdr:cNvSpPr txBox="1"/>
      </xdr:nvSpPr>
      <xdr:spPr>
        <a:xfrm>
          <a:off x="3530111" y="16863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30,636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152527</xdr:rowOff>
    </xdr:from>
    <xdr:to>
      <xdr:col>15</xdr:col>
      <xdr:colOff>101600</xdr:colOff>
      <xdr:row>98</xdr:row>
      <xdr:rowOff>82677</xdr:rowOff>
    </xdr:to>
    <xdr:sp macro="" textlink="">
      <xdr:nvSpPr>
        <xdr:cNvPr id="258" name="楕円 257">
          <a:extLst>
            <a:ext uri="{FF2B5EF4-FFF2-40B4-BE49-F238E27FC236}">
              <a16:creationId xmlns:a16="http://schemas.microsoft.com/office/drawing/2014/main" id="{00000000-0008-0000-0700-000002010000}"/>
            </a:ext>
          </a:extLst>
        </xdr:cNvPr>
        <xdr:cNvSpPr/>
      </xdr:nvSpPr>
      <xdr:spPr>
        <a:xfrm>
          <a:off x="2857500" y="16783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73804</xdr:rowOff>
    </xdr:from>
    <xdr:ext cx="534377" cy="259045"/>
    <xdr:sp macro="" textlink="">
      <xdr:nvSpPr>
        <xdr:cNvPr id="259" name="テキスト ボックス 258">
          <a:extLst>
            <a:ext uri="{FF2B5EF4-FFF2-40B4-BE49-F238E27FC236}">
              <a16:creationId xmlns:a16="http://schemas.microsoft.com/office/drawing/2014/main" id="{00000000-0008-0000-0700-000003010000}"/>
            </a:ext>
          </a:extLst>
        </xdr:cNvPr>
        <xdr:cNvSpPr txBox="1"/>
      </xdr:nvSpPr>
      <xdr:spPr>
        <a:xfrm>
          <a:off x="2641111" y="168759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29,320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98</xdr:row>
      <xdr:rowOff>44608</xdr:rowOff>
    </xdr:from>
    <xdr:to>
      <xdr:col>10</xdr:col>
      <xdr:colOff>165100</xdr:colOff>
      <xdr:row>98</xdr:row>
      <xdr:rowOff>146208</xdr:rowOff>
    </xdr:to>
    <xdr:sp macro="" textlink="">
      <xdr:nvSpPr>
        <xdr:cNvPr id="260" name="楕円 259">
          <a:extLst>
            <a:ext uri="{FF2B5EF4-FFF2-40B4-BE49-F238E27FC236}">
              <a16:creationId xmlns:a16="http://schemas.microsoft.com/office/drawing/2014/main" id="{00000000-0008-0000-0700-000004010000}"/>
            </a:ext>
          </a:extLst>
        </xdr:cNvPr>
        <xdr:cNvSpPr/>
      </xdr:nvSpPr>
      <xdr:spPr>
        <a:xfrm>
          <a:off x="1968500" y="1684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137335</xdr:rowOff>
    </xdr:from>
    <xdr:ext cx="534377" cy="259045"/>
    <xdr:sp macro="" textlink="">
      <xdr:nvSpPr>
        <xdr:cNvPr id="261" name="テキスト ボックス 260">
          <a:extLst>
            <a:ext uri="{FF2B5EF4-FFF2-40B4-BE49-F238E27FC236}">
              <a16:creationId xmlns:a16="http://schemas.microsoft.com/office/drawing/2014/main" id="{00000000-0008-0000-0700-000005010000}"/>
            </a:ext>
          </a:extLst>
        </xdr:cNvPr>
        <xdr:cNvSpPr txBox="1"/>
      </xdr:nvSpPr>
      <xdr:spPr>
        <a:xfrm>
          <a:off x="1752111" y="169394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22,650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55039</xdr:rowOff>
    </xdr:from>
    <xdr:to>
      <xdr:col>6</xdr:col>
      <xdr:colOff>38100</xdr:colOff>
      <xdr:row>98</xdr:row>
      <xdr:rowOff>156639</xdr:rowOff>
    </xdr:to>
    <xdr:sp macro="" textlink="">
      <xdr:nvSpPr>
        <xdr:cNvPr id="262" name="楕円 261">
          <a:extLst>
            <a:ext uri="{FF2B5EF4-FFF2-40B4-BE49-F238E27FC236}">
              <a16:creationId xmlns:a16="http://schemas.microsoft.com/office/drawing/2014/main" id="{00000000-0008-0000-0700-000006010000}"/>
            </a:ext>
          </a:extLst>
        </xdr:cNvPr>
        <xdr:cNvSpPr/>
      </xdr:nvSpPr>
      <xdr:spPr>
        <a:xfrm>
          <a:off x="1079500" y="16857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147766</xdr:rowOff>
    </xdr:from>
    <xdr:ext cx="534377" cy="259045"/>
    <xdr:sp macro="" textlink="">
      <xdr:nvSpPr>
        <xdr:cNvPr id="263" name="テキスト ボックス 262">
          <a:extLst>
            <a:ext uri="{FF2B5EF4-FFF2-40B4-BE49-F238E27FC236}">
              <a16:creationId xmlns:a16="http://schemas.microsoft.com/office/drawing/2014/main" id="{00000000-0008-0000-0700-000007010000}"/>
            </a:ext>
          </a:extLst>
        </xdr:cNvPr>
        <xdr:cNvSpPr txBox="1"/>
      </xdr:nvSpPr>
      <xdr:spPr>
        <a:xfrm>
          <a:off x="863111" y="169498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21,555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4" name="正方形/長方形 263">
          <a:extLst>
            <a:ext uri="{FF2B5EF4-FFF2-40B4-BE49-F238E27FC236}">
              <a16:creationId xmlns:a16="http://schemas.microsoft.com/office/drawing/2014/main" id="{00000000-0008-0000-0700-000008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5" name="正方形/長方形 264">
          <a:extLst>
            <a:ext uri="{FF2B5EF4-FFF2-40B4-BE49-F238E27FC236}">
              <a16:creationId xmlns:a16="http://schemas.microsoft.com/office/drawing/2014/main" id="{00000000-0008-0000-0700-000009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6" name="正方形/長方形 265">
          <a:extLst>
            <a:ext uri="{FF2B5EF4-FFF2-40B4-BE49-F238E27FC236}">
              <a16:creationId xmlns:a16="http://schemas.microsoft.com/office/drawing/2014/main" id="{00000000-0008-0000-0700-00000A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7" name="正方形/長方形 266">
          <a:extLst>
            <a:ext uri="{FF2B5EF4-FFF2-40B4-BE49-F238E27FC236}">
              <a16:creationId xmlns:a16="http://schemas.microsoft.com/office/drawing/2014/main" id="{00000000-0008-0000-0700-00000B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8" name="正方形/長方形 267">
          <a:extLst>
            <a:ext uri="{FF2B5EF4-FFF2-40B4-BE49-F238E27FC236}">
              <a16:creationId xmlns:a16="http://schemas.microsoft.com/office/drawing/2014/main" id="{00000000-0008-0000-0700-00000C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9" name="正方形/長方形 268">
          <a:extLst>
            <a:ext uri="{FF2B5EF4-FFF2-40B4-BE49-F238E27FC236}">
              <a16:creationId xmlns:a16="http://schemas.microsoft.com/office/drawing/2014/main" id="{00000000-0008-0000-0700-00000D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0" name="正方形/長方形 269">
          <a:extLst>
            <a:ext uri="{FF2B5EF4-FFF2-40B4-BE49-F238E27FC236}">
              <a16:creationId xmlns:a16="http://schemas.microsoft.com/office/drawing/2014/main" id="{00000000-0008-0000-0700-00000E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387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1" name="正方形/長方形 270">
          <a:extLst>
            <a:ext uri="{FF2B5EF4-FFF2-40B4-BE49-F238E27FC236}">
              <a16:creationId xmlns:a16="http://schemas.microsoft.com/office/drawing/2014/main" id="{00000000-0008-0000-0700-00000F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2" name="テキスト ボックス 271">
          <a:extLst>
            <a:ext uri="{FF2B5EF4-FFF2-40B4-BE49-F238E27FC236}">
              <a16:creationId xmlns:a16="http://schemas.microsoft.com/office/drawing/2014/main" id="{00000000-0008-0000-0700-000010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3" name="直線コネクタ 272">
          <a:extLst>
            <a:ext uri="{FF2B5EF4-FFF2-40B4-BE49-F238E27FC236}">
              <a16:creationId xmlns:a16="http://schemas.microsoft.com/office/drawing/2014/main" id="{00000000-0008-0000-0700-000011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98878</xdr:rowOff>
    </xdr:from>
    <xdr:to>
      <xdr:col>59</xdr:col>
      <xdr:colOff>50800</xdr:colOff>
      <xdr:row>39</xdr:row>
      <xdr:rowOff>98878</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128105</xdr:rowOff>
    </xdr:from>
    <xdr:ext cx="248786"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115207</xdr:rowOff>
    </xdr:from>
    <xdr:to>
      <xdr:col>59</xdr:col>
      <xdr:colOff>50800</xdr:colOff>
      <xdr:row>37</xdr:row>
      <xdr:rowOff>115207</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144434</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35</xdr:row>
      <xdr:rowOff>131536</xdr:rowOff>
    </xdr:from>
    <xdr:to>
      <xdr:col>59</xdr:col>
      <xdr:colOff>50800</xdr:colOff>
      <xdr:row>35</xdr:row>
      <xdr:rowOff>131536</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34</xdr:row>
      <xdr:rowOff>160763</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33</xdr:row>
      <xdr:rowOff>147864</xdr:rowOff>
    </xdr:from>
    <xdr:to>
      <xdr:col>59</xdr:col>
      <xdr:colOff>50800</xdr:colOff>
      <xdr:row>33</xdr:row>
      <xdr:rowOff>147864</xdr:rowOff>
    </xdr:to>
    <xdr:cxnSp macro="">
      <xdr:nvCxnSpPr>
        <xdr:cNvPr id="280" name="直線コネクタ 279">
          <a:extLst>
            <a:ext uri="{FF2B5EF4-FFF2-40B4-BE49-F238E27FC236}">
              <a16:creationId xmlns:a16="http://schemas.microsoft.com/office/drawing/2014/main" id="{00000000-0008-0000-0700-000018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5641</xdr:rowOff>
    </xdr:from>
    <xdr:ext cx="467179" cy="259045"/>
    <xdr:sp macro="" textlink="">
      <xdr:nvSpPr>
        <xdr:cNvPr id="281" name="テキスト ボックス 280">
          <a:extLst>
            <a:ext uri="{FF2B5EF4-FFF2-40B4-BE49-F238E27FC236}">
              <a16:creationId xmlns:a16="http://schemas.microsoft.com/office/drawing/2014/main" id="{00000000-0008-0000-0700-000019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31</xdr:row>
      <xdr:rowOff>164193</xdr:rowOff>
    </xdr:from>
    <xdr:to>
      <xdr:col>59</xdr:col>
      <xdr:colOff>50800</xdr:colOff>
      <xdr:row>31</xdr:row>
      <xdr:rowOff>164193</xdr:rowOff>
    </xdr:to>
    <xdr:cxnSp macro="">
      <xdr:nvCxnSpPr>
        <xdr:cNvPr id="282" name="直線コネクタ 281">
          <a:extLst>
            <a:ext uri="{FF2B5EF4-FFF2-40B4-BE49-F238E27FC236}">
              <a16:creationId xmlns:a16="http://schemas.microsoft.com/office/drawing/2014/main" id="{00000000-0008-0000-0700-00001A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21970</xdr:rowOff>
    </xdr:from>
    <xdr:ext cx="467179" cy="259045"/>
    <xdr:sp macro="" textlink="">
      <xdr:nvSpPr>
        <xdr:cNvPr id="283" name="テキスト ボックス 282">
          <a:extLst>
            <a:ext uri="{FF2B5EF4-FFF2-40B4-BE49-F238E27FC236}">
              <a16:creationId xmlns:a16="http://schemas.microsoft.com/office/drawing/2014/main" id="{00000000-0008-0000-0700-00001B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9072</xdr:rowOff>
    </xdr:from>
    <xdr:to>
      <xdr:col>59</xdr:col>
      <xdr:colOff>50800</xdr:colOff>
      <xdr:row>30</xdr:row>
      <xdr:rowOff>9072</xdr:rowOff>
    </xdr:to>
    <xdr:cxnSp macro="">
      <xdr:nvCxnSpPr>
        <xdr:cNvPr id="284" name="直線コネクタ 283">
          <a:extLst>
            <a:ext uri="{FF2B5EF4-FFF2-40B4-BE49-F238E27FC236}">
              <a16:creationId xmlns:a16="http://schemas.microsoft.com/office/drawing/2014/main" id="{00000000-0008-0000-0700-00001C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29</xdr:row>
      <xdr:rowOff>38299</xdr:rowOff>
    </xdr:from>
    <xdr:ext cx="467179" cy="259045"/>
    <xdr:sp macro="" textlink="">
      <xdr:nvSpPr>
        <xdr:cNvPr id="285" name="テキスト ボックス 284">
          <a:extLst>
            <a:ext uri="{FF2B5EF4-FFF2-40B4-BE49-F238E27FC236}">
              <a16:creationId xmlns:a16="http://schemas.microsoft.com/office/drawing/2014/main" id="{00000000-0008-0000-0700-00001D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27</xdr:row>
      <xdr:rowOff>54627</xdr:rowOff>
    </xdr:from>
    <xdr:ext cx="467179" cy="259045"/>
    <xdr:sp macro="" textlink="">
      <xdr:nvSpPr>
        <xdr:cNvPr id="287" name="テキスト ボックス 286">
          <a:extLst>
            <a:ext uri="{FF2B5EF4-FFF2-40B4-BE49-F238E27FC236}">
              <a16:creationId xmlns:a16="http://schemas.microsoft.com/office/drawing/2014/main" id="{00000000-0008-0000-0700-00001F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労働費グラフ枠">
          <a:extLst>
            <a:ext uri="{FF2B5EF4-FFF2-40B4-BE49-F238E27FC236}">
              <a16:creationId xmlns:a16="http://schemas.microsoft.com/office/drawing/2014/main" id="{00000000-0008-0000-0700-000020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28992</xdr:rowOff>
    </xdr:from>
    <xdr:to>
      <xdr:col>54</xdr:col>
      <xdr:colOff>189865</xdr:colOff>
      <xdr:row>39</xdr:row>
      <xdr:rowOff>98878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flipV="1">
          <a:off x="10475595" y="5343942"/>
          <a:ext cx="1270" cy="14414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102705</xdr:rowOff>
    </xdr:from>
    <xdr:ext cx="249299" cy="259045"/>
    <xdr:sp macro="" textlink="">
      <xdr:nvSpPr>
        <xdr:cNvPr id="290" name="労働費最小値テキスト">
          <a:extLst>
            <a:ext uri="{FF2B5EF4-FFF2-40B4-BE49-F238E27FC236}">
              <a16:creationId xmlns:a16="http://schemas.microsoft.com/office/drawing/2014/main" id="{00000000-0008-0000-0700-000022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98878</xdr:rowOff>
    </xdr:from>
    <xdr:to>
      <xdr:col>55</xdr:col>
      <xdr:colOff>88900</xdr:colOff>
      <xdr:row>39</xdr:row>
      <xdr:rowOff>98878</xdr:rowOff>
    </xdr:to>
    <xdr:cxnSp macro="">
      <xdr:nvCxnSpPr>
        <xdr:cNvPr id="291" name="直線コネクタ 290">
          <a:extLst>
            <a:ext uri="{FF2B5EF4-FFF2-40B4-BE49-F238E27FC236}">
              <a16:creationId xmlns:a16="http://schemas.microsoft.com/office/drawing/2014/main" id="{00000000-0008-0000-0700-000023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147119</xdr:rowOff>
    </xdr:from>
    <xdr:ext cx="469744" cy="259045"/>
    <xdr:sp macro="" textlink="">
      <xdr:nvSpPr>
        <xdr:cNvPr id="292" name="労働費最大値テキスト">
          <a:extLst>
            <a:ext uri="{FF2B5EF4-FFF2-40B4-BE49-F238E27FC236}">
              <a16:creationId xmlns:a16="http://schemas.microsoft.com/office/drawing/2014/main" id="{00000000-0008-0000-0700-000024010000}"/>
            </a:ext>
          </a:extLst>
        </xdr:cNvPr>
        <xdr:cNvSpPr txBox="1"/>
      </xdr:nvSpPr>
      <xdr:spPr>
        <a:xfrm>
          <a:off x="10528300" y="51191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4,414</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31</xdr:row>
      <xdr:rowOff>28992</xdr:rowOff>
    </xdr:from>
    <xdr:to>
      <xdr:col>55</xdr:col>
      <xdr:colOff>88900</xdr:colOff>
      <xdr:row>31</xdr:row>
      <xdr:rowOff>28992</xdr:rowOff>
    </xdr:to>
    <xdr:cxnSp macro="">
      <xdr:nvCxnSpPr>
        <xdr:cNvPr id="293" name="直線コネクタ 292">
          <a:extLst>
            <a:ext uri="{FF2B5EF4-FFF2-40B4-BE49-F238E27FC236}">
              <a16:creationId xmlns:a16="http://schemas.microsoft.com/office/drawing/2014/main" id="{00000000-0008-0000-0700-000025010000}"/>
            </a:ext>
          </a:extLst>
        </xdr:cNvPr>
        <xdr:cNvCxnSpPr/>
      </xdr:nvCxnSpPr>
      <xdr:spPr>
        <a:xfrm>
          <a:off x="10388600" y="53439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39</xdr:row>
      <xdr:rowOff>42055</xdr:rowOff>
    </xdr:from>
    <xdr:to>
      <xdr:col>55</xdr:col>
      <xdr:colOff>0</xdr:colOff>
      <xdr:row>39</xdr:row>
      <xdr:rowOff>44014</xdr:rowOff>
    </xdr:to>
    <xdr:cxnSp macro="">
      <xdr:nvCxnSpPr>
        <xdr:cNvPr id="294" name="直線コネクタ 293">
          <a:extLst>
            <a:ext uri="{FF2B5EF4-FFF2-40B4-BE49-F238E27FC236}">
              <a16:creationId xmlns:a16="http://schemas.microsoft.com/office/drawing/2014/main" id="{00000000-0008-0000-0700-000026010000}"/>
            </a:ext>
          </a:extLst>
        </xdr:cNvPr>
        <xdr:cNvCxnSpPr/>
      </xdr:nvCxnSpPr>
      <xdr:spPr>
        <a:xfrm>
          <a:off x="9639300" y="6728605"/>
          <a:ext cx="838200" cy="19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52667</xdr:rowOff>
    </xdr:from>
    <xdr:ext cx="378565" cy="259045"/>
    <xdr:sp macro="" textlink="">
      <xdr:nvSpPr>
        <xdr:cNvPr id="295" name="労働費平均値テキスト">
          <a:extLst>
            <a:ext uri="{FF2B5EF4-FFF2-40B4-BE49-F238E27FC236}">
              <a16:creationId xmlns:a16="http://schemas.microsoft.com/office/drawing/2014/main" id="{00000000-0008-0000-0700-000027010000}"/>
            </a:ext>
          </a:extLst>
        </xdr:cNvPr>
        <xdr:cNvSpPr txBox="1"/>
      </xdr:nvSpPr>
      <xdr:spPr>
        <a:xfrm>
          <a:off x="10528300" y="639631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29790</xdr:rowOff>
    </xdr:from>
    <xdr:to>
      <xdr:col>55</xdr:col>
      <xdr:colOff>50800</xdr:colOff>
      <xdr:row>38</xdr:row>
      <xdr:rowOff>131390</xdr:rowOff>
    </xdr:to>
    <xdr:sp macro="" textlink="">
      <xdr:nvSpPr>
        <xdr:cNvPr id="296" name="フローチャート: 判断 295">
          <a:extLst>
            <a:ext uri="{FF2B5EF4-FFF2-40B4-BE49-F238E27FC236}">
              <a16:creationId xmlns:a16="http://schemas.microsoft.com/office/drawing/2014/main" id="{00000000-0008-0000-0700-000028010000}"/>
            </a:ext>
          </a:extLst>
        </xdr:cNvPr>
        <xdr:cNvSpPr/>
      </xdr:nvSpPr>
      <xdr:spPr>
        <a:xfrm>
          <a:off x="10426700" y="65448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39</xdr:row>
      <xdr:rowOff>35197</xdr:rowOff>
    </xdr:from>
    <xdr:to>
      <xdr:col>50</xdr:col>
      <xdr:colOff>114300</xdr:colOff>
      <xdr:row>39</xdr:row>
      <xdr:rowOff>42055</xdr:rowOff>
    </xdr:to>
    <xdr:cxnSp macro="">
      <xdr:nvCxnSpPr>
        <xdr:cNvPr id="297" name="直線コネクタ 296">
          <a:extLst>
            <a:ext uri="{FF2B5EF4-FFF2-40B4-BE49-F238E27FC236}">
              <a16:creationId xmlns:a16="http://schemas.microsoft.com/office/drawing/2014/main" id="{00000000-0008-0000-0700-000029010000}"/>
            </a:ext>
          </a:extLst>
        </xdr:cNvPr>
        <xdr:cNvCxnSpPr/>
      </xdr:nvCxnSpPr>
      <xdr:spPr>
        <a:xfrm>
          <a:off x="8750300" y="6721747"/>
          <a:ext cx="889000" cy="68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32730</xdr:rowOff>
    </xdr:from>
    <xdr:to>
      <xdr:col>50</xdr:col>
      <xdr:colOff>165100</xdr:colOff>
      <xdr:row>38</xdr:row>
      <xdr:rowOff>134330</xdr:rowOff>
    </xdr:to>
    <xdr:sp macro="" textlink="">
      <xdr:nvSpPr>
        <xdr:cNvPr id="298" name="フローチャート: 判断 297">
          <a:extLst>
            <a:ext uri="{FF2B5EF4-FFF2-40B4-BE49-F238E27FC236}">
              <a16:creationId xmlns:a16="http://schemas.microsoft.com/office/drawing/2014/main" id="{00000000-0008-0000-0700-00002A010000}"/>
            </a:ext>
          </a:extLst>
        </xdr:cNvPr>
        <xdr:cNvSpPr/>
      </xdr:nvSpPr>
      <xdr:spPr>
        <a:xfrm>
          <a:off x="9588500" y="6547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36</xdr:row>
      <xdr:rowOff>150857</xdr:rowOff>
    </xdr:from>
    <xdr:ext cx="378565"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9450017" y="63230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39</xdr:row>
      <xdr:rowOff>34544</xdr:rowOff>
    </xdr:from>
    <xdr:to>
      <xdr:col>45</xdr:col>
      <xdr:colOff>177800</xdr:colOff>
      <xdr:row>39</xdr:row>
      <xdr:rowOff>35197</xdr:rowOff>
    </xdr:to>
    <xdr:cxnSp macro="">
      <xdr:nvCxnSpPr>
        <xdr:cNvPr id="300" name="直線コネクタ 299">
          <a:extLst>
            <a:ext uri="{FF2B5EF4-FFF2-40B4-BE49-F238E27FC236}">
              <a16:creationId xmlns:a16="http://schemas.microsoft.com/office/drawing/2014/main" id="{00000000-0008-0000-0700-00002C010000}"/>
            </a:ext>
          </a:extLst>
        </xdr:cNvPr>
        <xdr:cNvCxnSpPr/>
      </xdr:nvCxnSpPr>
      <xdr:spPr>
        <a:xfrm>
          <a:off x="7861300" y="6721094"/>
          <a:ext cx="889000" cy="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26851</xdr:rowOff>
    </xdr:from>
    <xdr:to>
      <xdr:col>46</xdr:col>
      <xdr:colOff>38100</xdr:colOff>
      <xdr:row>38</xdr:row>
      <xdr:rowOff>128451</xdr:rowOff>
    </xdr:to>
    <xdr:sp macro="" textlink="">
      <xdr:nvSpPr>
        <xdr:cNvPr id="301" name="フローチャート: 判断 300">
          <a:extLst>
            <a:ext uri="{FF2B5EF4-FFF2-40B4-BE49-F238E27FC236}">
              <a16:creationId xmlns:a16="http://schemas.microsoft.com/office/drawing/2014/main" id="{00000000-0008-0000-0700-00002D010000}"/>
            </a:ext>
          </a:extLst>
        </xdr:cNvPr>
        <xdr:cNvSpPr/>
      </xdr:nvSpPr>
      <xdr:spPr>
        <a:xfrm>
          <a:off x="8699500" y="65419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36</xdr:row>
      <xdr:rowOff>144978</xdr:rowOff>
    </xdr:from>
    <xdr:ext cx="378565"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61017" y="63171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39</xdr:row>
      <xdr:rowOff>31931</xdr:rowOff>
    </xdr:from>
    <xdr:to>
      <xdr:col>41</xdr:col>
      <xdr:colOff>50800</xdr:colOff>
      <xdr:row>39</xdr:row>
      <xdr:rowOff>34544</xdr:rowOff>
    </xdr:to>
    <xdr:cxnSp macro="">
      <xdr:nvCxnSpPr>
        <xdr:cNvPr id="303" name="直線コネクタ 302">
          <a:extLst>
            <a:ext uri="{FF2B5EF4-FFF2-40B4-BE49-F238E27FC236}">
              <a16:creationId xmlns:a16="http://schemas.microsoft.com/office/drawing/2014/main" id="{00000000-0008-0000-0700-00002F010000}"/>
            </a:ext>
          </a:extLst>
        </xdr:cNvPr>
        <xdr:cNvCxnSpPr/>
      </xdr:nvCxnSpPr>
      <xdr:spPr>
        <a:xfrm>
          <a:off x="6972300" y="6718481"/>
          <a:ext cx="889000" cy="26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16401</xdr:rowOff>
    </xdr:from>
    <xdr:to>
      <xdr:col>41</xdr:col>
      <xdr:colOff>101600</xdr:colOff>
      <xdr:row>38</xdr:row>
      <xdr:rowOff>118001</xdr:rowOff>
    </xdr:to>
    <xdr:sp macro="" textlink="">
      <xdr:nvSpPr>
        <xdr:cNvPr id="304" name="フローチャート: 判断 303">
          <a:extLst>
            <a:ext uri="{FF2B5EF4-FFF2-40B4-BE49-F238E27FC236}">
              <a16:creationId xmlns:a16="http://schemas.microsoft.com/office/drawing/2014/main" id="{00000000-0008-0000-0700-000030010000}"/>
            </a:ext>
          </a:extLst>
        </xdr:cNvPr>
        <xdr:cNvSpPr/>
      </xdr:nvSpPr>
      <xdr:spPr>
        <a:xfrm>
          <a:off x="7810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36</xdr:row>
      <xdr:rowOff>134528</xdr:rowOff>
    </xdr:from>
    <xdr:ext cx="378565" cy="259045"/>
    <xdr:sp macro="" textlink="">
      <xdr:nvSpPr>
        <xdr:cNvPr id="305" name="テキスト ボックス 304">
          <a:extLst>
            <a:ext uri="{FF2B5EF4-FFF2-40B4-BE49-F238E27FC236}">
              <a16:creationId xmlns:a16="http://schemas.microsoft.com/office/drawing/2014/main" id="{00000000-0008-0000-0700-000031010000}"/>
            </a:ext>
          </a:extLst>
        </xdr:cNvPr>
        <xdr:cNvSpPr txBox="1"/>
      </xdr:nvSpPr>
      <xdr:spPr>
        <a:xfrm>
          <a:off x="7672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16401</xdr:rowOff>
    </xdr:from>
    <xdr:to>
      <xdr:col>36</xdr:col>
      <xdr:colOff>165100</xdr:colOff>
      <xdr:row>38</xdr:row>
      <xdr:rowOff>118001</xdr:rowOff>
    </xdr:to>
    <xdr:sp macro="" textlink="">
      <xdr:nvSpPr>
        <xdr:cNvPr id="306" name="フローチャート: 判断 305">
          <a:extLst>
            <a:ext uri="{FF2B5EF4-FFF2-40B4-BE49-F238E27FC236}">
              <a16:creationId xmlns:a16="http://schemas.microsoft.com/office/drawing/2014/main" id="{00000000-0008-0000-0700-000032010000}"/>
            </a:ext>
          </a:extLst>
        </xdr:cNvPr>
        <xdr:cNvSpPr/>
      </xdr:nvSpPr>
      <xdr:spPr>
        <a:xfrm>
          <a:off x="6921500" y="65315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36</xdr:row>
      <xdr:rowOff>134528</xdr:rowOff>
    </xdr:from>
    <xdr:ext cx="378565" cy="259045"/>
    <xdr:sp macro="" textlink="">
      <xdr:nvSpPr>
        <xdr:cNvPr id="307" name="テキスト ボックス 306">
          <a:extLst>
            <a:ext uri="{FF2B5EF4-FFF2-40B4-BE49-F238E27FC236}">
              <a16:creationId xmlns:a16="http://schemas.microsoft.com/office/drawing/2014/main" id="{00000000-0008-0000-0700-000033010000}"/>
            </a:ext>
          </a:extLst>
        </xdr:cNvPr>
        <xdr:cNvSpPr txBox="1"/>
      </xdr:nvSpPr>
      <xdr:spPr>
        <a:xfrm>
          <a:off x="6783017" y="630672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a:extLst>
            <a:ext uri="{FF2B5EF4-FFF2-40B4-BE49-F238E27FC236}">
              <a16:creationId xmlns:a16="http://schemas.microsoft.com/office/drawing/2014/main" id="{00000000-0008-0000-0700-000035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a:extLst>
            <a:ext uri="{FF2B5EF4-FFF2-40B4-BE49-F238E27FC236}">
              <a16:creationId xmlns:a16="http://schemas.microsoft.com/office/drawing/2014/main" id="{00000000-0008-0000-0700-000037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164664</xdr:rowOff>
    </xdr:from>
    <xdr:to>
      <xdr:col>55</xdr:col>
      <xdr:colOff>50800</xdr:colOff>
      <xdr:row>39</xdr:row>
      <xdr:rowOff>94814</xdr:rowOff>
    </xdr:to>
    <xdr:sp macro="" textlink="">
      <xdr:nvSpPr>
        <xdr:cNvPr id="313" name="楕円 312">
          <a:extLst>
            <a:ext uri="{FF2B5EF4-FFF2-40B4-BE49-F238E27FC236}">
              <a16:creationId xmlns:a16="http://schemas.microsoft.com/office/drawing/2014/main" id="{00000000-0008-0000-0700-000039010000}"/>
            </a:ext>
          </a:extLst>
        </xdr:cNvPr>
        <xdr:cNvSpPr/>
      </xdr:nvSpPr>
      <xdr:spPr>
        <a:xfrm>
          <a:off x="10426700" y="6679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38</xdr:row>
      <xdr:rowOff>79591</xdr:rowOff>
    </xdr:from>
    <xdr:ext cx="378565" cy="259045"/>
    <xdr:sp macro="" textlink="">
      <xdr:nvSpPr>
        <xdr:cNvPr id="314" name="労働費該当値テキスト">
          <a:extLst>
            <a:ext uri="{FF2B5EF4-FFF2-40B4-BE49-F238E27FC236}">
              <a16:creationId xmlns:a16="http://schemas.microsoft.com/office/drawing/2014/main" id="{00000000-0008-0000-0700-00003A010000}"/>
            </a:ext>
          </a:extLst>
        </xdr:cNvPr>
        <xdr:cNvSpPr txBox="1"/>
      </xdr:nvSpPr>
      <xdr:spPr>
        <a:xfrm>
          <a:off x="10528300" y="659469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38</xdr:row>
      <xdr:rowOff>162705</xdr:rowOff>
    </xdr:from>
    <xdr:to>
      <xdr:col>50</xdr:col>
      <xdr:colOff>165100</xdr:colOff>
      <xdr:row>39</xdr:row>
      <xdr:rowOff>92855</xdr:rowOff>
    </xdr:to>
    <xdr:sp macro="" textlink="">
      <xdr:nvSpPr>
        <xdr:cNvPr id="315" name="楕円 314">
          <a:extLst>
            <a:ext uri="{FF2B5EF4-FFF2-40B4-BE49-F238E27FC236}">
              <a16:creationId xmlns:a16="http://schemas.microsoft.com/office/drawing/2014/main" id="{00000000-0008-0000-0700-00003B010000}"/>
            </a:ext>
          </a:extLst>
        </xdr:cNvPr>
        <xdr:cNvSpPr/>
      </xdr:nvSpPr>
      <xdr:spPr>
        <a:xfrm>
          <a:off x="9588500" y="66778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83982</xdr:rowOff>
    </xdr:from>
    <xdr:ext cx="378565" cy="259045"/>
    <xdr:sp macro="" textlink="">
      <xdr:nvSpPr>
        <xdr:cNvPr id="316" name="テキスト ボックス 315">
          <a:extLst>
            <a:ext uri="{FF2B5EF4-FFF2-40B4-BE49-F238E27FC236}">
              <a16:creationId xmlns:a16="http://schemas.microsoft.com/office/drawing/2014/main" id="{00000000-0008-0000-0700-00003C010000}"/>
            </a:ext>
          </a:extLst>
        </xdr:cNvPr>
        <xdr:cNvSpPr txBox="1"/>
      </xdr:nvSpPr>
      <xdr:spPr>
        <a:xfrm>
          <a:off x="9450017" y="677053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38</xdr:row>
      <xdr:rowOff>155847</xdr:rowOff>
    </xdr:from>
    <xdr:to>
      <xdr:col>46</xdr:col>
      <xdr:colOff>38100</xdr:colOff>
      <xdr:row>39</xdr:row>
      <xdr:rowOff>85997</xdr:rowOff>
    </xdr:to>
    <xdr:sp macro="" textlink="">
      <xdr:nvSpPr>
        <xdr:cNvPr id="317" name="楕円 316">
          <a:extLst>
            <a:ext uri="{FF2B5EF4-FFF2-40B4-BE49-F238E27FC236}">
              <a16:creationId xmlns:a16="http://schemas.microsoft.com/office/drawing/2014/main" id="{00000000-0008-0000-0700-00003D010000}"/>
            </a:ext>
          </a:extLst>
        </xdr:cNvPr>
        <xdr:cNvSpPr/>
      </xdr:nvSpPr>
      <xdr:spPr>
        <a:xfrm>
          <a:off x="8699500" y="66709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179017</xdr:colOff>
      <xdr:row>39</xdr:row>
      <xdr:rowOff>77124</xdr:rowOff>
    </xdr:from>
    <xdr:ext cx="378565" cy="259045"/>
    <xdr:sp macro="" textlink="">
      <xdr:nvSpPr>
        <xdr:cNvPr id="318" name="テキスト ボックス 317">
          <a:extLst>
            <a:ext uri="{FF2B5EF4-FFF2-40B4-BE49-F238E27FC236}">
              <a16:creationId xmlns:a16="http://schemas.microsoft.com/office/drawing/2014/main" id="{00000000-0008-0000-0700-00003E010000}"/>
            </a:ext>
          </a:extLst>
        </xdr:cNvPr>
        <xdr:cNvSpPr txBox="1"/>
      </xdr:nvSpPr>
      <xdr:spPr>
        <a:xfrm>
          <a:off x="8561017" y="67636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38</xdr:row>
      <xdr:rowOff>155194</xdr:rowOff>
    </xdr:from>
    <xdr:to>
      <xdr:col>41</xdr:col>
      <xdr:colOff>101600</xdr:colOff>
      <xdr:row>39</xdr:row>
      <xdr:rowOff>85344</xdr:rowOff>
    </xdr:to>
    <xdr:sp macro="" textlink="">
      <xdr:nvSpPr>
        <xdr:cNvPr id="319" name="楕円 318">
          <a:extLst>
            <a:ext uri="{FF2B5EF4-FFF2-40B4-BE49-F238E27FC236}">
              <a16:creationId xmlns:a16="http://schemas.microsoft.com/office/drawing/2014/main" id="{00000000-0008-0000-0700-00003F010000}"/>
            </a:ext>
          </a:extLst>
        </xdr:cNvPr>
        <xdr:cNvSpPr/>
      </xdr:nvSpPr>
      <xdr:spPr>
        <a:xfrm>
          <a:off x="7810500" y="6670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52017</xdr:colOff>
      <xdr:row>39</xdr:row>
      <xdr:rowOff>76471</xdr:rowOff>
    </xdr:from>
    <xdr:ext cx="378565" cy="259045"/>
    <xdr:sp macro="" textlink="">
      <xdr:nvSpPr>
        <xdr:cNvPr id="320" name="テキスト ボックス 319">
          <a:extLst>
            <a:ext uri="{FF2B5EF4-FFF2-40B4-BE49-F238E27FC236}">
              <a16:creationId xmlns:a16="http://schemas.microsoft.com/office/drawing/2014/main" id="{00000000-0008-0000-0700-000040010000}"/>
            </a:ext>
          </a:extLst>
        </xdr:cNvPr>
        <xdr:cNvSpPr txBox="1"/>
      </xdr:nvSpPr>
      <xdr:spPr>
        <a:xfrm>
          <a:off x="7672017" y="676302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38</xdr:row>
      <xdr:rowOff>152581</xdr:rowOff>
    </xdr:from>
    <xdr:to>
      <xdr:col>36</xdr:col>
      <xdr:colOff>165100</xdr:colOff>
      <xdr:row>39</xdr:row>
      <xdr:rowOff>82731</xdr:rowOff>
    </xdr:to>
    <xdr:sp macro="" textlink="">
      <xdr:nvSpPr>
        <xdr:cNvPr id="321" name="楕円 320">
          <a:extLst>
            <a:ext uri="{FF2B5EF4-FFF2-40B4-BE49-F238E27FC236}">
              <a16:creationId xmlns:a16="http://schemas.microsoft.com/office/drawing/2014/main" id="{00000000-0008-0000-0700-000041010000}"/>
            </a:ext>
          </a:extLst>
        </xdr:cNvPr>
        <xdr:cNvSpPr/>
      </xdr:nvSpPr>
      <xdr:spPr>
        <a:xfrm>
          <a:off x="6921500" y="6667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115517</xdr:colOff>
      <xdr:row>39</xdr:row>
      <xdr:rowOff>73858</xdr:rowOff>
    </xdr:from>
    <xdr:ext cx="378565" cy="259045"/>
    <xdr:sp macro="" textlink="">
      <xdr:nvSpPr>
        <xdr:cNvPr id="322" name="テキスト ボックス 321">
          <a:extLst>
            <a:ext uri="{FF2B5EF4-FFF2-40B4-BE49-F238E27FC236}">
              <a16:creationId xmlns:a16="http://schemas.microsoft.com/office/drawing/2014/main" id="{00000000-0008-0000-0700-000042010000}"/>
            </a:ext>
          </a:extLst>
        </xdr:cNvPr>
        <xdr:cNvSpPr txBox="1"/>
      </xdr:nvSpPr>
      <xdr:spPr>
        <a:xfrm>
          <a:off x="6783017" y="676040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a:extLst>
            <a:ext uri="{FF2B5EF4-FFF2-40B4-BE49-F238E27FC236}">
              <a16:creationId xmlns:a16="http://schemas.microsoft.com/office/drawing/2014/main" id="{00000000-0008-0000-0700-000043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a:extLst>
            <a:ext uri="{FF2B5EF4-FFF2-40B4-BE49-F238E27FC236}">
              <a16:creationId xmlns:a16="http://schemas.microsoft.com/office/drawing/2014/main" id="{00000000-0008-0000-0700-000044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a:extLst>
            <a:ext uri="{FF2B5EF4-FFF2-40B4-BE49-F238E27FC236}">
              <a16:creationId xmlns:a16="http://schemas.microsoft.com/office/drawing/2014/main" id="{00000000-0008-0000-0700-000045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a:extLst>
            <a:ext uri="{FF2B5EF4-FFF2-40B4-BE49-F238E27FC236}">
              <a16:creationId xmlns:a16="http://schemas.microsoft.com/office/drawing/2014/main" id="{00000000-0008-0000-0700-000046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a:extLst>
            <a:ext uri="{FF2B5EF4-FFF2-40B4-BE49-F238E27FC236}">
              <a16:creationId xmlns:a16="http://schemas.microsoft.com/office/drawing/2014/main" id="{00000000-0008-0000-0700-000047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10,909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a:extLst>
            <a:ext uri="{FF2B5EF4-FFF2-40B4-BE49-F238E27FC236}">
              <a16:creationId xmlns:a16="http://schemas.microsoft.com/office/drawing/2014/main" id="{00000000-0008-0000-0700-000048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a:extLst>
            <a:ext uri="{FF2B5EF4-FFF2-40B4-BE49-F238E27FC236}">
              <a16:creationId xmlns:a16="http://schemas.microsoft.com/office/drawing/2014/main" id="{00000000-0008-0000-0700-000049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a:extLst>
            <a:ext uri="{FF2B5EF4-FFF2-40B4-BE49-F238E27FC236}">
              <a16:creationId xmlns:a16="http://schemas.microsoft.com/office/drawing/2014/main" id="{00000000-0008-0000-0700-00004A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a:extLst>
            <a:ext uri="{FF2B5EF4-FFF2-40B4-BE49-F238E27FC236}">
              <a16:creationId xmlns:a16="http://schemas.microsoft.com/office/drawing/2014/main" id="{00000000-0008-0000-0700-00004B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a:extLst>
            <a:ext uri="{FF2B5EF4-FFF2-40B4-BE49-F238E27FC236}">
              <a16:creationId xmlns:a16="http://schemas.microsoft.com/office/drawing/2014/main" id="{00000000-0008-0000-0700-00004C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56</xdr:row>
      <xdr:rowOff>35577</xdr:rowOff>
    </xdr:from>
    <xdr:ext cx="53129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37" name="直線コネクタ 336">
          <a:extLst>
            <a:ext uri="{FF2B5EF4-FFF2-40B4-BE49-F238E27FC236}">
              <a16:creationId xmlns:a16="http://schemas.microsoft.com/office/drawing/2014/main" id="{00000000-0008-0000-0700-000051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53</xdr:row>
      <xdr:rowOff>168927</xdr:rowOff>
    </xdr:from>
    <xdr:ext cx="531299" cy="259045"/>
    <xdr:sp macro="" textlink="">
      <xdr:nvSpPr>
        <xdr:cNvPr id="338" name="テキスト ボックス 337">
          <a:extLst>
            <a:ext uri="{FF2B5EF4-FFF2-40B4-BE49-F238E27FC236}">
              <a16:creationId xmlns:a16="http://schemas.microsoft.com/office/drawing/2014/main" id="{00000000-0008-0000-0700-000052010000}"/>
            </a:ext>
          </a:extLst>
        </xdr:cNvPr>
        <xdr:cNvSpPr txBox="1"/>
      </xdr:nvSpPr>
      <xdr:spPr>
        <a:xfrm>
          <a:off x="6072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9" name="直線コネクタ 338">
          <a:extLst>
            <a:ext uri="{FF2B5EF4-FFF2-40B4-BE49-F238E27FC236}">
              <a16:creationId xmlns:a16="http://schemas.microsoft.com/office/drawing/2014/main" id="{00000000-0008-0000-0700-000053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51</xdr:row>
      <xdr:rowOff>130827</xdr:rowOff>
    </xdr:from>
    <xdr:ext cx="531299" cy="259045"/>
    <xdr:sp macro="" textlink="">
      <xdr:nvSpPr>
        <xdr:cNvPr id="340" name="テキスト ボックス 339">
          <a:extLst>
            <a:ext uri="{FF2B5EF4-FFF2-40B4-BE49-F238E27FC236}">
              <a16:creationId xmlns:a16="http://schemas.microsoft.com/office/drawing/2014/main" id="{00000000-0008-0000-0700-000054010000}"/>
            </a:ext>
          </a:extLst>
        </xdr:cNvPr>
        <xdr:cNvSpPr txBox="1"/>
      </xdr:nvSpPr>
      <xdr:spPr>
        <a:xfrm>
          <a:off x="6072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41" name="直線コネクタ 340">
          <a:extLst>
            <a:ext uri="{FF2B5EF4-FFF2-40B4-BE49-F238E27FC236}">
              <a16:creationId xmlns:a16="http://schemas.microsoft.com/office/drawing/2014/main" id="{00000000-0008-0000-0700-000055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49</xdr:row>
      <xdr:rowOff>92727</xdr:rowOff>
    </xdr:from>
    <xdr:ext cx="531299" cy="259045"/>
    <xdr:sp macro="" textlink="">
      <xdr:nvSpPr>
        <xdr:cNvPr id="342" name="テキスト ボックス 341">
          <a:extLst>
            <a:ext uri="{FF2B5EF4-FFF2-40B4-BE49-F238E27FC236}">
              <a16:creationId xmlns:a16="http://schemas.microsoft.com/office/drawing/2014/main" id="{00000000-0008-0000-0700-000056010000}"/>
            </a:ext>
          </a:extLst>
        </xdr:cNvPr>
        <xdr:cNvSpPr txBox="1"/>
      </xdr:nvSpPr>
      <xdr:spPr>
        <a:xfrm>
          <a:off x="6072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47</xdr:row>
      <xdr:rowOff>54627</xdr:rowOff>
    </xdr:from>
    <xdr:ext cx="531299" cy="259045"/>
    <xdr:sp macro="" textlink="">
      <xdr:nvSpPr>
        <xdr:cNvPr id="344" name="テキスト ボックス 343">
          <a:extLst>
            <a:ext uri="{FF2B5EF4-FFF2-40B4-BE49-F238E27FC236}">
              <a16:creationId xmlns:a16="http://schemas.microsoft.com/office/drawing/2014/main" id="{00000000-0008-0000-0700-000058010000}"/>
            </a:ext>
          </a:extLst>
        </xdr:cNvPr>
        <xdr:cNvSpPr txBox="1"/>
      </xdr:nvSpPr>
      <xdr:spPr>
        <a:xfrm>
          <a:off x="6072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5" name="農林水産業費グラフ枠">
          <a:extLst>
            <a:ext uri="{FF2B5EF4-FFF2-40B4-BE49-F238E27FC236}">
              <a16:creationId xmlns:a16="http://schemas.microsoft.com/office/drawing/2014/main" id="{00000000-0008-0000-0700-000059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167627</xdr:rowOff>
    </xdr:from>
    <xdr:to>
      <xdr:col>54</xdr:col>
      <xdr:colOff>189865</xdr:colOff>
      <xdr:row>59</xdr:row>
      <xdr:rowOff>39916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10475595" y="8740127"/>
          <a:ext cx="1270" cy="14153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43743</xdr:rowOff>
    </xdr:from>
    <xdr:ext cx="378565" cy="259045"/>
    <xdr:sp macro="" textlink="">
      <xdr:nvSpPr>
        <xdr:cNvPr id="347" name="農林水産業費最小値テキスト">
          <a:extLst>
            <a:ext uri="{FF2B5EF4-FFF2-40B4-BE49-F238E27FC236}">
              <a16:creationId xmlns:a16="http://schemas.microsoft.com/office/drawing/2014/main" id="{00000000-0008-0000-0700-00005B010000}"/>
            </a:ext>
          </a:extLst>
        </xdr:cNvPr>
        <xdr:cNvSpPr txBox="1"/>
      </xdr:nvSpPr>
      <xdr:spPr>
        <a:xfrm>
          <a:off x="10528300" y="101592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119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39916</xdr:rowOff>
    </xdr:from>
    <xdr:to>
      <xdr:col>55</xdr:col>
      <xdr:colOff>88900</xdr:colOff>
      <xdr:row>59</xdr:row>
      <xdr:rowOff>39916</xdr:rowOff>
    </xdr:to>
    <xdr:cxnSp macro="">
      <xdr:nvCxnSpPr>
        <xdr:cNvPr id="348" name="直線コネクタ 347">
          <a:extLst>
            <a:ext uri="{FF2B5EF4-FFF2-40B4-BE49-F238E27FC236}">
              <a16:creationId xmlns:a16="http://schemas.microsoft.com/office/drawing/2014/main" id="{00000000-0008-0000-0700-00005C010000}"/>
            </a:ext>
          </a:extLst>
        </xdr:cNvPr>
        <xdr:cNvCxnSpPr/>
      </xdr:nvCxnSpPr>
      <xdr:spPr>
        <a:xfrm>
          <a:off x="10388600" y="10155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114304</xdr:rowOff>
    </xdr:from>
    <xdr:ext cx="534377" cy="259045"/>
    <xdr:sp macro="" textlink="">
      <xdr:nvSpPr>
        <xdr:cNvPr id="349" name="農林水産業費最大値テキスト">
          <a:extLst>
            <a:ext uri="{FF2B5EF4-FFF2-40B4-BE49-F238E27FC236}">
              <a16:creationId xmlns:a16="http://schemas.microsoft.com/office/drawing/2014/main" id="{00000000-0008-0000-0700-00005D010000}"/>
            </a:ext>
          </a:extLst>
        </xdr:cNvPr>
        <xdr:cNvSpPr txBox="1"/>
      </xdr:nvSpPr>
      <xdr:spPr>
        <a:xfrm>
          <a:off x="10528300" y="85153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37,267</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167627</xdr:rowOff>
    </xdr:from>
    <xdr:to>
      <xdr:col>55</xdr:col>
      <xdr:colOff>88900</xdr:colOff>
      <xdr:row>50</xdr:row>
      <xdr:rowOff>167627</xdr:rowOff>
    </xdr:to>
    <xdr:cxnSp macro="">
      <xdr:nvCxnSpPr>
        <xdr:cNvPr id="350" name="直線コネクタ 349">
          <a:extLst>
            <a:ext uri="{FF2B5EF4-FFF2-40B4-BE49-F238E27FC236}">
              <a16:creationId xmlns:a16="http://schemas.microsoft.com/office/drawing/2014/main" id="{00000000-0008-0000-0700-00005E010000}"/>
            </a:ext>
          </a:extLst>
        </xdr:cNvPr>
        <xdr:cNvCxnSpPr/>
      </xdr:nvCxnSpPr>
      <xdr:spPr>
        <a:xfrm>
          <a:off x="10388600" y="87401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156616</xdr:rowOff>
    </xdr:from>
    <xdr:to>
      <xdr:col>55</xdr:col>
      <xdr:colOff>0</xdr:colOff>
      <xdr:row>58</xdr:row>
      <xdr:rowOff>166141</xdr:rowOff>
    </xdr:to>
    <xdr:cxnSp macro="">
      <xdr:nvCxnSpPr>
        <xdr:cNvPr id="351" name="直線コネクタ 350">
          <a:extLst>
            <a:ext uri="{FF2B5EF4-FFF2-40B4-BE49-F238E27FC236}">
              <a16:creationId xmlns:a16="http://schemas.microsoft.com/office/drawing/2014/main" id="{00000000-0008-0000-0700-00005F010000}"/>
            </a:ext>
          </a:extLst>
        </xdr:cNvPr>
        <xdr:cNvCxnSpPr/>
      </xdr:nvCxnSpPr>
      <xdr:spPr>
        <a:xfrm>
          <a:off x="9639300" y="10100716"/>
          <a:ext cx="838200" cy="95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56</xdr:row>
      <xdr:rowOff>119130</xdr:rowOff>
    </xdr:from>
    <xdr:ext cx="469744" cy="259045"/>
    <xdr:sp macro="" textlink="">
      <xdr:nvSpPr>
        <xdr:cNvPr id="352" name="農林水産業費平均値テキスト">
          <a:extLst>
            <a:ext uri="{FF2B5EF4-FFF2-40B4-BE49-F238E27FC236}">
              <a16:creationId xmlns:a16="http://schemas.microsoft.com/office/drawing/2014/main" id="{00000000-0008-0000-0700-000060010000}"/>
            </a:ext>
          </a:extLst>
        </xdr:cNvPr>
        <xdr:cNvSpPr txBox="1"/>
      </xdr:nvSpPr>
      <xdr:spPr>
        <a:xfrm>
          <a:off x="10528300" y="972033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96253</xdr:rowOff>
    </xdr:from>
    <xdr:to>
      <xdr:col>55</xdr:col>
      <xdr:colOff>50800</xdr:colOff>
      <xdr:row>58</xdr:row>
      <xdr:rowOff>26403</xdr:rowOff>
    </xdr:to>
    <xdr:sp macro="" textlink="">
      <xdr:nvSpPr>
        <xdr:cNvPr id="353" name="フローチャート: 判断 352">
          <a:extLst>
            <a:ext uri="{FF2B5EF4-FFF2-40B4-BE49-F238E27FC236}">
              <a16:creationId xmlns:a16="http://schemas.microsoft.com/office/drawing/2014/main" id="{00000000-0008-0000-0700-000061010000}"/>
            </a:ext>
          </a:extLst>
        </xdr:cNvPr>
        <xdr:cNvSpPr/>
      </xdr:nvSpPr>
      <xdr:spPr>
        <a:xfrm>
          <a:off x="10426700" y="9868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156616</xdr:rowOff>
    </xdr:from>
    <xdr:to>
      <xdr:col>50</xdr:col>
      <xdr:colOff>114300</xdr:colOff>
      <xdr:row>58</xdr:row>
      <xdr:rowOff>165913</xdr:rowOff>
    </xdr:to>
    <xdr:cxnSp macro="">
      <xdr:nvCxnSpPr>
        <xdr:cNvPr id="354" name="直線コネクタ 353">
          <a:extLst>
            <a:ext uri="{FF2B5EF4-FFF2-40B4-BE49-F238E27FC236}">
              <a16:creationId xmlns:a16="http://schemas.microsoft.com/office/drawing/2014/main" id="{00000000-0008-0000-0700-000062010000}"/>
            </a:ext>
          </a:extLst>
        </xdr:cNvPr>
        <xdr:cNvCxnSpPr/>
      </xdr:nvCxnSpPr>
      <xdr:spPr>
        <a:xfrm flipV="1">
          <a:off x="8750300" y="10100716"/>
          <a:ext cx="889000" cy="92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57</xdr:row>
      <xdr:rowOff>98387</xdr:rowOff>
    </xdr:from>
    <xdr:to>
      <xdr:col>50</xdr:col>
      <xdr:colOff>165100</xdr:colOff>
      <xdr:row>58</xdr:row>
      <xdr:rowOff>28537</xdr:rowOff>
    </xdr:to>
    <xdr:sp macro="" textlink="">
      <xdr:nvSpPr>
        <xdr:cNvPr id="355" name="フローチャート: 判断 354">
          <a:extLst>
            <a:ext uri="{FF2B5EF4-FFF2-40B4-BE49-F238E27FC236}">
              <a16:creationId xmlns:a16="http://schemas.microsoft.com/office/drawing/2014/main" id="{00000000-0008-0000-0700-000063010000}"/>
            </a:ext>
          </a:extLst>
        </xdr:cNvPr>
        <xdr:cNvSpPr/>
      </xdr:nvSpPr>
      <xdr:spPr>
        <a:xfrm>
          <a:off x="9588500" y="98710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56</xdr:row>
      <xdr:rowOff>45064</xdr:rowOff>
    </xdr:from>
    <xdr:ext cx="469744"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9404428" y="96462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165913</xdr:rowOff>
    </xdr:from>
    <xdr:to>
      <xdr:col>45</xdr:col>
      <xdr:colOff>177800</xdr:colOff>
      <xdr:row>58</xdr:row>
      <xdr:rowOff>167132</xdr:rowOff>
    </xdr:to>
    <xdr:cxnSp macro="">
      <xdr:nvCxnSpPr>
        <xdr:cNvPr id="357" name="直線コネクタ 356">
          <a:extLst>
            <a:ext uri="{FF2B5EF4-FFF2-40B4-BE49-F238E27FC236}">
              <a16:creationId xmlns:a16="http://schemas.microsoft.com/office/drawing/2014/main" id="{00000000-0008-0000-0700-000065010000}"/>
            </a:ext>
          </a:extLst>
        </xdr:cNvPr>
        <xdr:cNvCxnSpPr/>
      </xdr:nvCxnSpPr>
      <xdr:spPr>
        <a:xfrm flipV="1">
          <a:off x="7861300" y="10110013"/>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57</xdr:row>
      <xdr:rowOff>90653</xdr:rowOff>
    </xdr:from>
    <xdr:to>
      <xdr:col>46</xdr:col>
      <xdr:colOff>38100</xdr:colOff>
      <xdr:row>58</xdr:row>
      <xdr:rowOff>20803</xdr:rowOff>
    </xdr:to>
    <xdr:sp macro="" textlink="">
      <xdr:nvSpPr>
        <xdr:cNvPr id="358" name="フローチャート: 判断 357">
          <a:extLst>
            <a:ext uri="{FF2B5EF4-FFF2-40B4-BE49-F238E27FC236}">
              <a16:creationId xmlns:a16="http://schemas.microsoft.com/office/drawing/2014/main" id="{00000000-0008-0000-0700-000066010000}"/>
            </a:ext>
          </a:extLst>
        </xdr:cNvPr>
        <xdr:cNvSpPr/>
      </xdr:nvSpPr>
      <xdr:spPr>
        <a:xfrm>
          <a:off x="8699500" y="98633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56</xdr:row>
      <xdr:rowOff>37330</xdr:rowOff>
    </xdr:from>
    <xdr:ext cx="469744"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15428" y="96385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6,454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72644</xdr:rowOff>
    </xdr:from>
    <xdr:to>
      <xdr:col>41</xdr:col>
      <xdr:colOff>50800</xdr:colOff>
      <xdr:row>58</xdr:row>
      <xdr:rowOff>167132</xdr:rowOff>
    </xdr:to>
    <xdr:cxnSp macro="">
      <xdr:nvCxnSpPr>
        <xdr:cNvPr id="360" name="直線コネクタ 359">
          <a:extLst>
            <a:ext uri="{FF2B5EF4-FFF2-40B4-BE49-F238E27FC236}">
              <a16:creationId xmlns:a16="http://schemas.microsoft.com/office/drawing/2014/main" id="{00000000-0008-0000-0700-000068010000}"/>
            </a:ext>
          </a:extLst>
        </xdr:cNvPr>
        <xdr:cNvCxnSpPr/>
      </xdr:nvCxnSpPr>
      <xdr:spPr>
        <a:xfrm>
          <a:off x="6972300" y="10016744"/>
          <a:ext cx="889000" cy="9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57</xdr:row>
      <xdr:rowOff>111493</xdr:rowOff>
    </xdr:from>
    <xdr:to>
      <xdr:col>41</xdr:col>
      <xdr:colOff>101600</xdr:colOff>
      <xdr:row>58</xdr:row>
      <xdr:rowOff>41643</xdr:rowOff>
    </xdr:to>
    <xdr:sp macro="" textlink="">
      <xdr:nvSpPr>
        <xdr:cNvPr id="361" name="フローチャート: 判断 360">
          <a:extLst>
            <a:ext uri="{FF2B5EF4-FFF2-40B4-BE49-F238E27FC236}">
              <a16:creationId xmlns:a16="http://schemas.microsoft.com/office/drawing/2014/main" id="{00000000-0008-0000-0700-000069010000}"/>
            </a:ext>
          </a:extLst>
        </xdr:cNvPr>
        <xdr:cNvSpPr/>
      </xdr:nvSpPr>
      <xdr:spPr>
        <a:xfrm>
          <a:off x="7810500" y="98841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56</xdr:row>
      <xdr:rowOff>58170</xdr:rowOff>
    </xdr:from>
    <xdr:ext cx="469744" cy="259045"/>
    <xdr:sp macro="" textlink="">
      <xdr:nvSpPr>
        <xdr:cNvPr id="362" name="テキスト ボックス 361">
          <a:extLst>
            <a:ext uri="{FF2B5EF4-FFF2-40B4-BE49-F238E27FC236}">
              <a16:creationId xmlns:a16="http://schemas.microsoft.com/office/drawing/2014/main" id="{00000000-0008-0000-0700-00006A010000}"/>
            </a:ext>
          </a:extLst>
        </xdr:cNvPr>
        <xdr:cNvSpPr txBox="1"/>
      </xdr:nvSpPr>
      <xdr:spPr>
        <a:xfrm>
          <a:off x="7626428" y="965937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57</xdr:row>
      <xdr:rowOff>104940</xdr:rowOff>
    </xdr:from>
    <xdr:to>
      <xdr:col>36</xdr:col>
      <xdr:colOff>165100</xdr:colOff>
      <xdr:row>58</xdr:row>
      <xdr:rowOff>35090</xdr:rowOff>
    </xdr:to>
    <xdr:sp macro="" textlink="">
      <xdr:nvSpPr>
        <xdr:cNvPr id="363" name="フローチャート: 判断 362">
          <a:extLst>
            <a:ext uri="{FF2B5EF4-FFF2-40B4-BE49-F238E27FC236}">
              <a16:creationId xmlns:a16="http://schemas.microsoft.com/office/drawing/2014/main" id="{00000000-0008-0000-0700-00006B010000}"/>
            </a:ext>
          </a:extLst>
        </xdr:cNvPr>
        <xdr:cNvSpPr/>
      </xdr:nvSpPr>
      <xdr:spPr>
        <a:xfrm>
          <a:off x="6921500" y="98775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56</xdr:row>
      <xdr:rowOff>51617</xdr:rowOff>
    </xdr:from>
    <xdr:ext cx="469744" cy="259045"/>
    <xdr:sp macro="" textlink="">
      <xdr:nvSpPr>
        <xdr:cNvPr id="364" name="テキスト ボックス 363">
          <a:extLst>
            <a:ext uri="{FF2B5EF4-FFF2-40B4-BE49-F238E27FC236}">
              <a16:creationId xmlns:a16="http://schemas.microsoft.com/office/drawing/2014/main" id="{00000000-0008-0000-0700-00006C010000}"/>
            </a:ext>
          </a:extLst>
        </xdr:cNvPr>
        <xdr:cNvSpPr txBox="1"/>
      </xdr:nvSpPr>
      <xdr:spPr>
        <a:xfrm>
          <a:off x="6737428" y="9652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6,079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6" name="テキスト ボックス 365">
          <a:extLst>
            <a:ext uri="{FF2B5EF4-FFF2-40B4-BE49-F238E27FC236}">
              <a16:creationId xmlns:a16="http://schemas.microsoft.com/office/drawing/2014/main" id="{00000000-0008-0000-0700-00006E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8" name="テキスト ボックス 367">
          <a:extLst>
            <a:ext uri="{FF2B5EF4-FFF2-40B4-BE49-F238E27FC236}">
              <a16:creationId xmlns:a16="http://schemas.microsoft.com/office/drawing/2014/main" id="{00000000-0008-0000-0700-000070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115341</xdr:rowOff>
    </xdr:from>
    <xdr:to>
      <xdr:col>55</xdr:col>
      <xdr:colOff>50800</xdr:colOff>
      <xdr:row>59</xdr:row>
      <xdr:rowOff>45491</xdr:rowOff>
    </xdr:to>
    <xdr:sp macro="" textlink="">
      <xdr:nvSpPr>
        <xdr:cNvPr id="370" name="楕円 369">
          <a:extLst>
            <a:ext uri="{FF2B5EF4-FFF2-40B4-BE49-F238E27FC236}">
              <a16:creationId xmlns:a16="http://schemas.microsoft.com/office/drawing/2014/main" id="{00000000-0008-0000-0700-000072010000}"/>
            </a:ext>
          </a:extLst>
        </xdr:cNvPr>
        <xdr:cNvSpPr/>
      </xdr:nvSpPr>
      <xdr:spPr>
        <a:xfrm>
          <a:off x="10426700" y="100594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30268</xdr:rowOff>
    </xdr:from>
    <xdr:ext cx="469744" cy="259045"/>
    <xdr:sp macro="" textlink="">
      <xdr:nvSpPr>
        <xdr:cNvPr id="371" name="農林水産業費該当値テキスト">
          <a:extLst>
            <a:ext uri="{FF2B5EF4-FFF2-40B4-BE49-F238E27FC236}">
              <a16:creationId xmlns:a16="http://schemas.microsoft.com/office/drawing/2014/main" id="{00000000-0008-0000-0700-000073010000}"/>
            </a:ext>
          </a:extLst>
        </xdr:cNvPr>
        <xdr:cNvSpPr txBox="1"/>
      </xdr:nvSpPr>
      <xdr:spPr>
        <a:xfrm>
          <a:off x="10528300" y="99743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105816</xdr:rowOff>
    </xdr:from>
    <xdr:to>
      <xdr:col>50</xdr:col>
      <xdr:colOff>165100</xdr:colOff>
      <xdr:row>59</xdr:row>
      <xdr:rowOff>35966</xdr:rowOff>
    </xdr:to>
    <xdr:sp macro="" textlink="">
      <xdr:nvSpPr>
        <xdr:cNvPr id="372" name="楕円 371">
          <a:extLst>
            <a:ext uri="{FF2B5EF4-FFF2-40B4-BE49-F238E27FC236}">
              <a16:creationId xmlns:a16="http://schemas.microsoft.com/office/drawing/2014/main" id="{00000000-0008-0000-0700-000074010000}"/>
            </a:ext>
          </a:extLst>
        </xdr:cNvPr>
        <xdr:cNvSpPr/>
      </xdr:nvSpPr>
      <xdr:spPr>
        <a:xfrm>
          <a:off x="9588500" y="10049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59</xdr:row>
      <xdr:rowOff>27093</xdr:rowOff>
    </xdr:from>
    <xdr:ext cx="469744" cy="259045"/>
    <xdr:sp macro="" textlink="">
      <xdr:nvSpPr>
        <xdr:cNvPr id="373" name="テキスト ボックス 372">
          <a:extLst>
            <a:ext uri="{FF2B5EF4-FFF2-40B4-BE49-F238E27FC236}">
              <a16:creationId xmlns:a16="http://schemas.microsoft.com/office/drawing/2014/main" id="{00000000-0008-0000-0700-000075010000}"/>
            </a:ext>
          </a:extLst>
        </xdr:cNvPr>
        <xdr:cNvSpPr txBox="1"/>
      </xdr:nvSpPr>
      <xdr:spPr>
        <a:xfrm>
          <a:off x="9404428" y="101426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115113</xdr:rowOff>
    </xdr:from>
    <xdr:to>
      <xdr:col>46</xdr:col>
      <xdr:colOff>38100</xdr:colOff>
      <xdr:row>59</xdr:row>
      <xdr:rowOff>45263</xdr:rowOff>
    </xdr:to>
    <xdr:sp macro="" textlink="">
      <xdr:nvSpPr>
        <xdr:cNvPr id="374" name="楕円 373">
          <a:extLst>
            <a:ext uri="{FF2B5EF4-FFF2-40B4-BE49-F238E27FC236}">
              <a16:creationId xmlns:a16="http://schemas.microsoft.com/office/drawing/2014/main" id="{00000000-0008-0000-0700-000076010000}"/>
            </a:ext>
          </a:extLst>
        </xdr:cNvPr>
        <xdr:cNvSpPr/>
      </xdr:nvSpPr>
      <xdr:spPr>
        <a:xfrm>
          <a:off x="8699500" y="100592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59</xdr:row>
      <xdr:rowOff>36390</xdr:rowOff>
    </xdr:from>
    <xdr:ext cx="469744" cy="259045"/>
    <xdr:sp macro="" textlink="">
      <xdr:nvSpPr>
        <xdr:cNvPr id="375" name="テキスト ボックス 374">
          <a:extLst>
            <a:ext uri="{FF2B5EF4-FFF2-40B4-BE49-F238E27FC236}">
              <a16:creationId xmlns:a16="http://schemas.microsoft.com/office/drawing/2014/main" id="{00000000-0008-0000-0700-000077010000}"/>
            </a:ext>
          </a:extLst>
        </xdr:cNvPr>
        <xdr:cNvSpPr txBox="1"/>
      </xdr:nvSpPr>
      <xdr:spPr>
        <a:xfrm>
          <a:off x="8515428" y="101519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116332</xdr:rowOff>
    </xdr:from>
    <xdr:to>
      <xdr:col>41</xdr:col>
      <xdr:colOff>101600</xdr:colOff>
      <xdr:row>59</xdr:row>
      <xdr:rowOff>46482</xdr:rowOff>
    </xdr:to>
    <xdr:sp macro="" textlink="">
      <xdr:nvSpPr>
        <xdr:cNvPr id="376" name="楕円 375">
          <a:extLst>
            <a:ext uri="{FF2B5EF4-FFF2-40B4-BE49-F238E27FC236}">
              <a16:creationId xmlns:a16="http://schemas.microsoft.com/office/drawing/2014/main" id="{00000000-0008-0000-0700-000078010000}"/>
            </a:ext>
          </a:extLst>
        </xdr:cNvPr>
        <xdr:cNvSpPr/>
      </xdr:nvSpPr>
      <xdr:spPr>
        <a:xfrm>
          <a:off x="7810500" y="100604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59</xdr:row>
      <xdr:rowOff>37609</xdr:rowOff>
    </xdr:from>
    <xdr:ext cx="469744" cy="259045"/>
    <xdr:sp macro="" textlink="">
      <xdr:nvSpPr>
        <xdr:cNvPr id="377" name="テキスト ボックス 376">
          <a:extLst>
            <a:ext uri="{FF2B5EF4-FFF2-40B4-BE49-F238E27FC236}">
              <a16:creationId xmlns:a16="http://schemas.microsoft.com/office/drawing/2014/main" id="{00000000-0008-0000-0700-000079010000}"/>
            </a:ext>
          </a:extLst>
        </xdr:cNvPr>
        <xdr:cNvSpPr txBox="1"/>
      </xdr:nvSpPr>
      <xdr:spPr>
        <a:xfrm>
          <a:off x="7626428" y="101531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21844</xdr:rowOff>
    </xdr:from>
    <xdr:to>
      <xdr:col>36</xdr:col>
      <xdr:colOff>165100</xdr:colOff>
      <xdr:row>58</xdr:row>
      <xdr:rowOff>123444</xdr:rowOff>
    </xdr:to>
    <xdr:sp macro="" textlink="">
      <xdr:nvSpPr>
        <xdr:cNvPr id="378" name="楕円 377">
          <a:extLst>
            <a:ext uri="{FF2B5EF4-FFF2-40B4-BE49-F238E27FC236}">
              <a16:creationId xmlns:a16="http://schemas.microsoft.com/office/drawing/2014/main" id="{00000000-0008-0000-0700-00007A010000}"/>
            </a:ext>
          </a:extLst>
        </xdr:cNvPr>
        <xdr:cNvSpPr/>
      </xdr:nvSpPr>
      <xdr:spPr>
        <a:xfrm>
          <a:off x="6921500" y="9965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58</xdr:row>
      <xdr:rowOff>114571</xdr:rowOff>
    </xdr:from>
    <xdr:ext cx="469744" cy="259045"/>
    <xdr:sp macro="" textlink="">
      <xdr:nvSpPr>
        <xdr:cNvPr id="379" name="テキスト ボックス 378">
          <a:extLst>
            <a:ext uri="{FF2B5EF4-FFF2-40B4-BE49-F238E27FC236}">
              <a16:creationId xmlns:a16="http://schemas.microsoft.com/office/drawing/2014/main" id="{00000000-0008-0000-0700-00007B010000}"/>
            </a:ext>
          </a:extLst>
        </xdr:cNvPr>
        <xdr:cNvSpPr txBox="1"/>
      </xdr:nvSpPr>
      <xdr:spPr>
        <a:xfrm>
          <a:off x="6737428" y="100586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0" name="正方形/長方形 379">
          <a:extLst>
            <a:ext uri="{FF2B5EF4-FFF2-40B4-BE49-F238E27FC236}">
              <a16:creationId xmlns:a16="http://schemas.microsoft.com/office/drawing/2014/main" id="{00000000-0008-0000-0700-00007C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1" name="正方形/長方形 380">
          <a:extLst>
            <a:ext uri="{FF2B5EF4-FFF2-40B4-BE49-F238E27FC236}">
              <a16:creationId xmlns:a16="http://schemas.microsoft.com/office/drawing/2014/main" id="{00000000-0008-0000-0700-00007D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2" name="正方形/長方形 381">
          <a:extLst>
            <a:ext uri="{FF2B5EF4-FFF2-40B4-BE49-F238E27FC236}">
              <a16:creationId xmlns:a16="http://schemas.microsoft.com/office/drawing/2014/main" id="{00000000-0008-0000-0700-00007E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102/108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3" name="正方形/長方形 382">
          <a:extLst>
            <a:ext uri="{FF2B5EF4-FFF2-40B4-BE49-F238E27FC236}">
              <a16:creationId xmlns:a16="http://schemas.microsoft.com/office/drawing/2014/main" id="{00000000-0008-0000-0700-00007F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4" name="正方形/長方形 383">
          <a:extLst>
            <a:ext uri="{FF2B5EF4-FFF2-40B4-BE49-F238E27FC236}">
              <a16:creationId xmlns:a16="http://schemas.microsoft.com/office/drawing/2014/main" id="{00000000-0008-0000-0700-000080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18,653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5" name="正方形/長方形 384">
          <a:extLst>
            <a:ext uri="{FF2B5EF4-FFF2-40B4-BE49-F238E27FC236}">
              <a16:creationId xmlns:a16="http://schemas.microsoft.com/office/drawing/2014/main" id="{00000000-0008-0000-0700-000081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6" name="正方形/長方形 385">
          <a:extLst>
            <a:ext uri="{FF2B5EF4-FFF2-40B4-BE49-F238E27FC236}">
              <a16:creationId xmlns:a16="http://schemas.microsoft.com/office/drawing/2014/main" id="{00000000-0008-0000-0700-000082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9,272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7" name="正方形/長方形 386">
          <a:extLst>
            <a:ext uri="{FF2B5EF4-FFF2-40B4-BE49-F238E27FC236}">
              <a16:creationId xmlns:a16="http://schemas.microsoft.com/office/drawing/2014/main" id="{00000000-0008-0000-0700-000083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8" name="テキスト ボックス 387">
          <a:extLst>
            <a:ext uri="{FF2B5EF4-FFF2-40B4-BE49-F238E27FC236}">
              <a16:creationId xmlns:a16="http://schemas.microsoft.com/office/drawing/2014/main" id="{00000000-0008-0000-0700-000084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9" name="直線コネクタ 388">
          <a:extLst>
            <a:ext uri="{FF2B5EF4-FFF2-40B4-BE49-F238E27FC236}">
              <a16:creationId xmlns:a16="http://schemas.microsoft.com/office/drawing/2014/main" id="{00000000-0008-0000-0700-000085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92" name="直線コネクタ 391">
          <a:extLst>
            <a:ext uri="{FF2B5EF4-FFF2-40B4-BE49-F238E27FC236}">
              <a16:creationId xmlns:a16="http://schemas.microsoft.com/office/drawing/2014/main" id="{00000000-0008-0000-0700-000088010000}"/>
            </a:ext>
          </a:extLst>
        </xdr:cNvPr>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93" name="テキスト ボックス 392">
          <a:extLst>
            <a:ext uri="{FF2B5EF4-FFF2-40B4-BE49-F238E27FC236}">
              <a16:creationId xmlns:a16="http://schemas.microsoft.com/office/drawing/2014/main" id="{00000000-0008-0000-0700-000089010000}"/>
            </a:ext>
          </a:extLst>
        </xdr:cNvPr>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94" name="直線コネクタ 393">
          <a:extLst>
            <a:ext uri="{FF2B5EF4-FFF2-40B4-BE49-F238E27FC236}">
              <a16:creationId xmlns:a16="http://schemas.microsoft.com/office/drawing/2014/main" id="{00000000-0008-0000-0700-00008A010000}"/>
            </a:ext>
          </a:extLst>
        </xdr:cNvPr>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95" name="テキスト ボックス 394">
          <a:extLst>
            <a:ext uri="{FF2B5EF4-FFF2-40B4-BE49-F238E27FC236}">
              <a16:creationId xmlns:a16="http://schemas.microsoft.com/office/drawing/2014/main" id="{00000000-0008-0000-0700-00008B010000}"/>
            </a:ext>
          </a:extLst>
        </xdr:cNvPr>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96" name="直線コネクタ 395">
          <a:extLst>
            <a:ext uri="{FF2B5EF4-FFF2-40B4-BE49-F238E27FC236}">
              <a16:creationId xmlns:a16="http://schemas.microsoft.com/office/drawing/2014/main" id="{00000000-0008-0000-0700-00008C010000}"/>
            </a:ext>
          </a:extLst>
        </xdr:cNvPr>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97" name="テキスト ボックス 396">
          <a:extLst>
            <a:ext uri="{FF2B5EF4-FFF2-40B4-BE49-F238E27FC236}">
              <a16:creationId xmlns:a16="http://schemas.microsoft.com/office/drawing/2014/main" id="{00000000-0008-0000-0700-00008D010000}"/>
            </a:ext>
          </a:extLst>
        </xdr:cNvPr>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9" name="テキスト ボックス 398">
          <a:extLst>
            <a:ext uri="{FF2B5EF4-FFF2-40B4-BE49-F238E27FC236}">
              <a16:creationId xmlns:a16="http://schemas.microsoft.com/office/drawing/2014/main" id="{00000000-0008-0000-0700-00008F010000}"/>
            </a:ext>
          </a:extLst>
        </xdr:cNvPr>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400" name="直線コネクタ 399">
          <a:extLst>
            <a:ext uri="{FF2B5EF4-FFF2-40B4-BE49-F238E27FC236}">
              <a16:creationId xmlns:a16="http://schemas.microsoft.com/office/drawing/2014/main" id="{00000000-0008-0000-0700-000090010000}"/>
            </a:ext>
          </a:extLst>
        </xdr:cNvPr>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69</xdr:row>
      <xdr:rowOff>38299</xdr:rowOff>
    </xdr:from>
    <xdr:ext cx="531299" cy="259045"/>
    <xdr:sp macro="" textlink="">
      <xdr:nvSpPr>
        <xdr:cNvPr id="401" name="テキスト ボックス 400">
          <a:extLst>
            <a:ext uri="{FF2B5EF4-FFF2-40B4-BE49-F238E27FC236}">
              <a16:creationId xmlns:a16="http://schemas.microsoft.com/office/drawing/2014/main" id="{00000000-0008-0000-0700-000091010000}"/>
            </a:ext>
          </a:extLst>
        </xdr:cNvPr>
        <xdr:cNvSpPr txBox="1"/>
      </xdr:nvSpPr>
      <xdr:spPr>
        <a:xfrm>
          <a:off x="6072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a:extLst>
            <a:ext uri="{FF2B5EF4-FFF2-40B4-BE49-F238E27FC236}">
              <a16:creationId xmlns:a16="http://schemas.microsoft.com/office/drawing/2014/main" id="{00000000-0008-0000-0700-00009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67</xdr:row>
      <xdr:rowOff>54627</xdr:rowOff>
    </xdr:from>
    <xdr:ext cx="531299"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商工費グラフ枠">
          <a:extLst>
            <a:ext uri="{FF2B5EF4-FFF2-40B4-BE49-F238E27FC236}">
              <a16:creationId xmlns:a16="http://schemas.microsoft.com/office/drawing/2014/main" id="{00000000-0008-0000-0700-00009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68573</xdr:rowOff>
    </xdr:from>
    <xdr:to>
      <xdr:col>54</xdr:col>
      <xdr:colOff>189865</xdr:colOff>
      <xdr:row>79</xdr:row>
      <xdr:rowOff>69324</xdr:rowOff>
    </xdr:to>
    <xdr:cxnSp macro="">
      <xdr:nvCxnSpPr>
        <xdr:cNvPr id="405" name="直線コネクタ 404">
          <a:extLst>
            <a:ext uri="{FF2B5EF4-FFF2-40B4-BE49-F238E27FC236}">
              <a16:creationId xmlns:a16="http://schemas.microsoft.com/office/drawing/2014/main" id="{00000000-0008-0000-0700-000095010000}"/>
            </a:ext>
          </a:extLst>
        </xdr:cNvPr>
        <xdr:cNvCxnSpPr/>
      </xdr:nvCxnSpPr>
      <xdr:spPr>
        <a:xfrm flipV="1">
          <a:off x="10475595" y="12070073"/>
          <a:ext cx="1270" cy="15438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73151</xdr:rowOff>
    </xdr:from>
    <xdr:ext cx="378565" cy="259045"/>
    <xdr:sp macro="" textlink="">
      <xdr:nvSpPr>
        <xdr:cNvPr id="406" name="商工費最小値テキスト">
          <a:extLst>
            <a:ext uri="{FF2B5EF4-FFF2-40B4-BE49-F238E27FC236}">
              <a16:creationId xmlns:a16="http://schemas.microsoft.com/office/drawing/2014/main" id="{00000000-0008-0000-0700-000096010000}"/>
            </a:ext>
          </a:extLst>
        </xdr:cNvPr>
        <xdr:cNvSpPr txBox="1"/>
      </xdr:nvSpPr>
      <xdr:spPr>
        <a:xfrm>
          <a:off x="10528300" y="136177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69324</xdr:rowOff>
    </xdr:from>
    <xdr:to>
      <xdr:col>55</xdr:col>
      <xdr:colOff>88900</xdr:colOff>
      <xdr:row>79</xdr:row>
      <xdr:rowOff>69324</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a:off x="10388600" y="136138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69</xdr:row>
      <xdr:rowOff>15250</xdr:rowOff>
    </xdr:from>
    <xdr:ext cx="534377" cy="259045"/>
    <xdr:sp macro="" textlink="">
      <xdr:nvSpPr>
        <xdr:cNvPr id="408" name="商工費最大値テキスト">
          <a:extLst>
            <a:ext uri="{FF2B5EF4-FFF2-40B4-BE49-F238E27FC236}">
              <a16:creationId xmlns:a16="http://schemas.microsoft.com/office/drawing/2014/main" id="{00000000-0008-0000-0700-000098010000}"/>
            </a:ext>
          </a:extLst>
        </xdr:cNvPr>
        <xdr:cNvSpPr txBox="1"/>
      </xdr:nvSpPr>
      <xdr:spPr>
        <a:xfrm>
          <a:off x="10528300" y="118453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48,178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68573</xdr:rowOff>
    </xdr:from>
    <xdr:to>
      <xdr:col>55</xdr:col>
      <xdr:colOff>88900</xdr:colOff>
      <xdr:row>70</xdr:row>
      <xdr:rowOff>68573</xdr:rowOff>
    </xdr:to>
    <xdr:cxnSp macro="">
      <xdr:nvCxnSpPr>
        <xdr:cNvPr id="409" name="直線コネクタ 408">
          <a:extLst>
            <a:ext uri="{FF2B5EF4-FFF2-40B4-BE49-F238E27FC236}">
              <a16:creationId xmlns:a16="http://schemas.microsoft.com/office/drawing/2014/main" id="{00000000-0008-0000-0700-000099010000}"/>
            </a:ext>
          </a:extLst>
        </xdr:cNvPr>
        <xdr:cNvCxnSpPr/>
      </xdr:nvCxnSpPr>
      <xdr:spPr>
        <a:xfrm>
          <a:off x="10388600" y="120700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149399</xdr:rowOff>
    </xdr:from>
    <xdr:to>
      <xdr:col>55</xdr:col>
      <xdr:colOff>0</xdr:colOff>
      <xdr:row>79</xdr:row>
      <xdr:rowOff>45876</xdr:rowOff>
    </xdr:to>
    <xdr:cxnSp macro="">
      <xdr:nvCxnSpPr>
        <xdr:cNvPr id="410" name="直線コネクタ 409">
          <a:extLst>
            <a:ext uri="{FF2B5EF4-FFF2-40B4-BE49-F238E27FC236}">
              <a16:creationId xmlns:a16="http://schemas.microsoft.com/office/drawing/2014/main" id="{00000000-0008-0000-0700-00009A010000}"/>
            </a:ext>
          </a:extLst>
        </xdr:cNvPr>
        <xdr:cNvCxnSpPr/>
      </xdr:nvCxnSpPr>
      <xdr:spPr>
        <a:xfrm>
          <a:off x="9639300" y="13522499"/>
          <a:ext cx="838200" cy="67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149725</xdr:rowOff>
    </xdr:from>
    <xdr:ext cx="469744" cy="259045"/>
    <xdr:sp macro="" textlink="">
      <xdr:nvSpPr>
        <xdr:cNvPr id="411" name="商工費平均値テキスト">
          <a:extLst>
            <a:ext uri="{FF2B5EF4-FFF2-40B4-BE49-F238E27FC236}">
              <a16:creationId xmlns:a16="http://schemas.microsoft.com/office/drawing/2014/main" id="{00000000-0008-0000-0700-00009B010000}"/>
            </a:ext>
          </a:extLst>
        </xdr:cNvPr>
        <xdr:cNvSpPr txBox="1"/>
      </xdr:nvSpPr>
      <xdr:spPr>
        <a:xfrm>
          <a:off x="10528300" y="131799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77</xdr:row>
      <xdr:rowOff>126848</xdr:rowOff>
    </xdr:from>
    <xdr:to>
      <xdr:col>55</xdr:col>
      <xdr:colOff>50800</xdr:colOff>
      <xdr:row>78</xdr:row>
      <xdr:rowOff>56998</xdr:rowOff>
    </xdr:to>
    <xdr:sp macro="" textlink="">
      <xdr:nvSpPr>
        <xdr:cNvPr id="412" name="フローチャート: 判断 411">
          <a:extLst>
            <a:ext uri="{FF2B5EF4-FFF2-40B4-BE49-F238E27FC236}">
              <a16:creationId xmlns:a16="http://schemas.microsoft.com/office/drawing/2014/main" id="{00000000-0008-0000-0700-00009C010000}"/>
            </a:ext>
          </a:extLst>
        </xdr:cNvPr>
        <xdr:cNvSpPr/>
      </xdr:nvSpPr>
      <xdr:spPr>
        <a:xfrm>
          <a:off x="10426700" y="133284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130001</xdr:rowOff>
    </xdr:from>
    <xdr:to>
      <xdr:col>50</xdr:col>
      <xdr:colOff>114300</xdr:colOff>
      <xdr:row>78</xdr:row>
      <xdr:rowOff>149399</xdr:rowOff>
    </xdr:to>
    <xdr:cxnSp macro="">
      <xdr:nvCxnSpPr>
        <xdr:cNvPr id="413" name="直線コネクタ 412">
          <a:extLst>
            <a:ext uri="{FF2B5EF4-FFF2-40B4-BE49-F238E27FC236}">
              <a16:creationId xmlns:a16="http://schemas.microsoft.com/office/drawing/2014/main" id="{00000000-0008-0000-0700-00009D010000}"/>
            </a:ext>
          </a:extLst>
        </xdr:cNvPr>
        <xdr:cNvCxnSpPr/>
      </xdr:nvCxnSpPr>
      <xdr:spPr>
        <a:xfrm>
          <a:off x="8750300" y="13503101"/>
          <a:ext cx="889000" cy="193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77</xdr:row>
      <xdr:rowOff>65419</xdr:rowOff>
    </xdr:from>
    <xdr:to>
      <xdr:col>50</xdr:col>
      <xdr:colOff>165100</xdr:colOff>
      <xdr:row>77</xdr:row>
      <xdr:rowOff>167019</xdr:rowOff>
    </xdr:to>
    <xdr:sp macro="" textlink="">
      <xdr:nvSpPr>
        <xdr:cNvPr id="414" name="フローチャート: 判断 413">
          <a:extLst>
            <a:ext uri="{FF2B5EF4-FFF2-40B4-BE49-F238E27FC236}">
              <a16:creationId xmlns:a16="http://schemas.microsoft.com/office/drawing/2014/main" id="{00000000-0008-0000-0700-00009E010000}"/>
            </a:ext>
          </a:extLst>
        </xdr:cNvPr>
        <xdr:cNvSpPr/>
      </xdr:nvSpPr>
      <xdr:spPr>
        <a:xfrm>
          <a:off x="9588500" y="132670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76</xdr:row>
      <xdr:rowOff>12096</xdr:rowOff>
    </xdr:from>
    <xdr:ext cx="469744"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9404428" y="130422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130001</xdr:rowOff>
    </xdr:from>
    <xdr:to>
      <xdr:col>45</xdr:col>
      <xdr:colOff>177800</xdr:colOff>
      <xdr:row>78</xdr:row>
      <xdr:rowOff>156094</xdr:rowOff>
    </xdr:to>
    <xdr:cxnSp macro="">
      <xdr:nvCxnSpPr>
        <xdr:cNvPr id="416" name="直線コネクタ 415">
          <a:extLst>
            <a:ext uri="{FF2B5EF4-FFF2-40B4-BE49-F238E27FC236}">
              <a16:creationId xmlns:a16="http://schemas.microsoft.com/office/drawing/2014/main" id="{00000000-0008-0000-0700-0000A0010000}"/>
            </a:ext>
          </a:extLst>
        </xdr:cNvPr>
        <xdr:cNvCxnSpPr/>
      </xdr:nvCxnSpPr>
      <xdr:spPr>
        <a:xfrm flipV="1">
          <a:off x="7861300" y="13503101"/>
          <a:ext cx="889000" cy="260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77</xdr:row>
      <xdr:rowOff>66464</xdr:rowOff>
    </xdr:from>
    <xdr:to>
      <xdr:col>46</xdr:col>
      <xdr:colOff>38100</xdr:colOff>
      <xdr:row>77</xdr:row>
      <xdr:rowOff>168064</xdr:rowOff>
    </xdr:to>
    <xdr:sp macro="" textlink="">
      <xdr:nvSpPr>
        <xdr:cNvPr id="417" name="フローチャート: 判断 416">
          <a:extLst>
            <a:ext uri="{FF2B5EF4-FFF2-40B4-BE49-F238E27FC236}">
              <a16:creationId xmlns:a16="http://schemas.microsoft.com/office/drawing/2014/main" id="{00000000-0008-0000-0700-0000A1010000}"/>
            </a:ext>
          </a:extLst>
        </xdr:cNvPr>
        <xdr:cNvSpPr/>
      </xdr:nvSpPr>
      <xdr:spPr>
        <a:xfrm>
          <a:off x="8699500" y="132681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76</xdr:row>
      <xdr:rowOff>13141</xdr:rowOff>
    </xdr:from>
    <xdr:ext cx="469744" cy="259045"/>
    <xdr:sp macro="" textlink="">
      <xdr:nvSpPr>
        <xdr:cNvPr id="418" name="テキスト ボックス 417">
          <a:extLst>
            <a:ext uri="{FF2B5EF4-FFF2-40B4-BE49-F238E27FC236}">
              <a16:creationId xmlns:a16="http://schemas.microsoft.com/office/drawing/2014/main" id="{00000000-0008-0000-0700-0000A2010000}"/>
            </a:ext>
          </a:extLst>
        </xdr:cNvPr>
        <xdr:cNvSpPr txBox="1"/>
      </xdr:nvSpPr>
      <xdr:spPr>
        <a:xfrm>
          <a:off x="8515428" y="1304334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78</xdr:row>
      <xdr:rowOff>156094</xdr:rowOff>
    </xdr:from>
    <xdr:to>
      <xdr:col>41</xdr:col>
      <xdr:colOff>50800</xdr:colOff>
      <xdr:row>78</xdr:row>
      <xdr:rowOff>160666</xdr:rowOff>
    </xdr:to>
    <xdr:cxnSp macro="">
      <xdr:nvCxnSpPr>
        <xdr:cNvPr id="419" name="直線コネクタ 418">
          <a:extLst>
            <a:ext uri="{FF2B5EF4-FFF2-40B4-BE49-F238E27FC236}">
              <a16:creationId xmlns:a16="http://schemas.microsoft.com/office/drawing/2014/main" id="{00000000-0008-0000-0700-0000A3010000}"/>
            </a:ext>
          </a:extLst>
        </xdr:cNvPr>
        <xdr:cNvCxnSpPr/>
      </xdr:nvCxnSpPr>
      <xdr:spPr>
        <a:xfrm flipV="1">
          <a:off x="6972300" y="13529194"/>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168126</xdr:rowOff>
    </xdr:from>
    <xdr:to>
      <xdr:col>41</xdr:col>
      <xdr:colOff>101600</xdr:colOff>
      <xdr:row>77</xdr:row>
      <xdr:rowOff>98276</xdr:rowOff>
    </xdr:to>
    <xdr:sp macro="" textlink="">
      <xdr:nvSpPr>
        <xdr:cNvPr id="420" name="フローチャート: 判断 419">
          <a:extLst>
            <a:ext uri="{FF2B5EF4-FFF2-40B4-BE49-F238E27FC236}">
              <a16:creationId xmlns:a16="http://schemas.microsoft.com/office/drawing/2014/main" id="{00000000-0008-0000-0700-0000A4010000}"/>
            </a:ext>
          </a:extLst>
        </xdr:cNvPr>
        <xdr:cNvSpPr/>
      </xdr:nvSpPr>
      <xdr:spPr>
        <a:xfrm>
          <a:off x="7810500" y="131983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75</xdr:row>
      <xdr:rowOff>114803</xdr:rowOff>
    </xdr:from>
    <xdr:ext cx="534377" cy="259045"/>
    <xdr:sp macro="" textlink="">
      <xdr:nvSpPr>
        <xdr:cNvPr id="421" name="テキスト ボックス 420">
          <a:extLst>
            <a:ext uri="{FF2B5EF4-FFF2-40B4-BE49-F238E27FC236}">
              <a16:creationId xmlns:a16="http://schemas.microsoft.com/office/drawing/2014/main" id="{00000000-0008-0000-0700-0000A5010000}"/>
            </a:ext>
          </a:extLst>
        </xdr:cNvPr>
        <xdr:cNvSpPr txBox="1"/>
      </xdr:nvSpPr>
      <xdr:spPr>
        <a:xfrm>
          <a:off x="7594111" y="129735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12,074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161399</xdr:rowOff>
    </xdr:from>
    <xdr:to>
      <xdr:col>36</xdr:col>
      <xdr:colOff>165100</xdr:colOff>
      <xdr:row>78</xdr:row>
      <xdr:rowOff>91549</xdr:rowOff>
    </xdr:to>
    <xdr:sp macro="" textlink="">
      <xdr:nvSpPr>
        <xdr:cNvPr id="422" name="フローチャート: 判断 421">
          <a:extLst>
            <a:ext uri="{FF2B5EF4-FFF2-40B4-BE49-F238E27FC236}">
              <a16:creationId xmlns:a16="http://schemas.microsoft.com/office/drawing/2014/main" id="{00000000-0008-0000-0700-0000A6010000}"/>
            </a:ext>
          </a:extLst>
        </xdr:cNvPr>
        <xdr:cNvSpPr/>
      </xdr:nvSpPr>
      <xdr:spPr>
        <a:xfrm>
          <a:off x="6921500" y="133630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76</xdr:row>
      <xdr:rowOff>108076</xdr:rowOff>
    </xdr:from>
    <xdr:ext cx="469744" cy="259045"/>
    <xdr:sp macro="" textlink="">
      <xdr:nvSpPr>
        <xdr:cNvPr id="423" name="テキスト ボックス 422">
          <a:extLst>
            <a:ext uri="{FF2B5EF4-FFF2-40B4-BE49-F238E27FC236}">
              <a16:creationId xmlns:a16="http://schemas.microsoft.com/office/drawing/2014/main" id="{00000000-0008-0000-0700-0000A7010000}"/>
            </a:ext>
          </a:extLst>
        </xdr:cNvPr>
        <xdr:cNvSpPr txBox="1"/>
      </xdr:nvSpPr>
      <xdr:spPr>
        <a:xfrm>
          <a:off x="6737428" y="13138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5" name="テキスト ボックス 424">
          <a:extLst>
            <a:ext uri="{FF2B5EF4-FFF2-40B4-BE49-F238E27FC236}">
              <a16:creationId xmlns:a16="http://schemas.microsoft.com/office/drawing/2014/main" id="{00000000-0008-0000-0700-0000A9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7" name="テキスト ボックス 426">
          <a:extLst>
            <a:ext uri="{FF2B5EF4-FFF2-40B4-BE49-F238E27FC236}">
              <a16:creationId xmlns:a16="http://schemas.microsoft.com/office/drawing/2014/main" id="{00000000-0008-0000-0700-0000AB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8" name="テキスト ボックス 427">
          <a:extLst>
            <a:ext uri="{FF2B5EF4-FFF2-40B4-BE49-F238E27FC236}">
              <a16:creationId xmlns:a16="http://schemas.microsoft.com/office/drawing/2014/main" id="{00000000-0008-0000-0700-0000AC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166526</xdr:rowOff>
    </xdr:from>
    <xdr:to>
      <xdr:col>55</xdr:col>
      <xdr:colOff>50800</xdr:colOff>
      <xdr:row>79</xdr:row>
      <xdr:rowOff>96676</xdr:rowOff>
    </xdr:to>
    <xdr:sp macro="" textlink="">
      <xdr:nvSpPr>
        <xdr:cNvPr id="429" name="楕円 428">
          <a:extLst>
            <a:ext uri="{FF2B5EF4-FFF2-40B4-BE49-F238E27FC236}">
              <a16:creationId xmlns:a16="http://schemas.microsoft.com/office/drawing/2014/main" id="{00000000-0008-0000-0700-0000AD010000}"/>
            </a:ext>
          </a:extLst>
        </xdr:cNvPr>
        <xdr:cNvSpPr/>
      </xdr:nvSpPr>
      <xdr:spPr>
        <a:xfrm>
          <a:off x="10426700" y="135396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81453</xdr:rowOff>
    </xdr:from>
    <xdr:ext cx="469744" cy="259045"/>
    <xdr:sp macro="" textlink="">
      <xdr:nvSpPr>
        <xdr:cNvPr id="430" name="商工費該当値テキスト">
          <a:extLst>
            <a:ext uri="{FF2B5EF4-FFF2-40B4-BE49-F238E27FC236}">
              <a16:creationId xmlns:a16="http://schemas.microsoft.com/office/drawing/2014/main" id="{00000000-0008-0000-0700-0000AE010000}"/>
            </a:ext>
          </a:extLst>
        </xdr:cNvPr>
        <xdr:cNvSpPr txBox="1"/>
      </xdr:nvSpPr>
      <xdr:spPr>
        <a:xfrm>
          <a:off x="10528300" y="1345455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98599</xdr:rowOff>
    </xdr:from>
    <xdr:to>
      <xdr:col>50</xdr:col>
      <xdr:colOff>165100</xdr:colOff>
      <xdr:row>79</xdr:row>
      <xdr:rowOff>28749</xdr:rowOff>
    </xdr:to>
    <xdr:sp macro="" textlink="">
      <xdr:nvSpPr>
        <xdr:cNvPr id="431" name="楕円 430">
          <a:extLst>
            <a:ext uri="{FF2B5EF4-FFF2-40B4-BE49-F238E27FC236}">
              <a16:creationId xmlns:a16="http://schemas.microsoft.com/office/drawing/2014/main" id="{00000000-0008-0000-0700-0000AF010000}"/>
            </a:ext>
          </a:extLst>
        </xdr:cNvPr>
        <xdr:cNvSpPr/>
      </xdr:nvSpPr>
      <xdr:spPr>
        <a:xfrm>
          <a:off x="9588500" y="134716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79</xdr:row>
      <xdr:rowOff>19876</xdr:rowOff>
    </xdr:from>
    <xdr:ext cx="469744" cy="259045"/>
    <xdr:sp macro="" textlink="">
      <xdr:nvSpPr>
        <xdr:cNvPr id="432" name="テキスト ボックス 431">
          <a:extLst>
            <a:ext uri="{FF2B5EF4-FFF2-40B4-BE49-F238E27FC236}">
              <a16:creationId xmlns:a16="http://schemas.microsoft.com/office/drawing/2014/main" id="{00000000-0008-0000-0700-0000B0010000}"/>
            </a:ext>
          </a:extLst>
        </xdr:cNvPr>
        <xdr:cNvSpPr txBox="1"/>
      </xdr:nvSpPr>
      <xdr:spPr>
        <a:xfrm>
          <a:off x="9404428" y="13564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3,703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79201</xdr:rowOff>
    </xdr:from>
    <xdr:to>
      <xdr:col>46</xdr:col>
      <xdr:colOff>38100</xdr:colOff>
      <xdr:row>79</xdr:row>
      <xdr:rowOff>9351</xdr:rowOff>
    </xdr:to>
    <xdr:sp macro="" textlink="">
      <xdr:nvSpPr>
        <xdr:cNvPr id="433" name="楕円 432">
          <a:extLst>
            <a:ext uri="{FF2B5EF4-FFF2-40B4-BE49-F238E27FC236}">
              <a16:creationId xmlns:a16="http://schemas.microsoft.com/office/drawing/2014/main" id="{00000000-0008-0000-0700-0000B1010000}"/>
            </a:ext>
          </a:extLst>
        </xdr:cNvPr>
        <xdr:cNvSpPr/>
      </xdr:nvSpPr>
      <xdr:spPr>
        <a:xfrm>
          <a:off x="8699500" y="134523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79</xdr:row>
      <xdr:rowOff>478</xdr:rowOff>
    </xdr:from>
    <xdr:ext cx="469744" cy="259045"/>
    <xdr:sp macro="" textlink="">
      <xdr:nvSpPr>
        <xdr:cNvPr id="434" name="テキスト ボックス 433">
          <a:extLst>
            <a:ext uri="{FF2B5EF4-FFF2-40B4-BE49-F238E27FC236}">
              <a16:creationId xmlns:a16="http://schemas.microsoft.com/office/drawing/2014/main" id="{00000000-0008-0000-0700-0000B2010000}"/>
            </a:ext>
          </a:extLst>
        </xdr:cNvPr>
        <xdr:cNvSpPr txBox="1"/>
      </xdr:nvSpPr>
      <xdr:spPr>
        <a:xfrm>
          <a:off x="8515428" y="13545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4,297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105294</xdr:rowOff>
    </xdr:from>
    <xdr:to>
      <xdr:col>41</xdr:col>
      <xdr:colOff>101600</xdr:colOff>
      <xdr:row>79</xdr:row>
      <xdr:rowOff>35444</xdr:rowOff>
    </xdr:to>
    <xdr:sp macro="" textlink="">
      <xdr:nvSpPr>
        <xdr:cNvPr id="435" name="楕円 434">
          <a:extLst>
            <a:ext uri="{FF2B5EF4-FFF2-40B4-BE49-F238E27FC236}">
              <a16:creationId xmlns:a16="http://schemas.microsoft.com/office/drawing/2014/main" id="{00000000-0008-0000-0700-0000B3010000}"/>
            </a:ext>
          </a:extLst>
        </xdr:cNvPr>
        <xdr:cNvSpPr/>
      </xdr:nvSpPr>
      <xdr:spPr>
        <a:xfrm>
          <a:off x="7810500" y="134783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79</xdr:row>
      <xdr:rowOff>26571</xdr:rowOff>
    </xdr:from>
    <xdr:ext cx="469744" cy="259045"/>
    <xdr:sp macro="" textlink="">
      <xdr:nvSpPr>
        <xdr:cNvPr id="436" name="テキスト ボックス 435">
          <a:extLst>
            <a:ext uri="{FF2B5EF4-FFF2-40B4-BE49-F238E27FC236}">
              <a16:creationId xmlns:a16="http://schemas.microsoft.com/office/drawing/2014/main" id="{00000000-0008-0000-0700-0000B4010000}"/>
            </a:ext>
          </a:extLst>
        </xdr:cNvPr>
        <xdr:cNvSpPr txBox="1"/>
      </xdr:nvSpPr>
      <xdr:spPr>
        <a:xfrm>
          <a:off x="7626428" y="1357112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78</xdr:row>
      <xdr:rowOff>109866</xdr:rowOff>
    </xdr:from>
    <xdr:to>
      <xdr:col>36</xdr:col>
      <xdr:colOff>165100</xdr:colOff>
      <xdr:row>79</xdr:row>
      <xdr:rowOff>40016</xdr:rowOff>
    </xdr:to>
    <xdr:sp macro="" textlink="">
      <xdr:nvSpPr>
        <xdr:cNvPr id="437" name="楕円 436">
          <a:extLst>
            <a:ext uri="{FF2B5EF4-FFF2-40B4-BE49-F238E27FC236}">
              <a16:creationId xmlns:a16="http://schemas.microsoft.com/office/drawing/2014/main" id="{00000000-0008-0000-0700-0000B5010000}"/>
            </a:ext>
          </a:extLst>
        </xdr:cNvPr>
        <xdr:cNvSpPr/>
      </xdr:nvSpPr>
      <xdr:spPr>
        <a:xfrm>
          <a:off x="6921500" y="13482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79</xdr:row>
      <xdr:rowOff>31143</xdr:rowOff>
    </xdr:from>
    <xdr:ext cx="469744"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737428" y="1357569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3,358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9" name="正方形/長方形 438">
          <a:extLst>
            <a:ext uri="{FF2B5EF4-FFF2-40B4-BE49-F238E27FC236}">
              <a16:creationId xmlns:a16="http://schemas.microsoft.com/office/drawing/2014/main" id="{00000000-0008-0000-0700-0000B7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40" name="正方形/長方形 439">
          <a:extLst>
            <a:ext uri="{FF2B5EF4-FFF2-40B4-BE49-F238E27FC236}">
              <a16:creationId xmlns:a16="http://schemas.microsoft.com/office/drawing/2014/main" id="{00000000-0008-0000-0700-0000B8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41" name="正方形/長方形 440">
          <a:extLst>
            <a:ext uri="{FF2B5EF4-FFF2-40B4-BE49-F238E27FC236}">
              <a16:creationId xmlns:a16="http://schemas.microsoft.com/office/drawing/2014/main" id="{00000000-0008-0000-0700-0000B9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42" name="正方形/長方形 441">
          <a:extLst>
            <a:ext uri="{FF2B5EF4-FFF2-40B4-BE49-F238E27FC236}">
              <a16:creationId xmlns:a16="http://schemas.microsoft.com/office/drawing/2014/main" id="{00000000-0008-0000-0700-0000BA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43" name="正方形/長方形 442">
          <a:extLst>
            <a:ext uri="{FF2B5EF4-FFF2-40B4-BE49-F238E27FC236}">
              <a16:creationId xmlns:a16="http://schemas.microsoft.com/office/drawing/2014/main" id="{00000000-0008-0000-0700-0000BB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51,628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44" name="正方形/長方形 443">
          <a:extLst>
            <a:ext uri="{FF2B5EF4-FFF2-40B4-BE49-F238E27FC236}">
              <a16:creationId xmlns:a16="http://schemas.microsoft.com/office/drawing/2014/main" id="{00000000-0008-0000-0700-0000BC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5" name="正方形/長方形 444">
          <a:extLst>
            <a:ext uri="{FF2B5EF4-FFF2-40B4-BE49-F238E27FC236}">
              <a16:creationId xmlns:a16="http://schemas.microsoft.com/office/drawing/2014/main" id="{00000000-0008-0000-0700-0000BD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37,266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6" name="正方形/長方形 445">
          <a:extLst>
            <a:ext uri="{FF2B5EF4-FFF2-40B4-BE49-F238E27FC236}">
              <a16:creationId xmlns:a16="http://schemas.microsoft.com/office/drawing/2014/main" id="{00000000-0008-0000-0700-0000BE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7" name="テキスト ボックス 446">
          <a:extLst>
            <a:ext uri="{FF2B5EF4-FFF2-40B4-BE49-F238E27FC236}">
              <a16:creationId xmlns:a16="http://schemas.microsoft.com/office/drawing/2014/main" id="{00000000-0008-0000-0700-0000BF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100</xdr:row>
      <xdr:rowOff>111777</xdr:rowOff>
    </xdr:from>
    <xdr:ext cx="248786" cy="259045"/>
    <xdr:sp macro="" textlink="">
      <xdr:nvSpPr>
        <xdr:cNvPr id="449" name="テキスト ボックス 448">
          <a:extLst>
            <a:ext uri="{FF2B5EF4-FFF2-40B4-BE49-F238E27FC236}">
              <a16:creationId xmlns:a16="http://schemas.microsoft.com/office/drawing/2014/main" id="{00000000-0008-0000-0700-0000C1010000}"/>
            </a:ext>
          </a:extLst>
        </xdr:cNvPr>
        <xdr:cNvSpPr txBox="1"/>
      </xdr:nvSpPr>
      <xdr:spPr>
        <a:xfrm>
          <a:off x="6355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98</xdr:row>
      <xdr:rowOff>139700</xdr:rowOff>
    </xdr:from>
    <xdr:to>
      <xdr:col>59</xdr:col>
      <xdr:colOff>50800</xdr:colOff>
      <xdr:row>98</xdr:row>
      <xdr:rowOff>139700</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97</xdr:row>
      <xdr:rowOff>168927</xdr:rowOff>
    </xdr:from>
    <xdr:ext cx="531299" cy="259045"/>
    <xdr:sp macro="" textlink="">
      <xdr:nvSpPr>
        <xdr:cNvPr id="451" name="テキスト ボックス 450">
          <a:extLst>
            <a:ext uri="{FF2B5EF4-FFF2-40B4-BE49-F238E27FC236}">
              <a16:creationId xmlns:a16="http://schemas.microsoft.com/office/drawing/2014/main" id="{00000000-0008-0000-0700-0000C3010000}"/>
            </a:ext>
          </a:extLst>
        </xdr:cNvPr>
        <xdr:cNvSpPr txBox="1"/>
      </xdr:nvSpPr>
      <xdr:spPr>
        <a:xfrm>
          <a:off x="6072701" y="167995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95</xdr:row>
      <xdr:rowOff>54627</xdr:rowOff>
    </xdr:from>
    <xdr:ext cx="531299" cy="259045"/>
    <xdr:sp macro="" textlink="">
      <xdr:nvSpPr>
        <xdr:cNvPr id="453" name="テキスト ボックス 452">
          <a:extLst>
            <a:ext uri="{FF2B5EF4-FFF2-40B4-BE49-F238E27FC236}">
              <a16:creationId xmlns:a16="http://schemas.microsoft.com/office/drawing/2014/main" id="{00000000-0008-0000-0700-0000C5010000}"/>
            </a:ext>
          </a:extLst>
        </xdr:cNvPr>
        <xdr:cNvSpPr txBox="1"/>
      </xdr:nvSpPr>
      <xdr:spPr>
        <a:xfrm>
          <a:off x="6072701" y="16342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54" name="直線コネクタ 453">
          <a:extLst>
            <a:ext uri="{FF2B5EF4-FFF2-40B4-BE49-F238E27FC236}">
              <a16:creationId xmlns:a16="http://schemas.microsoft.com/office/drawing/2014/main" id="{00000000-0008-0000-0700-0000C6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92</xdr:row>
      <xdr:rowOff>111777</xdr:rowOff>
    </xdr:from>
    <xdr:ext cx="531299" cy="259045"/>
    <xdr:sp macro="" textlink="">
      <xdr:nvSpPr>
        <xdr:cNvPr id="455" name="テキスト ボックス 454">
          <a:extLst>
            <a:ext uri="{FF2B5EF4-FFF2-40B4-BE49-F238E27FC236}">
              <a16:creationId xmlns:a16="http://schemas.microsoft.com/office/drawing/2014/main" id="{00000000-0008-0000-0700-0000C7010000}"/>
            </a:ext>
          </a:extLst>
        </xdr:cNvPr>
        <xdr:cNvSpPr txBox="1"/>
      </xdr:nvSpPr>
      <xdr:spPr>
        <a:xfrm>
          <a:off x="6072701" y="15885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89</xdr:row>
      <xdr:rowOff>168927</xdr:rowOff>
    </xdr:from>
    <xdr:ext cx="531299" cy="259045"/>
    <xdr:sp macro="" textlink="">
      <xdr:nvSpPr>
        <xdr:cNvPr id="457" name="テキスト ボックス 456">
          <a:extLst>
            <a:ext uri="{FF2B5EF4-FFF2-40B4-BE49-F238E27FC236}">
              <a16:creationId xmlns:a16="http://schemas.microsoft.com/office/drawing/2014/main" id="{00000000-0008-0000-0700-0000C9010000}"/>
            </a:ext>
          </a:extLst>
        </xdr:cNvPr>
        <xdr:cNvSpPr txBox="1"/>
      </xdr:nvSpPr>
      <xdr:spPr>
        <a:xfrm>
          <a:off x="6072701" y="15427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8" name="直線コネクタ 457">
          <a:extLst>
            <a:ext uri="{FF2B5EF4-FFF2-40B4-BE49-F238E27FC236}">
              <a16:creationId xmlns:a16="http://schemas.microsoft.com/office/drawing/2014/main" id="{00000000-0008-0000-0700-0000CA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9" name="テキスト ボックス 458">
          <a:extLst>
            <a:ext uri="{FF2B5EF4-FFF2-40B4-BE49-F238E27FC236}">
              <a16:creationId xmlns:a16="http://schemas.microsoft.com/office/drawing/2014/main" id="{00000000-0008-0000-0700-0000CB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60" name="土木費グラフ枠">
          <a:extLst>
            <a:ext uri="{FF2B5EF4-FFF2-40B4-BE49-F238E27FC236}">
              <a16:creationId xmlns:a16="http://schemas.microsoft.com/office/drawing/2014/main" id="{00000000-0008-0000-0700-0000CC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9878</xdr:rowOff>
    </xdr:from>
    <xdr:to>
      <xdr:col>54</xdr:col>
      <xdr:colOff>189865</xdr:colOff>
      <xdr:row>98</xdr:row>
      <xdr:rowOff>162423</xdr:rowOff>
    </xdr:to>
    <xdr:cxnSp macro="">
      <xdr:nvCxnSpPr>
        <xdr:cNvPr id="461" name="直線コネクタ 460">
          <a:extLst>
            <a:ext uri="{FF2B5EF4-FFF2-40B4-BE49-F238E27FC236}">
              <a16:creationId xmlns:a16="http://schemas.microsoft.com/office/drawing/2014/main" id="{00000000-0008-0000-0700-0000CD010000}"/>
            </a:ext>
          </a:extLst>
        </xdr:cNvPr>
        <xdr:cNvCxnSpPr/>
      </xdr:nvCxnSpPr>
      <xdr:spPr>
        <a:xfrm flipV="1">
          <a:off x="10475595" y="15440378"/>
          <a:ext cx="1270" cy="1524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166250</xdr:rowOff>
    </xdr:from>
    <xdr:ext cx="534377" cy="259045"/>
    <xdr:sp macro="" textlink="">
      <xdr:nvSpPr>
        <xdr:cNvPr id="462" name="土木費最小値テキスト">
          <a:extLst>
            <a:ext uri="{FF2B5EF4-FFF2-40B4-BE49-F238E27FC236}">
              <a16:creationId xmlns:a16="http://schemas.microsoft.com/office/drawing/2014/main" id="{00000000-0008-0000-0700-0000CE010000}"/>
            </a:ext>
          </a:extLst>
        </xdr:cNvPr>
        <xdr:cNvSpPr txBox="1"/>
      </xdr:nvSpPr>
      <xdr:spPr>
        <a:xfrm>
          <a:off x="10528300" y="169683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19,006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162423</xdr:rowOff>
    </xdr:from>
    <xdr:to>
      <xdr:col>55</xdr:col>
      <xdr:colOff>88900</xdr:colOff>
      <xdr:row>98</xdr:row>
      <xdr:rowOff>162423</xdr:rowOff>
    </xdr:to>
    <xdr:cxnSp macro="">
      <xdr:nvCxnSpPr>
        <xdr:cNvPr id="463" name="直線コネクタ 462">
          <a:extLst>
            <a:ext uri="{FF2B5EF4-FFF2-40B4-BE49-F238E27FC236}">
              <a16:creationId xmlns:a16="http://schemas.microsoft.com/office/drawing/2014/main" id="{00000000-0008-0000-0700-0000CF010000}"/>
            </a:ext>
          </a:extLst>
        </xdr:cNvPr>
        <xdr:cNvCxnSpPr/>
      </xdr:nvCxnSpPr>
      <xdr:spPr>
        <a:xfrm>
          <a:off x="10388600" y="1696452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88</xdr:row>
      <xdr:rowOff>128005</xdr:rowOff>
    </xdr:from>
    <xdr:ext cx="534377" cy="259045"/>
    <xdr:sp macro="" textlink="">
      <xdr:nvSpPr>
        <xdr:cNvPr id="464" name="土木費最大値テキスト">
          <a:extLst>
            <a:ext uri="{FF2B5EF4-FFF2-40B4-BE49-F238E27FC236}">
              <a16:creationId xmlns:a16="http://schemas.microsoft.com/office/drawing/2014/main" id="{00000000-0008-0000-0700-0000D0010000}"/>
            </a:ext>
          </a:extLst>
        </xdr:cNvPr>
        <xdr:cNvSpPr txBox="1"/>
      </xdr:nvSpPr>
      <xdr:spPr>
        <a:xfrm>
          <a:off x="10528300" y="152156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85,679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90</xdr:row>
      <xdr:rowOff>9878</xdr:rowOff>
    </xdr:from>
    <xdr:to>
      <xdr:col>55</xdr:col>
      <xdr:colOff>88900</xdr:colOff>
      <xdr:row>90</xdr:row>
      <xdr:rowOff>9878</xdr:rowOff>
    </xdr:to>
    <xdr:cxnSp macro="">
      <xdr:nvCxnSpPr>
        <xdr:cNvPr id="465" name="直線コネクタ 464">
          <a:extLst>
            <a:ext uri="{FF2B5EF4-FFF2-40B4-BE49-F238E27FC236}">
              <a16:creationId xmlns:a16="http://schemas.microsoft.com/office/drawing/2014/main" id="{00000000-0008-0000-0700-0000D1010000}"/>
            </a:ext>
          </a:extLst>
        </xdr:cNvPr>
        <xdr:cNvCxnSpPr/>
      </xdr:nvCxnSpPr>
      <xdr:spPr>
        <a:xfrm>
          <a:off x="10388600" y="154403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97</xdr:row>
      <xdr:rowOff>95191</xdr:rowOff>
    </xdr:from>
    <xdr:to>
      <xdr:col>55</xdr:col>
      <xdr:colOff>0</xdr:colOff>
      <xdr:row>98</xdr:row>
      <xdr:rowOff>15295</xdr:rowOff>
    </xdr:to>
    <xdr:cxnSp macro="">
      <xdr:nvCxnSpPr>
        <xdr:cNvPr id="466" name="直線コネクタ 465">
          <a:extLst>
            <a:ext uri="{FF2B5EF4-FFF2-40B4-BE49-F238E27FC236}">
              <a16:creationId xmlns:a16="http://schemas.microsoft.com/office/drawing/2014/main" id="{00000000-0008-0000-0700-0000D2010000}"/>
            </a:ext>
          </a:extLst>
        </xdr:cNvPr>
        <xdr:cNvCxnSpPr/>
      </xdr:nvCxnSpPr>
      <xdr:spPr>
        <a:xfrm flipV="1">
          <a:off x="9639300" y="16725841"/>
          <a:ext cx="838200" cy="915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94</xdr:row>
      <xdr:rowOff>152261</xdr:rowOff>
    </xdr:from>
    <xdr:ext cx="534377" cy="259045"/>
    <xdr:sp macro="" textlink="">
      <xdr:nvSpPr>
        <xdr:cNvPr id="467" name="土木費平均値テキスト">
          <a:extLst>
            <a:ext uri="{FF2B5EF4-FFF2-40B4-BE49-F238E27FC236}">
              <a16:creationId xmlns:a16="http://schemas.microsoft.com/office/drawing/2014/main" id="{00000000-0008-0000-0700-0000D3010000}"/>
            </a:ext>
          </a:extLst>
        </xdr:cNvPr>
        <xdr:cNvSpPr txBox="1"/>
      </xdr:nvSpPr>
      <xdr:spPr>
        <a:xfrm>
          <a:off x="10528300" y="1626856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40,729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129384</xdr:rowOff>
    </xdr:from>
    <xdr:to>
      <xdr:col>55</xdr:col>
      <xdr:colOff>50800</xdr:colOff>
      <xdr:row>96</xdr:row>
      <xdr:rowOff>59534</xdr:rowOff>
    </xdr:to>
    <xdr:sp macro="" textlink="">
      <xdr:nvSpPr>
        <xdr:cNvPr id="468" name="フローチャート: 判断 467">
          <a:extLst>
            <a:ext uri="{FF2B5EF4-FFF2-40B4-BE49-F238E27FC236}">
              <a16:creationId xmlns:a16="http://schemas.microsoft.com/office/drawing/2014/main" id="{00000000-0008-0000-0700-0000D4010000}"/>
            </a:ext>
          </a:extLst>
        </xdr:cNvPr>
        <xdr:cNvSpPr/>
      </xdr:nvSpPr>
      <xdr:spPr>
        <a:xfrm>
          <a:off x="10426700" y="164171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15295</xdr:rowOff>
    </xdr:from>
    <xdr:to>
      <xdr:col>50</xdr:col>
      <xdr:colOff>114300</xdr:colOff>
      <xdr:row>98</xdr:row>
      <xdr:rowOff>136020</xdr:rowOff>
    </xdr:to>
    <xdr:cxnSp macro="">
      <xdr:nvCxnSpPr>
        <xdr:cNvPr id="469" name="直線コネクタ 468">
          <a:extLst>
            <a:ext uri="{FF2B5EF4-FFF2-40B4-BE49-F238E27FC236}">
              <a16:creationId xmlns:a16="http://schemas.microsoft.com/office/drawing/2014/main" id="{00000000-0008-0000-0700-0000D5010000}"/>
            </a:ext>
          </a:extLst>
        </xdr:cNvPr>
        <xdr:cNvCxnSpPr/>
      </xdr:nvCxnSpPr>
      <xdr:spPr>
        <a:xfrm flipV="1">
          <a:off x="8750300" y="16817395"/>
          <a:ext cx="889000" cy="120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95</xdr:row>
      <xdr:rowOff>126116</xdr:rowOff>
    </xdr:from>
    <xdr:to>
      <xdr:col>50</xdr:col>
      <xdr:colOff>165100</xdr:colOff>
      <xdr:row>96</xdr:row>
      <xdr:rowOff>56266</xdr:rowOff>
    </xdr:to>
    <xdr:sp macro="" textlink="">
      <xdr:nvSpPr>
        <xdr:cNvPr id="470" name="フローチャート: 判断 469">
          <a:extLst>
            <a:ext uri="{FF2B5EF4-FFF2-40B4-BE49-F238E27FC236}">
              <a16:creationId xmlns:a16="http://schemas.microsoft.com/office/drawing/2014/main" id="{00000000-0008-0000-0700-0000D6010000}"/>
            </a:ext>
          </a:extLst>
        </xdr:cNvPr>
        <xdr:cNvSpPr/>
      </xdr:nvSpPr>
      <xdr:spPr>
        <a:xfrm>
          <a:off x="9588500" y="164138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94</xdr:row>
      <xdr:rowOff>72793</xdr:rowOff>
    </xdr:from>
    <xdr:ext cx="534377"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9372111" y="161890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40,872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114782</xdr:rowOff>
    </xdr:from>
    <xdr:to>
      <xdr:col>45</xdr:col>
      <xdr:colOff>177800</xdr:colOff>
      <xdr:row>98</xdr:row>
      <xdr:rowOff>136020</xdr:rowOff>
    </xdr:to>
    <xdr:cxnSp macro="">
      <xdr:nvCxnSpPr>
        <xdr:cNvPr id="472" name="直線コネクタ 471">
          <a:extLst>
            <a:ext uri="{FF2B5EF4-FFF2-40B4-BE49-F238E27FC236}">
              <a16:creationId xmlns:a16="http://schemas.microsoft.com/office/drawing/2014/main" id="{00000000-0008-0000-0700-0000D8010000}"/>
            </a:ext>
          </a:extLst>
        </xdr:cNvPr>
        <xdr:cNvCxnSpPr/>
      </xdr:nvCxnSpPr>
      <xdr:spPr>
        <a:xfrm>
          <a:off x="7861300" y="16916882"/>
          <a:ext cx="889000" cy="212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95</xdr:row>
      <xdr:rowOff>137615</xdr:rowOff>
    </xdr:from>
    <xdr:to>
      <xdr:col>46</xdr:col>
      <xdr:colOff>38100</xdr:colOff>
      <xdr:row>96</xdr:row>
      <xdr:rowOff>67765</xdr:rowOff>
    </xdr:to>
    <xdr:sp macro="" textlink="">
      <xdr:nvSpPr>
        <xdr:cNvPr id="473" name="フローチャート: 判断 472">
          <a:extLst>
            <a:ext uri="{FF2B5EF4-FFF2-40B4-BE49-F238E27FC236}">
              <a16:creationId xmlns:a16="http://schemas.microsoft.com/office/drawing/2014/main" id="{00000000-0008-0000-0700-0000D9010000}"/>
            </a:ext>
          </a:extLst>
        </xdr:cNvPr>
        <xdr:cNvSpPr/>
      </xdr:nvSpPr>
      <xdr:spPr>
        <a:xfrm>
          <a:off x="8699500" y="164253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84292</xdr:rowOff>
    </xdr:from>
    <xdr:ext cx="534377" cy="259045"/>
    <xdr:sp macro="" textlink="">
      <xdr:nvSpPr>
        <xdr:cNvPr id="474" name="テキスト ボックス 473">
          <a:extLst>
            <a:ext uri="{FF2B5EF4-FFF2-40B4-BE49-F238E27FC236}">
              <a16:creationId xmlns:a16="http://schemas.microsoft.com/office/drawing/2014/main" id="{00000000-0008-0000-0700-0000DA010000}"/>
            </a:ext>
          </a:extLst>
        </xdr:cNvPr>
        <xdr:cNvSpPr txBox="1"/>
      </xdr:nvSpPr>
      <xdr:spPr>
        <a:xfrm>
          <a:off x="8483111" y="162005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40,369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98</xdr:row>
      <xdr:rowOff>14336</xdr:rowOff>
    </xdr:from>
    <xdr:to>
      <xdr:col>41</xdr:col>
      <xdr:colOff>50800</xdr:colOff>
      <xdr:row>98</xdr:row>
      <xdr:rowOff>114782</xdr:rowOff>
    </xdr:to>
    <xdr:cxnSp macro="">
      <xdr:nvCxnSpPr>
        <xdr:cNvPr id="475" name="直線コネクタ 474">
          <a:extLst>
            <a:ext uri="{FF2B5EF4-FFF2-40B4-BE49-F238E27FC236}">
              <a16:creationId xmlns:a16="http://schemas.microsoft.com/office/drawing/2014/main" id="{00000000-0008-0000-0700-0000DB010000}"/>
            </a:ext>
          </a:extLst>
        </xdr:cNvPr>
        <xdr:cNvCxnSpPr/>
      </xdr:nvCxnSpPr>
      <xdr:spPr>
        <a:xfrm>
          <a:off x="6972300" y="16816436"/>
          <a:ext cx="889000" cy="1004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96</xdr:row>
      <xdr:rowOff>1392</xdr:rowOff>
    </xdr:from>
    <xdr:to>
      <xdr:col>41</xdr:col>
      <xdr:colOff>101600</xdr:colOff>
      <xdr:row>96</xdr:row>
      <xdr:rowOff>102992</xdr:rowOff>
    </xdr:to>
    <xdr:sp macro="" textlink="">
      <xdr:nvSpPr>
        <xdr:cNvPr id="476" name="フローチャート: 判断 475">
          <a:extLst>
            <a:ext uri="{FF2B5EF4-FFF2-40B4-BE49-F238E27FC236}">
              <a16:creationId xmlns:a16="http://schemas.microsoft.com/office/drawing/2014/main" id="{00000000-0008-0000-0700-0000DC010000}"/>
            </a:ext>
          </a:extLst>
        </xdr:cNvPr>
        <xdr:cNvSpPr/>
      </xdr:nvSpPr>
      <xdr:spPr>
        <a:xfrm>
          <a:off x="7810500" y="1646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94</xdr:row>
      <xdr:rowOff>119519</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7594111" y="162358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38,828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15816</xdr:rowOff>
    </xdr:from>
    <xdr:to>
      <xdr:col>36</xdr:col>
      <xdr:colOff>165100</xdr:colOff>
      <xdr:row>96</xdr:row>
      <xdr:rowOff>117416</xdr:rowOff>
    </xdr:to>
    <xdr:sp macro="" textlink="">
      <xdr:nvSpPr>
        <xdr:cNvPr id="478" name="フローチャート: 判断 477">
          <a:extLst>
            <a:ext uri="{FF2B5EF4-FFF2-40B4-BE49-F238E27FC236}">
              <a16:creationId xmlns:a16="http://schemas.microsoft.com/office/drawing/2014/main" id="{00000000-0008-0000-0700-0000DE010000}"/>
            </a:ext>
          </a:extLst>
        </xdr:cNvPr>
        <xdr:cNvSpPr/>
      </xdr:nvSpPr>
      <xdr:spPr>
        <a:xfrm>
          <a:off x="6921500" y="164750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94</xdr:row>
      <xdr:rowOff>133943</xdr:rowOff>
    </xdr:from>
    <xdr:ext cx="534377"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6705111" y="162502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38,197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80" name="テキスト ボックス 479">
          <a:extLst>
            <a:ext uri="{FF2B5EF4-FFF2-40B4-BE49-F238E27FC236}">
              <a16:creationId xmlns:a16="http://schemas.microsoft.com/office/drawing/2014/main" id="{00000000-0008-0000-0700-0000E0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82" name="テキスト ボックス 481">
          <a:extLst>
            <a:ext uri="{FF2B5EF4-FFF2-40B4-BE49-F238E27FC236}">
              <a16:creationId xmlns:a16="http://schemas.microsoft.com/office/drawing/2014/main" id="{00000000-0008-0000-0700-0000E2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83" name="テキスト ボックス 482">
          <a:extLst>
            <a:ext uri="{FF2B5EF4-FFF2-40B4-BE49-F238E27FC236}">
              <a16:creationId xmlns:a16="http://schemas.microsoft.com/office/drawing/2014/main" id="{00000000-0008-0000-0700-0000E3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84" name="テキスト ボックス 483">
          <a:extLst>
            <a:ext uri="{FF2B5EF4-FFF2-40B4-BE49-F238E27FC236}">
              <a16:creationId xmlns:a16="http://schemas.microsoft.com/office/drawing/2014/main" id="{00000000-0008-0000-0700-0000E4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44391</xdr:rowOff>
    </xdr:from>
    <xdr:to>
      <xdr:col>55</xdr:col>
      <xdr:colOff>50800</xdr:colOff>
      <xdr:row>97</xdr:row>
      <xdr:rowOff>145991</xdr:rowOff>
    </xdr:to>
    <xdr:sp macro="" textlink="">
      <xdr:nvSpPr>
        <xdr:cNvPr id="485" name="楕円 484">
          <a:extLst>
            <a:ext uri="{FF2B5EF4-FFF2-40B4-BE49-F238E27FC236}">
              <a16:creationId xmlns:a16="http://schemas.microsoft.com/office/drawing/2014/main" id="{00000000-0008-0000-0700-0000E5010000}"/>
            </a:ext>
          </a:extLst>
        </xdr:cNvPr>
        <xdr:cNvSpPr/>
      </xdr:nvSpPr>
      <xdr:spPr>
        <a:xfrm>
          <a:off x="10426700" y="166750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97</xdr:row>
      <xdr:rowOff>22818</xdr:rowOff>
    </xdr:from>
    <xdr:ext cx="534377" cy="259045"/>
    <xdr:sp macro="" textlink="">
      <xdr:nvSpPr>
        <xdr:cNvPr id="486" name="土木費該当値テキスト">
          <a:extLst>
            <a:ext uri="{FF2B5EF4-FFF2-40B4-BE49-F238E27FC236}">
              <a16:creationId xmlns:a16="http://schemas.microsoft.com/office/drawing/2014/main" id="{00000000-0008-0000-0700-0000E6010000}"/>
            </a:ext>
          </a:extLst>
        </xdr:cNvPr>
        <xdr:cNvSpPr txBox="1"/>
      </xdr:nvSpPr>
      <xdr:spPr>
        <a:xfrm>
          <a:off x="10528300" y="166534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97</xdr:row>
      <xdr:rowOff>135945</xdr:rowOff>
    </xdr:from>
    <xdr:to>
      <xdr:col>50</xdr:col>
      <xdr:colOff>165100</xdr:colOff>
      <xdr:row>98</xdr:row>
      <xdr:rowOff>66095</xdr:rowOff>
    </xdr:to>
    <xdr:sp macro="" textlink="">
      <xdr:nvSpPr>
        <xdr:cNvPr id="487" name="楕円 486">
          <a:extLst>
            <a:ext uri="{FF2B5EF4-FFF2-40B4-BE49-F238E27FC236}">
              <a16:creationId xmlns:a16="http://schemas.microsoft.com/office/drawing/2014/main" id="{00000000-0008-0000-0700-0000E7010000}"/>
            </a:ext>
          </a:extLst>
        </xdr:cNvPr>
        <xdr:cNvSpPr/>
      </xdr:nvSpPr>
      <xdr:spPr>
        <a:xfrm>
          <a:off x="9588500" y="167665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57222</xdr:rowOff>
    </xdr:from>
    <xdr:ext cx="534377" cy="259045"/>
    <xdr:sp macro="" textlink="">
      <xdr:nvSpPr>
        <xdr:cNvPr id="488" name="テキスト ボックス 487">
          <a:extLst>
            <a:ext uri="{FF2B5EF4-FFF2-40B4-BE49-F238E27FC236}">
              <a16:creationId xmlns:a16="http://schemas.microsoft.com/office/drawing/2014/main" id="{00000000-0008-0000-0700-0000E8010000}"/>
            </a:ext>
          </a:extLst>
        </xdr:cNvPr>
        <xdr:cNvSpPr txBox="1"/>
      </xdr:nvSpPr>
      <xdr:spPr>
        <a:xfrm>
          <a:off x="9372111" y="168593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25,442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85220</xdr:rowOff>
    </xdr:from>
    <xdr:to>
      <xdr:col>46</xdr:col>
      <xdr:colOff>38100</xdr:colOff>
      <xdr:row>99</xdr:row>
      <xdr:rowOff>15370</xdr:rowOff>
    </xdr:to>
    <xdr:sp macro="" textlink="">
      <xdr:nvSpPr>
        <xdr:cNvPr id="489" name="楕円 488">
          <a:extLst>
            <a:ext uri="{FF2B5EF4-FFF2-40B4-BE49-F238E27FC236}">
              <a16:creationId xmlns:a16="http://schemas.microsoft.com/office/drawing/2014/main" id="{00000000-0008-0000-0700-0000E9010000}"/>
            </a:ext>
          </a:extLst>
        </xdr:cNvPr>
        <xdr:cNvSpPr/>
      </xdr:nvSpPr>
      <xdr:spPr>
        <a:xfrm>
          <a:off x="8699500" y="16887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99</xdr:row>
      <xdr:rowOff>6497</xdr:rowOff>
    </xdr:from>
    <xdr:ext cx="534377" cy="259045"/>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8483111" y="169800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20,161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63982</xdr:rowOff>
    </xdr:from>
    <xdr:to>
      <xdr:col>41</xdr:col>
      <xdr:colOff>101600</xdr:colOff>
      <xdr:row>98</xdr:row>
      <xdr:rowOff>165582</xdr:rowOff>
    </xdr:to>
    <xdr:sp macro="" textlink="">
      <xdr:nvSpPr>
        <xdr:cNvPr id="491" name="楕円 490">
          <a:extLst>
            <a:ext uri="{FF2B5EF4-FFF2-40B4-BE49-F238E27FC236}">
              <a16:creationId xmlns:a16="http://schemas.microsoft.com/office/drawing/2014/main" id="{00000000-0008-0000-0700-0000EB010000}"/>
            </a:ext>
          </a:extLst>
        </xdr:cNvPr>
        <xdr:cNvSpPr/>
      </xdr:nvSpPr>
      <xdr:spPr>
        <a:xfrm>
          <a:off x="7810500" y="168660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156709</xdr:rowOff>
    </xdr:from>
    <xdr:ext cx="534377" cy="259045"/>
    <xdr:sp macro="" textlink="">
      <xdr:nvSpPr>
        <xdr:cNvPr id="492" name="テキスト ボックス 491">
          <a:extLst>
            <a:ext uri="{FF2B5EF4-FFF2-40B4-BE49-F238E27FC236}">
              <a16:creationId xmlns:a16="http://schemas.microsoft.com/office/drawing/2014/main" id="{00000000-0008-0000-0700-0000EC010000}"/>
            </a:ext>
          </a:extLst>
        </xdr:cNvPr>
        <xdr:cNvSpPr txBox="1"/>
      </xdr:nvSpPr>
      <xdr:spPr>
        <a:xfrm>
          <a:off x="7594111" y="169588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21,090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97</xdr:row>
      <xdr:rowOff>134986</xdr:rowOff>
    </xdr:from>
    <xdr:to>
      <xdr:col>36</xdr:col>
      <xdr:colOff>165100</xdr:colOff>
      <xdr:row>98</xdr:row>
      <xdr:rowOff>65136</xdr:rowOff>
    </xdr:to>
    <xdr:sp macro="" textlink="">
      <xdr:nvSpPr>
        <xdr:cNvPr id="493" name="楕円 492">
          <a:extLst>
            <a:ext uri="{FF2B5EF4-FFF2-40B4-BE49-F238E27FC236}">
              <a16:creationId xmlns:a16="http://schemas.microsoft.com/office/drawing/2014/main" id="{00000000-0008-0000-0700-0000ED010000}"/>
            </a:ext>
          </a:extLst>
        </xdr:cNvPr>
        <xdr:cNvSpPr/>
      </xdr:nvSpPr>
      <xdr:spPr>
        <a:xfrm>
          <a:off x="6921500" y="167656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98</xdr:row>
      <xdr:rowOff>56263</xdr:rowOff>
    </xdr:from>
    <xdr:ext cx="534377" cy="259045"/>
    <xdr:sp macro="" textlink="">
      <xdr:nvSpPr>
        <xdr:cNvPr id="494" name="テキスト ボックス 493">
          <a:extLst>
            <a:ext uri="{FF2B5EF4-FFF2-40B4-BE49-F238E27FC236}">
              <a16:creationId xmlns:a16="http://schemas.microsoft.com/office/drawing/2014/main" id="{00000000-0008-0000-0700-0000EE010000}"/>
            </a:ext>
          </a:extLst>
        </xdr:cNvPr>
        <xdr:cNvSpPr txBox="1"/>
      </xdr:nvSpPr>
      <xdr:spPr>
        <a:xfrm>
          <a:off x="6705111" y="168583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25,484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95" name="正方形/長方形 494">
          <a:extLst>
            <a:ext uri="{FF2B5EF4-FFF2-40B4-BE49-F238E27FC236}">
              <a16:creationId xmlns:a16="http://schemas.microsoft.com/office/drawing/2014/main" id="{00000000-0008-0000-0700-0000EF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96" name="正方形/長方形 495">
          <a:extLst>
            <a:ext uri="{FF2B5EF4-FFF2-40B4-BE49-F238E27FC236}">
              <a16:creationId xmlns:a16="http://schemas.microsoft.com/office/drawing/2014/main" id="{00000000-0008-0000-0700-0000F0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7" name="正方形/長方形 496">
          <a:extLst>
            <a:ext uri="{FF2B5EF4-FFF2-40B4-BE49-F238E27FC236}">
              <a16:creationId xmlns:a16="http://schemas.microsoft.com/office/drawing/2014/main" id="{00000000-0008-0000-0700-0000F1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60/108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8" name="正方形/長方形 497">
          <a:extLst>
            <a:ext uri="{FF2B5EF4-FFF2-40B4-BE49-F238E27FC236}">
              <a16:creationId xmlns:a16="http://schemas.microsoft.com/office/drawing/2014/main" id="{00000000-0008-0000-0700-0000F2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9" name="正方形/長方形 498">
          <a:extLst>
            <a:ext uri="{FF2B5EF4-FFF2-40B4-BE49-F238E27FC236}">
              <a16:creationId xmlns:a16="http://schemas.microsoft.com/office/drawing/2014/main" id="{00000000-0008-0000-0700-0000F3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15,632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500" name="正方形/長方形 499">
          <a:extLst>
            <a:ext uri="{FF2B5EF4-FFF2-40B4-BE49-F238E27FC236}">
              <a16:creationId xmlns:a16="http://schemas.microsoft.com/office/drawing/2014/main" id="{00000000-0008-0000-0700-0000F4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501" name="正方形/長方形 500">
          <a:extLst>
            <a:ext uri="{FF2B5EF4-FFF2-40B4-BE49-F238E27FC236}">
              <a16:creationId xmlns:a16="http://schemas.microsoft.com/office/drawing/2014/main" id="{00000000-0008-0000-0700-0000F5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13,952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502" name="正方形/長方形 501">
          <a:extLst>
            <a:ext uri="{FF2B5EF4-FFF2-40B4-BE49-F238E27FC236}">
              <a16:creationId xmlns:a16="http://schemas.microsoft.com/office/drawing/2014/main" id="{00000000-0008-0000-0700-0000F6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506" name="直線コネクタ 505">
          <a:extLst>
            <a:ext uri="{FF2B5EF4-FFF2-40B4-BE49-F238E27FC236}">
              <a16:creationId xmlns:a16="http://schemas.microsoft.com/office/drawing/2014/main" id="{00000000-0008-0000-0700-0000FA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507" name="テキスト ボックス 506">
          <a:extLst>
            <a:ext uri="{FF2B5EF4-FFF2-40B4-BE49-F238E27FC236}">
              <a16:creationId xmlns:a16="http://schemas.microsoft.com/office/drawing/2014/main" id="{00000000-0008-0000-0700-0000FB010000}"/>
            </a:ext>
          </a:extLst>
        </xdr:cNvPr>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508" name="直線コネクタ 507">
          <a:extLst>
            <a:ext uri="{FF2B5EF4-FFF2-40B4-BE49-F238E27FC236}">
              <a16:creationId xmlns:a16="http://schemas.microsoft.com/office/drawing/2014/main" id="{00000000-0008-0000-0700-0000FC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9" name="テキスト ボックス 508">
          <a:extLst>
            <a:ext uri="{FF2B5EF4-FFF2-40B4-BE49-F238E27FC236}">
              <a16:creationId xmlns:a16="http://schemas.microsoft.com/office/drawing/2014/main" id="{00000000-0008-0000-0700-0000FD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10" name="直線コネクタ 509">
          <a:extLst>
            <a:ext uri="{FF2B5EF4-FFF2-40B4-BE49-F238E27FC236}">
              <a16:creationId xmlns:a16="http://schemas.microsoft.com/office/drawing/2014/main" id="{00000000-0008-0000-0700-0000FE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11" name="テキスト ボックス 510">
          <a:extLst>
            <a:ext uri="{FF2B5EF4-FFF2-40B4-BE49-F238E27FC236}">
              <a16:creationId xmlns:a16="http://schemas.microsoft.com/office/drawing/2014/main" id="{00000000-0008-0000-0700-0000FF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13" name="テキスト ボックス 512">
          <a:extLst>
            <a:ext uri="{FF2B5EF4-FFF2-40B4-BE49-F238E27FC236}">
              <a16:creationId xmlns:a16="http://schemas.microsoft.com/office/drawing/2014/main" id="{00000000-0008-0000-0700-00000102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14" name="直線コネクタ 513">
          <a:extLst>
            <a:ext uri="{FF2B5EF4-FFF2-40B4-BE49-F238E27FC236}">
              <a16:creationId xmlns:a16="http://schemas.microsoft.com/office/drawing/2014/main" id="{00000000-0008-0000-0700-00000202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29</xdr:row>
      <xdr:rowOff>92727</xdr:rowOff>
    </xdr:from>
    <xdr:ext cx="531299" cy="259045"/>
    <xdr:sp macro="" textlink="">
      <xdr:nvSpPr>
        <xdr:cNvPr id="515" name="テキスト ボックス 514">
          <a:extLst>
            <a:ext uri="{FF2B5EF4-FFF2-40B4-BE49-F238E27FC236}">
              <a16:creationId xmlns:a16="http://schemas.microsoft.com/office/drawing/2014/main" id="{00000000-0008-0000-0700-00000302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16" name="直線コネクタ 515">
          <a:extLst>
            <a:ext uri="{FF2B5EF4-FFF2-40B4-BE49-F238E27FC236}">
              <a16:creationId xmlns:a16="http://schemas.microsoft.com/office/drawing/2014/main" id="{00000000-0008-0000-0700-00000402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27</xdr:row>
      <xdr:rowOff>54627</xdr:rowOff>
    </xdr:from>
    <xdr:ext cx="531299"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1914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18" name="消防費グラフ枠">
          <a:extLst>
            <a:ext uri="{FF2B5EF4-FFF2-40B4-BE49-F238E27FC236}">
              <a16:creationId xmlns:a16="http://schemas.microsoft.com/office/drawing/2014/main" id="{00000000-0008-0000-0700-00000602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168732</xdr:rowOff>
    </xdr:from>
    <xdr:to>
      <xdr:col>85</xdr:col>
      <xdr:colOff>126364</xdr:colOff>
      <xdr:row>39</xdr:row>
      <xdr:rowOff>117487</xdr:rowOff>
    </xdr:to>
    <xdr:cxnSp macro="">
      <xdr:nvCxnSpPr>
        <xdr:cNvPr id="519" name="直線コネクタ 518">
          <a:extLst>
            <a:ext uri="{FF2B5EF4-FFF2-40B4-BE49-F238E27FC236}">
              <a16:creationId xmlns:a16="http://schemas.microsoft.com/office/drawing/2014/main" id="{00000000-0008-0000-0700-000007020000}"/>
            </a:ext>
          </a:extLst>
        </xdr:cNvPr>
        <xdr:cNvCxnSpPr/>
      </xdr:nvCxnSpPr>
      <xdr:spPr>
        <a:xfrm flipV="1">
          <a:off x="16317595" y="5312232"/>
          <a:ext cx="1269" cy="149180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121314</xdr:rowOff>
    </xdr:from>
    <xdr:ext cx="469744" cy="259045"/>
    <xdr:sp macro="" textlink="">
      <xdr:nvSpPr>
        <xdr:cNvPr id="520" name="消防費最小値テキスト">
          <a:extLst>
            <a:ext uri="{FF2B5EF4-FFF2-40B4-BE49-F238E27FC236}">
              <a16:creationId xmlns:a16="http://schemas.microsoft.com/office/drawing/2014/main" id="{00000000-0008-0000-0700-000008020000}"/>
            </a:ext>
          </a:extLst>
        </xdr:cNvPr>
        <xdr:cNvSpPr txBox="1"/>
      </xdr:nvSpPr>
      <xdr:spPr>
        <a:xfrm>
          <a:off x="16370300" y="680786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8,083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117487</xdr:rowOff>
    </xdr:from>
    <xdr:to>
      <xdr:col>86</xdr:col>
      <xdr:colOff>25400</xdr:colOff>
      <xdr:row>39</xdr:row>
      <xdr:rowOff>117487</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6230600" y="68040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115409</xdr:rowOff>
    </xdr:from>
    <xdr:ext cx="534377" cy="259045"/>
    <xdr:sp macro="" textlink="">
      <xdr:nvSpPr>
        <xdr:cNvPr id="522" name="消防費最大値テキスト">
          <a:extLst>
            <a:ext uri="{FF2B5EF4-FFF2-40B4-BE49-F238E27FC236}">
              <a16:creationId xmlns:a16="http://schemas.microsoft.com/office/drawing/2014/main" id="{00000000-0008-0000-0700-00000A020000}"/>
            </a:ext>
          </a:extLst>
        </xdr:cNvPr>
        <xdr:cNvSpPr txBox="1"/>
      </xdr:nvSpPr>
      <xdr:spPr>
        <a:xfrm>
          <a:off x="16370300" y="5087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47,238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168732</xdr:rowOff>
    </xdr:from>
    <xdr:to>
      <xdr:col>86</xdr:col>
      <xdr:colOff>25400</xdr:colOff>
      <xdr:row>30</xdr:row>
      <xdr:rowOff>168732</xdr:rowOff>
    </xdr:to>
    <xdr:cxnSp macro="">
      <xdr:nvCxnSpPr>
        <xdr:cNvPr id="523" name="直線コネクタ 522">
          <a:extLst>
            <a:ext uri="{FF2B5EF4-FFF2-40B4-BE49-F238E27FC236}">
              <a16:creationId xmlns:a16="http://schemas.microsoft.com/office/drawing/2014/main" id="{00000000-0008-0000-0700-00000B020000}"/>
            </a:ext>
          </a:extLst>
        </xdr:cNvPr>
        <xdr:cNvCxnSpPr/>
      </xdr:nvCxnSpPr>
      <xdr:spPr>
        <a:xfrm>
          <a:off x="16230600" y="53122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55690</xdr:rowOff>
    </xdr:from>
    <xdr:to>
      <xdr:col>85</xdr:col>
      <xdr:colOff>127000</xdr:colOff>
      <xdr:row>38</xdr:row>
      <xdr:rowOff>68187</xdr:rowOff>
    </xdr:to>
    <xdr:cxnSp macro="">
      <xdr:nvCxnSpPr>
        <xdr:cNvPr id="524" name="直線コネクタ 523">
          <a:extLst>
            <a:ext uri="{FF2B5EF4-FFF2-40B4-BE49-F238E27FC236}">
              <a16:creationId xmlns:a16="http://schemas.microsoft.com/office/drawing/2014/main" id="{00000000-0008-0000-0700-00000C020000}"/>
            </a:ext>
          </a:extLst>
        </xdr:cNvPr>
        <xdr:cNvCxnSpPr/>
      </xdr:nvCxnSpPr>
      <xdr:spPr>
        <a:xfrm flipV="1">
          <a:off x="15481300" y="6570790"/>
          <a:ext cx="838200" cy="124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36</xdr:row>
      <xdr:rowOff>132351</xdr:rowOff>
    </xdr:from>
    <xdr:ext cx="534377" cy="259045"/>
    <xdr:sp macro="" textlink="">
      <xdr:nvSpPr>
        <xdr:cNvPr id="525" name="消防費平均値テキスト">
          <a:extLst>
            <a:ext uri="{FF2B5EF4-FFF2-40B4-BE49-F238E27FC236}">
              <a16:creationId xmlns:a16="http://schemas.microsoft.com/office/drawing/2014/main" id="{00000000-0008-0000-0700-00000D020000}"/>
            </a:ext>
          </a:extLst>
        </xdr:cNvPr>
        <xdr:cNvSpPr txBox="1"/>
      </xdr:nvSpPr>
      <xdr:spPr>
        <a:xfrm>
          <a:off x="16370300" y="630455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37</xdr:row>
      <xdr:rowOff>109474</xdr:rowOff>
    </xdr:from>
    <xdr:to>
      <xdr:col>85</xdr:col>
      <xdr:colOff>177800</xdr:colOff>
      <xdr:row>38</xdr:row>
      <xdr:rowOff>39624</xdr:rowOff>
    </xdr:to>
    <xdr:sp macro="" textlink="">
      <xdr:nvSpPr>
        <xdr:cNvPr id="526" name="フローチャート: 判断 525">
          <a:extLst>
            <a:ext uri="{FF2B5EF4-FFF2-40B4-BE49-F238E27FC236}">
              <a16:creationId xmlns:a16="http://schemas.microsoft.com/office/drawing/2014/main" id="{00000000-0008-0000-0700-00000E020000}"/>
            </a:ext>
          </a:extLst>
        </xdr:cNvPr>
        <xdr:cNvSpPr/>
      </xdr:nvSpPr>
      <xdr:spPr>
        <a:xfrm>
          <a:off x="16268700" y="6453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50774</xdr:rowOff>
    </xdr:from>
    <xdr:to>
      <xdr:col>81</xdr:col>
      <xdr:colOff>50800</xdr:colOff>
      <xdr:row>38</xdr:row>
      <xdr:rowOff>68187</xdr:rowOff>
    </xdr:to>
    <xdr:cxnSp macro="">
      <xdr:nvCxnSpPr>
        <xdr:cNvPr id="527" name="直線コネクタ 526">
          <a:extLst>
            <a:ext uri="{FF2B5EF4-FFF2-40B4-BE49-F238E27FC236}">
              <a16:creationId xmlns:a16="http://schemas.microsoft.com/office/drawing/2014/main" id="{00000000-0008-0000-0700-00000F020000}"/>
            </a:ext>
          </a:extLst>
        </xdr:cNvPr>
        <xdr:cNvCxnSpPr/>
      </xdr:nvCxnSpPr>
      <xdr:spPr>
        <a:xfrm>
          <a:off x="14592300" y="6565874"/>
          <a:ext cx="889000" cy="1741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37</xdr:row>
      <xdr:rowOff>143878</xdr:rowOff>
    </xdr:from>
    <xdr:to>
      <xdr:col>81</xdr:col>
      <xdr:colOff>101600</xdr:colOff>
      <xdr:row>38</xdr:row>
      <xdr:rowOff>74028</xdr:rowOff>
    </xdr:to>
    <xdr:sp macro="" textlink="">
      <xdr:nvSpPr>
        <xdr:cNvPr id="528" name="フローチャート: 判断 527">
          <a:extLst>
            <a:ext uri="{FF2B5EF4-FFF2-40B4-BE49-F238E27FC236}">
              <a16:creationId xmlns:a16="http://schemas.microsoft.com/office/drawing/2014/main" id="{00000000-0008-0000-0700-000010020000}"/>
            </a:ext>
          </a:extLst>
        </xdr:cNvPr>
        <xdr:cNvSpPr/>
      </xdr:nvSpPr>
      <xdr:spPr>
        <a:xfrm>
          <a:off x="15430500" y="64875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36</xdr:row>
      <xdr:rowOff>90555</xdr:rowOff>
    </xdr:from>
    <xdr:ext cx="534377"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5214111" y="62627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49555</xdr:rowOff>
    </xdr:from>
    <xdr:to>
      <xdr:col>76</xdr:col>
      <xdr:colOff>114300</xdr:colOff>
      <xdr:row>38</xdr:row>
      <xdr:rowOff>50774</xdr:rowOff>
    </xdr:to>
    <xdr:cxnSp macro="">
      <xdr:nvCxnSpPr>
        <xdr:cNvPr id="530" name="直線コネクタ 529">
          <a:extLst>
            <a:ext uri="{FF2B5EF4-FFF2-40B4-BE49-F238E27FC236}">
              <a16:creationId xmlns:a16="http://schemas.microsoft.com/office/drawing/2014/main" id="{00000000-0008-0000-0700-000012020000}"/>
            </a:ext>
          </a:extLst>
        </xdr:cNvPr>
        <xdr:cNvCxnSpPr/>
      </xdr:nvCxnSpPr>
      <xdr:spPr>
        <a:xfrm>
          <a:off x="13703300" y="6564655"/>
          <a:ext cx="889000" cy="12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37</xdr:row>
      <xdr:rowOff>151041</xdr:rowOff>
    </xdr:from>
    <xdr:to>
      <xdr:col>76</xdr:col>
      <xdr:colOff>165100</xdr:colOff>
      <xdr:row>38</xdr:row>
      <xdr:rowOff>81191</xdr:rowOff>
    </xdr:to>
    <xdr:sp macro="" textlink="">
      <xdr:nvSpPr>
        <xdr:cNvPr id="531" name="フローチャート: 判断 530">
          <a:extLst>
            <a:ext uri="{FF2B5EF4-FFF2-40B4-BE49-F238E27FC236}">
              <a16:creationId xmlns:a16="http://schemas.microsoft.com/office/drawing/2014/main" id="{00000000-0008-0000-0700-000013020000}"/>
            </a:ext>
          </a:extLst>
        </xdr:cNvPr>
        <xdr:cNvSpPr/>
      </xdr:nvSpPr>
      <xdr:spPr>
        <a:xfrm>
          <a:off x="14541500" y="64946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97718</xdr:rowOff>
    </xdr:from>
    <xdr:ext cx="534377" cy="259045"/>
    <xdr:sp macro="" textlink="">
      <xdr:nvSpPr>
        <xdr:cNvPr id="532" name="テキスト ボックス 531">
          <a:extLst>
            <a:ext uri="{FF2B5EF4-FFF2-40B4-BE49-F238E27FC236}">
              <a16:creationId xmlns:a16="http://schemas.microsoft.com/office/drawing/2014/main" id="{00000000-0008-0000-0700-000014020000}"/>
            </a:ext>
          </a:extLst>
        </xdr:cNvPr>
        <xdr:cNvSpPr txBox="1"/>
      </xdr:nvSpPr>
      <xdr:spPr>
        <a:xfrm>
          <a:off x="14325111" y="62699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4102</xdr:rowOff>
    </xdr:from>
    <xdr:to>
      <xdr:col>71</xdr:col>
      <xdr:colOff>177800</xdr:colOff>
      <xdr:row>38</xdr:row>
      <xdr:rowOff>49555</xdr:rowOff>
    </xdr:to>
    <xdr:cxnSp macro="">
      <xdr:nvCxnSpPr>
        <xdr:cNvPr id="533" name="直線コネクタ 532">
          <a:extLst>
            <a:ext uri="{FF2B5EF4-FFF2-40B4-BE49-F238E27FC236}">
              <a16:creationId xmlns:a16="http://schemas.microsoft.com/office/drawing/2014/main" id="{00000000-0008-0000-0700-000015020000}"/>
            </a:ext>
          </a:extLst>
        </xdr:cNvPr>
        <xdr:cNvCxnSpPr/>
      </xdr:nvCxnSpPr>
      <xdr:spPr>
        <a:xfrm>
          <a:off x="12814300" y="6519202"/>
          <a:ext cx="889000" cy="454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37</xdr:row>
      <xdr:rowOff>132982</xdr:rowOff>
    </xdr:from>
    <xdr:to>
      <xdr:col>72</xdr:col>
      <xdr:colOff>38100</xdr:colOff>
      <xdr:row>38</xdr:row>
      <xdr:rowOff>63132</xdr:rowOff>
    </xdr:to>
    <xdr:sp macro="" textlink="">
      <xdr:nvSpPr>
        <xdr:cNvPr id="534" name="フローチャート: 判断 533">
          <a:extLst>
            <a:ext uri="{FF2B5EF4-FFF2-40B4-BE49-F238E27FC236}">
              <a16:creationId xmlns:a16="http://schemas.microsoft.com/office/drawing/2014/main" id="{00000000-0008-0000-0700-000016020000}"/>
            </a:ext>
          </a:extLst>
        </xdr:cNvPr>
        <xdr:cNvSpPr/>
      </xdr:nvSpPr>
      <xdr:spPr>
        <a:xfrm>
          <a:off x="13652500" y="6476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79659</xdr:rowOff>
    </xdr:from>
    <xdr:ext cx="534377" cy="259045"/>
    <xdr:sp macro="" textlink="">
      <xdr:nvSpPr>
        <xdr:cNvPr id="535" name="テキスト ボックス 534">
          <a:extLst>
            <a:ext uri="{FF2B5EF4-FFF2-40B4-BE49-F238E27FC236}">
              <a16:creationId xmlns:a16="http://schemas.microsoft.com/office/drawing/2014/main" id="{00000000-0008-0000-0700-000017020000}"/>
            </a:ext>
          </a:extLst>
        </xdr:cNvPr>
        <xdr:cNvSpPr txBox="1"/>
      </xdr:nvSpPr>
      <xdr:spPr>
        <a:xfrm>
          <a:off x="13436111" y="62518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149517</xdr:rowOff>
    </xdr:from>
    <xdr:to>
      <xdr:col>67</xdr:col>
      <xdr:colOff>101600</xdr:colOff>
      <xdr:row>38</xdr:row>
      <xdr:rowOff>79667</xdr:rowOff>
    </xdr:to>
    <xdr:sp macro="" textlink="">
      <xdr:nvSpPr>
        <xdr:cNvPr id="536" name="フローチャート: 判断 535">
          <a:extLst>
            <a:ext uri="{FF2B5EF4-FFF2-40B4-BE49-F238E27FC236}">
              <a16:creationId xmlns:a16="http://schemas.microsoft.com/office/drawing/2014/main" id="{00000000-0008-0000-0700-000018020000}"/>
            </a:ext>
          </a:extLst>
        </xdr:cNvPr>
        <xdr:cNvSpPr/>
      </xdr:nvSpPr>
      <xdr:spPr>
        <a:xfrm>
          <a:off x="12763500" y="64931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38</xdr:row>
      <xdr:rowOff>70794</xdr:rowOff>
    </xdr:from>
    <xdr:ext cx="534377" cy="259045"/>
    <xdr:sp macro="" textlink="">
      <xdr:nvSpPr>
        <xdr:cNvPr id="537" name="テキスト ボックス 536">
          <a:extLst>
            <a:ext uri="{FF2B5EF4-FFF2-40B4-BE49-F238E27FC236}">
              <a16:creationId xmlns:a16="http://schemas.microsoft.com/office/drawing/2014/main" id="{00000000-0008-0000-0700-000019020000}"/>
            </a:ext>
          </a:extLst>
        </xdr:cNvPr>
        <xdr:cNvSpPr txBox="1"/>
      </xdr:nvSpPr>
      <xdr:spPr>
        <a:xfrm>
          <a:off x="12547111" y="65858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14,909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9" name="テキスト ボックス 538">
          <a:extLst>
            <a:ext uri="{FF2B5EF4-FFF2-40B4-BE49-F238E27FC236}">
              <a16:creationId xmlns:a16="http://schemas.microsoft.com/office/drawing/2014/main" id="{00000000-0008-0000-0700-00001B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41" name="テキスト ボックス 540">
          <a:extLst>
            <a:ext uri="{FF2B5EF4-FFF2-40B4-BE49-F238E27FC236}">
              <a16:creationId xmlns:a16="http://schemas.microsoft.com/office/drawing/2014/main" id="{00000000-0008-0000-0700-00001D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42" name="テキスト ボックス 541">
          <a:extLst>
            <a:ext uri="{FF2B5EF4-FFF2-40B4-BE49-F238E27FC236}">
              <a16:creationId xmlns:a16="http://schemas.microsoft.com/office/drawing/2014/main" id="{00000000-0008-0000-0700-00001E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4890</xdr:rowOff>
    </xdr:from>
    <xdr:to>
      <xdr:col>85</xdr:col>
      <xdr:colOff>177800</xdr:colOff>
      <xdr:row>38</xdr:row>
      <xdr:rowOff>106490</xdr:rowOff>
    </xdr:to>
    <xdr:sp macro="" textlink="">
      <xdr:nvSpPr>
        <xdr:cNvPr id="543" name="楕円 542">
          <a:extLst>
            <a:ext uri="{FF2B5EF4-FFF2-40B4-BE49-F238E27FC236}">
              <a16:creationId xmlns:a16="http://schemas.microsoft.com/office/drawing/2014/main" id="{00000000-0008-0000-0700-00001F020000}"/>
            </a:ext>
          </a:extLst>
        </xdr:cNvPr>
        <xdr:cNvSpPr/>
      </xdr:nvSpPr>
      <xdr:spPr>
        <a:xfrm>
          <a:off x="16268700" y="6519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37</xdr:row>
      <xdr:rowOff>154767</xdr:rowOff>
    </xdr:from>
    <xdr:ext cx="534377" cy="259045"/>
    <xdr:sp macro="" textlink="">
      <xdr:nvSpPr>
        <xdr:cNvPr id="544" name="消防費該当値テキスト">
          <a:extLst>
            <a:ext uri="{FF2B5EF4-FFF2-40B4-BE49-F238E27FC236}">
              <a16:creationId xmlns:a16="http://schemas.microsoft.com/office/drawing/2014/main" id="{00000000-0008-0000-0700-000020020000}"/>
            </a:ext>
          </a:extLst>
        </xdr:cNvPr>
        <xdr:cNvSpPr txBox="1"/>
      </xdr:nvSpPr>
      <xdr:spPr>
        <a:xfrm>
          <a:off x="16370300" y="64984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17387</xdr:rowOff>
    </xdr:from>
    <xdr:to>
      <xdr:col>81</xdr:col>
      <xdr:colOff>101600</xdr:colOff>
      <xdr:row>38</xdr:row>
      <xdr:rowOff>118987</xdr:rowOff>
    </xdr:to>
    <xdr:sp macro="" textlink="">
      <xdr:nvSpPr>
        <xdr:cNvPr id="545" name="楕円 544">
          <a:extLst>
            <a:ext uri="{FF2B5EF4-FFF2-40B4-BE49-F238E27FC236}">
              <a16:creationId xmlns:a16="http://schemas.microsoft.com/office/drawing/2014/main" id="{00000000-0008-0000-0700-000021020000}"/>
            </a:ext>
          </a:extLst>
        </xdr:cNvPr>
        <xdr:cNvSpPr/>
      </xdr:nvSpPr>
      <xdr:spPr>
        <a:xfrm>
          <a:off x="15430500" y="65324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38</xdr:row>
      <xdr:rowOff>110114</xdr:rowOff>
    </xdr:from>
    <xdr:ext cx="534377" cy="259045"/>
    <xdr:sp macro="" textlink="">
      <xdr:nvSpPr>
        <xdr:cNvPr id="546" name="テキスト ボックス 545">
          <a:extLst>
            <a:ext uri="{FF2B5EF4-FFF2-40B4-BE49-F238E27FC236}">
              <a16:creationId xmlns:a16="http://schemas.microsoft.com/office/drawing/2014/main" id="{00000000-0008-0000-0700-000022020000}"/>
            </a:ext>
          </a:extLst>
        </xdr:cNvPr>
        <xdr:cNvSpPr txBox="1"/>
      </xdr:nvSpPr>
      <xdr:spPr>
        <a:xfrm>
          <a:off x="15214111" y="66252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13,877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37</xdr:row>
      <xdr:rowOff>171424</xdr:rowOff>
    </xdr:from>
    <xdr:to>
      <xdr:col>76</xdr:col>
      <xdr:colOff>165100</xdr:colOff>
      <xdr:row>38</xdr:row>
      <xdr:rowOff>101574</xdr:rowOff>
    </xdr:to>
    <xdr:sp macro="" textlink="">
      <xdr:nvSpPr>
        <xdr:cNvPr id="547" name="楕円 546">
          <a:extLst>
            <a:ext uri="{FF2B5EF4-FFF2-40B4-BE49-F238E27FC236}">
              <a16:creationId xmlns:a16="http://schemas.microsoft.com/office/drawing/2014/main" id="{00000000-0008-0000-0700-000023020000}"/>
            </a:ext>
          </a:extLst>
        </xdr:cNvPr>
        <xdr:cNvSpPr/>
      </xdr:nvSpPr>
      <xdr:spPr>
        <a:xfrm>
          <a:off x="14541500" y="65150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38</xdr:row>
      <xdr:rowOff>92701</xdr:rowOff>
    </xdr:from>
    <xdr:ext cx="534377" cy="259045"/>
    <xdr:sp macro="" textlink="">
      <xdr:nvSpPr>
        <xdr:cNvPr id="548" name="テキスト ボックス 547">
          <a:extLst>
            <a:ext uri="{FF2B5EF4-FFF2-40B4-BE49-F238E27FC236}">
              <a16:creationId xmlns:a16="http://schemas.microsoft.com/office/drawing/2014/main" id="{00000000-0008-0000-0700-000024020000}"/>
            </a:ext>
          </a:extLst>
        </xdr:cNvPr>
        <xdr:cNvSpPr txBox="1"/>
      </xdr:nvSpPr>
      <xdr:spPr>
        <a:xfrm>
          <a:off x="14325111" y="6607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37</xdr:row>
      <xdr:rowOff>170205</xdr:rowOff>
    </xdr:from>
    <xdr:to>
      <xdr:col>72</xdr:col>
      <xdr:colOff>38100</xdr:colOff>
      <xdr:row>38</xdr:row>
      <xdr:rowOff>100355</xdr:rowOff>
    </xdr:to>
    <xdr:sp macro="" textlink="">
      <xdr:nvSpPr>
        <xdr:cNvPr id="549" name="楕円 548">
          <a:extLst>
            <a:ext uri="{FF2B5EF4-FFF2-40B4-BE49-F238E27FC236}">
              <a16:creationId xmlns:a16="http://schemas.microsoft.com/office/drawing/2014/main" id="{00000000-0008-0000-0700-000025020000}"/>
            </a:ext>
          </a:extLst>
        </xdr:cNvPr>
        <xdr:cNvSpPr/>
      </xdr:nvSpPr>
      <xdr:spPr>
        <a:xfrm>
          <a:off x="13652500" y="65138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38</xdr:row>
      <xdr:rowOff>91482</xdr:rowOff>
    </xdr:from>
    <xdr:ext cx="534377" cy="259045"/>
    <xdr:sp macro="" textlink="">
      <xdr:nvSpPr>
        <xdr:cNvPr id="550" name="テキスト ボックス 549">
          <a:extLst>
            <a:ext uri="{FF2B5EF4-FFF2-40B4-BE49-F238E27FC236}">
              <a16:creationId xmlns:a16="http://schemas.microsoft.com/office/drawing/2014/main" id="{00000000-0008-0000-0700-000026020000}"/>
            </a:ext>
          </a:extLst>
        </xdr:cNvPr>
        <xdr:cNvSpPr txBox="1"/>
      </xdr:nvSpPr>
      <xdr:spPr>
        <a:xfrm>
          <a:off x="13436111" y="66065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124752</xdr:rowOff>
    </xdr:from>
    <xdr:to>
      <xdr:col>67</xdr:col>
      <xdr:colOff>101600</xdr:colOff>
      <xdr:row>38</xdr:row>
      <xdr:rowOff>54902</xdr:rowOff>
    </xdr:to>
    <xdr:sp macro="" textlink="">
      <xdr:nvSpPr>
        <xdr:cNvPr id="551" name="楕円 550">
          <a:extLst>
            <a:ext uri="{FF2B5EF4-FFF2-40B4-BE49-F238E27FC236}">
              <a16:creationId xmlns:a16="http://schemas.microsoft.com/office/drawing/2014/main" id="{00000000-0008-0000-0700-000027020000}"/>
            </a:ext>
          </a:extLst>
        </xdr:cNvPr>
        <xdr:cNvSpPr/>
      </xdr:nvSpPr>
      <xdr:spPr>
        <a:xfrm>
          <a:off x="12763500" y="64684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36</xdr:row>
      <xdr:rowOff>71429</xdr:rowOff>
    </xdr:from>
    <xdr:ext cx="534377"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547111" y="62436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15,559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53" name="正方形/長方形 552">
          <a:extLst>
            <a:ext uri="{FF2B5EF4-FFF2-40B4-BE49-F238E27FC236}">
              <a16:creationId xmlns:a16="http://schemas.microsoft.com/office/drawing/2014/main" id="{00000000-0008-0000-0700-000029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54" name="正方形/長方形 553">
          <a:extLst>
            <a:ext uri="{FF2B5EF4-FFF2-40B4-BE49-F238E27FC236}">
              <a16:creationId xmlns:a16="http://schemas.microsoft.com/office/drawing/2014/main" id="{00000000-0008-0000-0700-00002A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55" name="正方形/長方形 554">
          <a:extLst>
            <a:ext uri="{FF2B5EF4-FFF2-40B4-BE49-F238E27FC236}">
              <a16:creationId xmlns:a16="http://schemas.microsoft.com/office/drawing/2014/main" id="{00000000-0008-0000-0700-00002B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56" name="正方形/長方形 555">
          <a:extLst>
            <a:ext uri="{FF2B5EF4-FFF2-40B4-BE49-F238E27FC236}">
              <a16:creationId xmlns:a16="http://schemas.microsoft.com/office/drawing/2014/main" id="{00000000-0008-0000-0700-00002C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57" name="正方形/長方形 556">
          <a:extLst>
            <a:ext uri="{FF2B5EF4-FFF2-40B4-BE49-F238E27FC236}">
              <a16:creationId xmlns:a16="http://schemas.microsoft.com/office/drawing/2014/main" id="{00000000-0008-0000-0700-00002D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65,502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58" name="正方形/長方形 557">
          <a:extLst>
            <a:ext uri="{FF2B5EF4-FFF2-40B4-BE49-F238E27FC236}">
              <a16:creationId xmlns:a16="http://schemas.microsoft.com/office/drawing/2014/main" id="{00000000-0008-0000-0700-00002E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9" name="正方形/長方形 558">
          <a:extLst>
            <a:ext uri="{FF2B5EF4-FFF2-40B4-BE49-F238E27FC236}">
              <a16:creationId xmlns:a16="http://schemas.microsoft.com/office/drawing/2014/main" id="{00000000-0008-0000-0700-00002F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49,277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60" name="正方形/長方形 559">
          <a:extLst>
            <a:ext uri="{FF2B5EF4-FFF2-40B4-BE49-F238E27FC236}">
              <a16:creationId xmlns:a16="http://schemas.microsoft.com/office/drawing/2014/main" id="{00000000-0008-0000-0700-000030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61" name="テキスト ボックス 560">
          <a:extLst>
            <a:ext uri="{FF2B5EF4-FFF2-40B4-BE49-F238E27FC236}">
              <a16:creationId xmlns:a16="http://schemas.microsoft.com/office/drawing/2014/main" id="{00000000-0008-0000-0700-000031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60</xdr:row>
      <xdr:rowOff>111777</xdr:rowOff>
    </xdr:from>
    <xdr:ext cx="248786" cy="259045"/>
    <xdr:sp macro="" textlink="">
      <xdr:nvSpPr>
        <xdr:cNvPr id="563" name="テキスト ボックス 562">
          <a:extLst>
            <a:ext uri="{FF2B5EF4-FFF2-40B4-BE49-F238E27FC236}">
              <a16:creationId xmlns:a16="http://schemas.microsoft.com/office/drawing/2014/main" id="{00000000-0008-0000-0700-000033020000}"/>
            </a:ext>
          </a:extLst>
        </xdr:cNvPr>
        <xdr:cNvSpPr txBox="1"/>
      </xdr:nvSpPr>
      <xdr:spPr>
        <a:xfrm>
          <a:off x="12197214" y="1039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59</xdr:row>
      <xdr:rowOff>98878</xdr:rowOff>
    </xdr:from>
    <xdr:to>
      <xdr:col>89</xdr:col>
      <xdr:colOff>177800</xdr:colOff>
      <xdr:row>59</xdr:row>
      <xdr:rowOff>98878</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58</xdr:row>
      <xdr:rowOff>128105</xdr:rowOff>
    </xdr:from>
    <xdr:ext cx="531299" cy="259045"/>
    <xdr:sp macro="" textlink="">
      <xdr:nvSpPr>
        <xdr:cNvPr id="565" name="テキスト ボックス 564">
          <a:extLst>
            <a:ext uri="{FF2B5EF4-FFF2-40B4-BE49-F238E27FC236}">
              <a16:creationId xmlns:a16="http://schemas.microsoft.com/office/drawing/2014/main" id="{00000000-0008-0000-0700-000035020000}"/>
            </a:ext>
          </a:extLst>
        </xdr:cNvPr>
        <xdr:cNvSpPr txBox="1"/>
      </xdr:nvSpPr>
      <xdr:spPr>
        <a:xfrm>
          <a:off x="11914701" y="10072205"/>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56</xdr:row>
      <xdr:rowOff>144434</xdr:rowOff>
    </xdr:from>
    <xdr:ext cx="531299" cy="259045"/>
    <xdr:sp macro="" textlink="">
      <xdr:nvSpPr>
        <xdr:cNvPr id="567" name="テキスト ボックス 566">
          <a:extLst>
            <a:ext uri="{FF2B5EF4-FFF2-40B4-BE49-F238E27FC236}">
              <a16:creationId xmlns:a16="http://schemas.microsoft.com/office/drawing/2014/main" id="{00000000-0008-0000-0700-000037020000}"/>
            </a:ext>
          </a:extLst>
        </xdr:cNvPr>
        <xdr:cNvSpPr txBox="1"/>
      </xdr:nvSpPr>
      <xdr:spPr>
        <a:xfrm>
          <a:off x="11914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68" name="直線コネクタ 567">
          <a:extLst>
            <a:ext uri="{FF2B5EF4-FFF2-40B4-BE49-F238E27FC236}">
              <a16:creationId xmlns:a16="http://schemas.microsoft.com/office/drawing/2014/main" id="{00000000-0008-0000-0700-000038020000}"/>
            </a:ext>
          </a:extLst>
        </xdr:cNvPr>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54</xdr:row>
      <xdr:rowOff>160762</xdr:rowOff>
    </xdr:from>
    <xdr:ext cx="531299" cy="259045"/>
    <xdr:sp macro="" textlink="">
      <xdr:nvSpPr>
        <xdr:cNvPr id="569" name="テキスト ボックス 568">
          <a:extLst>
            <a:ext uri="{FF2B5EF4-FFF2-40B4-BE49-F238E27FC236}">
              <a16:creationId xmlns:a16="http://schemas.microsoft.com/office/drawing/2014/main" id="{00000000-0008-0000-0700-000039020000}"/>
            </a:ext>
          </a:extLst>
        </xdr:cNvPr>
        <xdr:cNvSpPr txBox="1"/>
      </xdr:nvSpPr>
      <xdr:spPr>
        <a:xfrm>
          <a:off x="11914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53</xdr:row>
      <xdr:rowOff>5642</xdr:rowOff>
    </xdr:from>
    <xdr:ext cx="531299" cy="259045"/>
    <xdr:sp macro="" textlink="">
      <xdr:nvSpPr>
        <xdr:cNvPr id="571" name="テキスト ボックス 570">
          <a:extLst>
            <a:ext uri="{FF2B5EF4-FFF2-40B4-BE49-F238E27FC236}">
              <a16:creationId xmlns:a16="http://schemas.microsoft.com/office/drawing/2014/main" id="{00000000-0008-0000-0700-00003B020000}"/>
            </a:ext>
          </a:extLst>
        </xdr:cNvPr>
        <xdr:cNvSpPr txBox="1"/>
      </xdr:nvSpPr>
      <xdr:spPr>
        <a:xfrm>
          <a:off x="11914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72" name="直線コネクタ 571">
          <a:extLst>
            <a:ext uri="{FF2B5EF4-FFF2-40B4-BE49-F238E27FC236}">
              <a16:creationId xmlns:a16="http://schemas.microsoft.com/office/drawing/2014/main" id="{00000000-0008-0000-0700-00003C020000}"/>
            </a:ext>
          </a:extLst>
        </xdr:cNvPr>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73" name="テキスト ボックス 572">
          <a:extLst>
            <a:ext uri="{FF2B5EF4-FFF2-40B4-BE49-F238E27FC236}">
              <a16:creationId xmlns:a16="http://schemas.microsoft.com/office/drawing/2014/main" id="{00000000-0008-0000-0700-00003D020000}"/>
            </a:ext>
          </a:extLst>
        </xdr:cNvPr>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74" name="直線コネクタ 573">
          <a:extLst>
            <a:ext uri="{FF2B5EF4-FFF2-40B4-BE49-F238E27FC236}">
              <a16:creationId xmlns:a16="http://schemas.microsoft.com/office/drawing/2014/main" id="{00000000-0008-0000-0700-00003E020000}"/>
            </a:ext>
          </a:extLst>
        </xdr:cNvPr>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77" name="テキスト ボックス 576">
          <a:extLst>
            <a:ext uri="{FF2B5EF4-FFF2-40B4-BE49-F238E27FC236}">
              <a16:creationId xmlns:a16="http://schemas.microsoft.com/office/drawing/2014/main" id="{00000000-0008-0000-0700-000041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78" name="教育費グラフ枠">
          <a:extLst>
            <a:ext uri="{FF2B5EF4-FFF2-40B4-BE49-F238E27FC236}">
              <a16:creationId xmlns:a16="http://schemas.microsoft.com/office/drawing/2014/main" id="{00000000-0008-0000-0700-000042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31915</xdr:rowOff>
    </xdr:from>
    <xdr:to>
      <xdr:col>85</xdr:col>
      <xdr:colOff>126364</xdr:colOff>
      <xdr:row>58</xdr:row>
      <xdr:rowOff>127568</xdr:rowOff>
    </xdr:to>
    <xdr:cxnSp macro="">
      <xdr:nvCxnSpPr>
        <xdr:cNvPr id="579" name="直線コネクタ 578">
          <a:extLst>
            <a:ext uri="{FF2B5EF4-FFF2-40B4-BE49-F238E27FC236}">
              <a16:creationId xmlns:a16="http://schemas.microsoft.com/office/drawing/2014/main" id="{00000000-0008-0000-0700-000043020000}"/>
            </a:ext>
          </a:extLst>
        </xdr:cNvPr>
        <xdr:cNvCxnSpPr/>
      </xdr:nvCxnSpPr>
      <xdr:spPr>
        <a:xfrm flipV="1">
          <a:off x="16317595" y="8604415"/>
          <a:ext cx="1269" cy="14672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131395</xdr:rowOff>
    </xdr:from>
    <xdr:ext cx="534377" cy="259045"/>
    <xdr:sp macro="" textlink="">
      <xdr:nvSpPr>
        <xdr:cNvPr id="580" name="教育費最小値テキスト">
          <a:extLst>
            <a:ext uri="{FF2B5EF4-FFF2-40B4-BE49-F238E27FC236}">
              <a16:creationId xmlns:a16="http://schemas.microsoft.com/office/drawing/2014/main" id="{00000000-0008-0000-0700-000044020000}"/>
            </a:ext>
          </a:extLst>
        </xdr:cNvPr>
        <xdr:cNvSpPr txBox="1"/>
      </xdr:nvSpPr>
      <xdr:spPr>
        <a:xfrm>
          <a:off x="16370300" y="1007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28,743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127568</xdr:rowOff>
    </xdr:from>
    <xdr:to>
      <xdr:col>86</xdr:col>
      <xdr:colOff>25400</xdr:colOff>
      <xdr:row>58</xdr:row>
      <xdr:rowOff>127568</xdr:rowOff>
    </xdr:to>
    <xdr:cxnSp macro="">
      <xdr:nvCxnSpPr>
        <xdr:cNvPr id="581" name="直線コネクタ 580">
          <a:extLst>
            <a:ext uri="{FF2B5EF4-FFF2-40B4-BE49-F238E27FC236}">
              <a16:creationId xmlns:a16="http://schemas.microsoft.com/office/drawing/2014/main" id="{00000000-0008-0000-0700-000045020000}"/>
            </a:ext>
          </a:extLst>
        </xdr:cNvPr>
        <xdr:cNvCxnSpPr/>
      </xdr:nvCxnSpPr>
      <xdr:spPr>
        <a:xfrm>
          <a:off x="16230600" y="100716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48</xdr:row>
      <xdr:rowOff>150042</xdr:rowOff>
    </xdr:from>
    <xdr:ext cx="599010" cy="259045"/>
    <xdr:sp macro="" textlink="">
      <xdr:nvSpPr>
        <xdr:cNvPr id="582" name="教育費最大値テキスト">
          <a:extLst>
            <a:ext uri="{FF2B5EF4-FFF2-40B4-BE49-F238E27FC236}">
              <a16:creationId xmlns:a16="http://schemas.microsoft.com/office/drawing/2014/main" id="{00000000-0008-0000-0700-000046020000}"/>
            </a:ext>
          </a:extLst>
        </xdr:cNvPr>
        <xdr:cNvSpPr txBox="1"/>
      </xdr:nvSpPr>
      <xdr:spPr>
        <a:xfrm>
          <a:off x="16370300" y="83796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118,601</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50</xdr:row>
      <xdr:rowOff>31915</xdr:rowOff>
    </xdr:from>
    <xdr:to>
      <xdr:col>86</xdr:col>
      <xdr:colOff>25400</xdr:colOff>
      <xdr:row>50</xdr:row>
      <xdr:rowOff>31915</xdr:rowOff>
    </xdr:to>
    <xdr:cxnSp macro="">
      <xdr:nvCxnSpPr>
        <xdr:cNvPr id="583" name="直線コネクタ 582">
          <a:extLst>
            <a:ext uri="{FF2B5EF4-FFF2-40B4-BE49-F238E27FC236}">
              <a16:creationId xmlns:a16="http://schemas.microsoft.com/office/drawing/2014/main" id="{00000000-0008-0000-0700-000047020000}"/>
            </a:ext>
          </a:extLst>
        </xdr:cNvPr>
        <xdr:cNvCxnSpPr/>
      </xdr:nvCxnSpPr>
      <xdr:spPr>
        <a:xfrm>
          <a:off x="16230600" y="86044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57</xdr:row>
      <xdr:rowOff>124923</xdr:rowOff>
    </xdr:from>
    <xdr:to>
      <xdr:col>85</xdr:col>
      <xdr:colOff>127000</xdr:colOff>
      <xdr:row>58</xdr:row>
      <xdr:rowOff>40161</xdr:rowOff>
    </xdr:to>
    <xdr:cxnSp macro="">
      <xdr:nvCxnSpPr>
        <xdr:cNvPr id="584" name="直線コネクタ 583">
          <a:extLst>
            <a:ext uri="{FF2B5EF4-FFF2-40B4-BE49-F238E27FC236}">
              <a16:creationId xmlns:a16="http://schemas.microsoft.com/office/drawing/2014/main" id="{00000000-0008-0000-0700-000048020000}"/>
            </a:ext>
          </a:extLst>
        </xdr:cNvPr>
        <xdr:cNvCxnSpPr/>
      </xdr:nvCxnSpPr>
      <xdr:spPr>
        <a:xfrm flipV="1">
          <a:off x="15481300" y="9897573"/>
          <a:ext cx="838200" cy="86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55</xdr:row>
      <xdr:rowOff>64555</xdr:rowOff>
    </xdr:from>
    <xdr:ext cx="534377" cy="259045"/>
    <xdr:sp macro="" textlink="">
      <xdr:nvSpPr>
        <xdr:cNvPr id="585" name="教育費平均値テキスト">
          <a:extLst>
            <a:ext uri="{FF2B5EF4-FFF2-40B4-BE49-F238E27FC236}">
              <a16:creationId xmlns:a16="http://schemas.microsoft.com/office/drawing/2014/main" id="{00000000-0008-0000-0700-000049020000}"/>
            </a:ext>
          </a:extLst>
        </xdr:cNvPr>
        <xdr:cNvSpPr txBox="1"/>
      </xdr:nvSpPr>
      <xdr:spPr>
        <a:xfrm>
          <a:off x="16370300" y="949430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51,892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56</xdr:row>
      <xdr:rowOff>41678</xdr:rowOff>
    </xdr:from>
    <xdr:to>
      <xdr:col>85</xdr:col>
      <xdr:colOff>177800</xdr:colOff>
      <xdr:row>56</xdr:row>
      <xdr:rowOff>143278</xdr:rowOff>
    </xdr:to>
    <xdr:sp macro="" textlink="">
      <xdr:nvSpPr>
        <xdr:cNvPr id="586" name="フローチャート: 判断 585">
          <a:extLst>
            <a:ext uri="{FF2B5EF4-FFF2-40B4-BE49-F238E27FC236}">
              <a16:creationId xmlns:a16="http://schemas.microsoft.com/office/drawing/2014/main" id="{00000000-0008-0000-0700-00004A020000}"/>
            </a:ext>
          </a:extLst>
        </xdr:cNvPr>
        <xdr:cNvSpPr/>
      </xdr:nvSpPr>
      <xdr:spPr>
        <a:xfrm>
          <a:off x="16268700" y="96428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151163</xdr:rowOff>
    </xdr:from>
    <xdr:to>
      <xdr:col>81</xdr:col>
      <xdr:colOff>50800</xdr:colOff>
      <xdr:row>58</xdr:row>
      <xdr:rowOff>40161</xdr:rowOff>
    </xdr:to>
    <xdr:cxnSp macro="">
      <xdr:nvCxnSpPr>
        <xdr:cNvPr id="587" name="直線コネクタ 586">
          <a:extLst>
            <a:ext uri="{FF2B5EF4-FFF2-40B4-BE49-F238E27FC236}">
              <a16:creationId xmlns:a16="http://schemas.microsoft.com/office/drawing/2014/main" id="{00000000-0008-0000-0700-00004B020000}"/>
            </a:ext>
          </a:extLst>
        </xdr:cNvPr>
        <xdr:cNvCxnSpPr/>
      </xdr:nvCxnSpPr>
      <xdr:spPr>
        <a:xfrm>
          <a:off x="14592300" y="9923813"/>
          <a:ext cx="889000" cy="604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56</xdr:row>
      <xdr:rowOff>99579</xdr:rowOff>
    </xdr:from>
    <xdr:to>
      <xdr:col>81</xdr:col>
      <xdr:colOff>101600</xdr:colOff>
      <xdr:row>57</xdr:row>
      <xdr:rowOff>29729</xdr:rowOff>
    </xdr:to>
    <xdr:sp macro="" textlink="">
      <xdr:nvSpPr>
        <xdr:cNvPr id="588" name="フローチャート: 判断 587">
          <a:extLst>
            <a:ext uri="{FF2B5EF4-FFF2-40B4-BE49-F238E27FC236}">
              <a16:creationId xmlns:a16="http://schemas.microsoft.com/office/drawing/2014/main" id="{00000000-0008-0000-0700-00004C020000}"/>
            </a:ext>
          </a:extLst>
        </xdr:cNvPr>
        <xdr:cNvSpPr/>
      </xdr:nvSpPr>
      <xdr:spPr>
        <a:xfrm>
          <a:off x="15430500" y="97007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55</xdr:row>
      <xdr:rowOff>46256</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4760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48,346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83627</xdr:rowOff>
    </xdr:from>
    <xdr:to>
      <xdr:col>76</xdr:col>
      <xdr:colOff>114300</xdr:colOff>
      <xdr:row>57</xdr:row>
      <xdr:rowOff>151163</xdr:rowOff>
    </xdr:to>
    <xdr:cxnSp macro="">
      <xdr:nvCxnSpPr>
        <xdr:cNvPr id="590" name="直線コネクタ 589">
          <a:extLst>
            <a:ext uri="{FF2B5EF4-FFF2-40B4-BE49-F238E27FC236}">
              <a16:creationId xmlns:a16="http://schemas.microsoft.com/office/drawing/2014/main" id="{00000000-0008-0000-0700-00004E020000}"/>
            </a:ext>
          </a:extLst>
        </xdr:cNvPr>
        <xdr:cNvCxnSpPr/>
      </xdr:nvCxnSpPr>
      <xdr:spPr>
        <a:xfrm>
          <a:off x="13703300" y="9856277"/>
          <a:ext cx="889000" cy="6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56</xdr:row>
      <xdr:rowOff>119304</xdr:rowOff>
    </xdr:from>
    <xdr:to>
      <xdr:col>76</xdr:col>
      <xdr:colOff>165100</xdr:colOff>
      <xdr:row>57</xdr:row>
      <xdr:rowOff>49454</xdr:rowOff>
    </xdr:to>
    <xdr:sp macro="" textlink="">
      <xdr:nvSpPr>
        <xdr:cNvPr id="591" name="フローチャート: 判断 590">
          <a:extLst>
            <a:ext uri="{FF2B5EF4-FFF2-40B4-BE49-F238E27FC236}">
              <a16:creationId xmlns:a16="http://schemas.microsoft.com/office/drawing/2014/main" id="{00000000-0008-0000-0700-00004F020000}"/>
            </a:ext>
          </a:extLst>
        </xdr:cNvPr>
        <xdr:cNvSpPr/>
      </xdr:nvSpPr>
      <xdr:spPr>
        <a:xfrm>
          <a:off x="14541500" y="972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55</xdr:row>
      <xdr:rowOff>65981</xdr:rowOff>
    </xdr:from>
    <xdr:ext cx="534377" cy="259045"/>
    <xdr:sp macro="" textlink="">
      <xdr:nvSpPr>
        <xdr:cNvPr id="592" name="テキスト ボックス 591">
          <a:extLst>
            <a:ext uri="{FF2B5EF4-FFF2-40B4-BE49-F238E27FC236}">
              <a16:creationId xmlns:a16="http://schemas.microsoft.com/office/drawing/2014/main" id="{00000000-0008-0000-0700-000050020000}"/>
            </a:ext>
          </a:extLst>
        </xdr:cNvPr>
        <xdr:cNvSpPr txBox="1"/>
      </xdr:nvSpPr>
      <xdr:spPr>
        <a:xfrm>
          <a:off x="14325111" y="94957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47,138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83627</xdr:rowOff>
    </xdr:from>
    <xdr:to>
      <xdr:col>71</xdr:col>
      <xdr:colOff>177800</xdr:colOff>
      <xdr:row>58</xdr:row>
      <xdr:rowOff>90012</xdr:rowOff>
    </xdr:to>
    <xdr:cxnSp macro="">
      <xdr:nvCxnSpPr>
        <xdr:cNvPr id="593" name="直線コネクタ 592">
          <a:extLst>
            <a:ext uri="{FF2B5EF4-FFF2-40B4-BE49-F238E27FC236}">
              <a16:creationId xmlns:a16="http://schemas.microsoft.com/office/drawing/2014/main" id="{00000000-0008-0000-0700-000051020000}"/>
            </a:ext>
          </a:extLst>
        </xdr:cNvPr>
        <xdr:cNvCxnSpPr/>
      </xdr:nvCxnSpPr>
      <xdr:spPr>
        <a:xfrm flipV="1">
          <a:off x="12814300" y="9856277"/>
          <a:ext cx="889000" cy="1778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56</xdr:row>
      <xdr:rowOff>27815</xdr:rowOff>
    </xdr:from>
    <xdr:to>
      <xdr:col>72</xdr:col>
      <xdr:colOff>38100</xdr:colOff>
      <xdr:row>56</xdr:row>
      <xdr:rowOff>129415</xdr:rowOff>
    </xdr:to>
    <xdr:sp macro="" textlink="">
      <xdr:nvSpPr>
        <xdr:cNvPr id="594" name="フローチャート: 判断 593">
          <a:extLst>
            <a:ext uri="{FF2B5EF4-FFF2-40B4-BE49-F238E27FC236}">
              <a16:creationId xmlns:a16="http://schemas.microsoft.com/office/drawing/2014/main" id="{00000000-0008-0000-0700-000052020000}"/>
            </a:ext>
          </a:extLst>
        </xdr:cNvPr>
        <xdr:cNvSpPr/>
      </xdr:nvSpPr>
      <xdr:spPr>
        <a:xfrm>
          <a:off x="13652500" y="9629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54</xdr:row>
      <xdr:rowOff>145942</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3436111" y="94042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52,741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56</xdr:row>
      <xdr:rowOff>128529</xdr:rowOff>
    </xdr:from>
    <xdr:to>
      <xdr:col>67</xdr:col>
      <xdr:colOff>101600</xdr:colOff>
      <xdr:row>57</xdr:row>
      <xdr:rowOff>58679</xdr:rowOff>
    </xdr:to>
    <xdr:sp macro="" textlink="">
      <xdr:nvSpPr>
        <xdr:cNvPr id="596" name="フローチャート: 判断 595">
          <a:extLst>
            <a:ext uri="{FF2B5EF4-FFF2-40B4-BE49-F238E27FC236}">
              <a16:creationId xmlns:a16="http://schemas.microsoft.com/office/drawing/2014/main" id="{00000000-0008-0000-0700-000054020000}"/>
            </a:ext>
          </a:extLst>
        </xdr:cNvPr>
        <xdr:cNvSpPr/>
      </xdr:nvSpPr>
      <xdr:spPr>
        <a:xfrm>
          <a:off x="12763500" y="97297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55</xdr:row>
      <xdr:rowOff>75206</xdr:rowOff>
    </xdr:from>
    <xdr:ext cx="534377" cy="259045"/>
    <xdr:sp macro="" textlink="">
      <xdr:nvSpPr>
        <xdr:cNvPr id="597" name="テキスト ボックス 596">
          <a:extLst>
            <a:ext uri="{FF2B5EF4-FFF2-40B4-BE49-F238E27FC236}">
              <a16:creationId xmlns:a16="http://schemas.microsoft.com/office/drawing/2014/main" id="{00000000-0008-0000-0700-000055020000}"/>
            </a:ext>
          </a:extLst>
        </xdr:cNvPr>
        <xdr:cNvSpPr txBox="1"/>
      </xdr:nvSpPr>
      <xdr:spPr>
        <a:xfrm>
          <a:off x="12547111" y="95049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46,573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98" name="テキスト ボックス 597">
          <a:extLst>
            <a:ext uri="{FF2B5EF4-FFF2-40B4-BE49-F238E27FC236}">
              <a16:creationId xmlns:a16="http://schemas.microsoft.com/office/drawing/2014/main" id="{00000000-0008-0000-0700-000056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99" name="テキスト ボックス 598">
          <a:extLst>
            <a:ext uri="{FF2B5EF4-FFF2-40B4-BE49-F238E27FC236}">
              <a16:creationId xmlns:a16="http://schemas.microsoft.com/office/drawing/2014/main" id="{00000000-0008-0000-0700-000057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600" name="テキスト ボックス 599">
          <a:extLst>
            <a:ext uri="{FF2B5EF4-FFF2-40B4-BE49-F238E27FC236}">
              <a16:creationId xmlns:a16="http://schemas.microsoft.com/office/drawing/2014/main" id="{00000000-0008-0000-0700-000058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601" name="テキスト ボックス 600">
          <a:extLst>
            <a:ext uri="{FF2B5EF4-FFF2-40B4-BE49-F238E27FC236}">
              <a16:creationId xmlns:a16="http://schemas.microsoft.com/office/drawing/2014/main" id="{00000000-0008-0000-0700-000059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602" name="テキスト ボックス 601">
          <a:extLst>
            <a:ext uri="{FF2B5EF4-FFF2-40B4-BE49-F238E27FC236}">
              <a16:creationId xmlns:a16="http://schemas.microsoft.com/office/drawing/2014/main" id="{00000000-0008-0000-0700-00005A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74123</xdr:rowOff>
    </xdr:from>
    <xdr:to>
      <xdr:col>85</xdr:col>
      <xdr:colOff>177800</xdr:colOff>
      <xdr:row>58</xdr:row>
      <xdr:rowOff>4273</xdr:rowOff>
    </xdr:to>
    <xdr:sp macro="" textlink="">
      <xdr:nvSpPr>
        <xdr:cNvPr id="603" name="楕円 602">
          <a:extLst>
            <a:ext uri="{FF2B5EF4-FFF2-40B4-BE49-F238E27FC236}">
              <a16:creationId xmlns:a16="http://schemas.microsoft.com/office/drawing/2014/main" id="{00000000-0008-0000-0700-00005B020000}"/>
            </a:ext>
          </a:extLst>
        </xdr:cNvPr>
        <xdr:cNvSpPr/>
      </xdr:nvSpPr>
      <xdr:spPr>
        <a:xfrm>
          <a:off x="16268700" y="98467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52550</xdr:rowOff>
    </xdr:from>
    <xdr:ext cx="534377" cy="259045"/>
    <xdr:sp macro="" textlink="">
      <xdr:nvSpPr>
        <xdr:cNvPr id="604" name="教育費該当値テキスト">
          <a:extLst>
            <a:ext uri="{FF2B5EF4-FFF2-40B4-BE49-F238E27FC236}">
              <a16:creationId xmlns:a16="http://schemas.microsoft.com/office/drawing/2014/main" id="{00000000-0008-0000-0700-00005C020000}"/>
            </a:ext>
          </a:extLst>
        </xdr:cNvPr>
        <xdr:cNvSpPr txBox="1"/>
      </xdr:nvSpPr>
      <xdr:spPr>
        <a:xfrm>
          <a:off x="16370300" y="98252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39,405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160811</xdr:rowOff>
    </xdr:from>
    <xdr:to>
      <xdr:col>81</xdr:col>
      <xdr:colOff>101600</xdr:colOff>
      <xdr:row>58</xdr:row>
      <xdr:rowOff>90961</xdr:rowOff>
    </xdr:to>
    <xdr:sp macro="" textlink="">
      <xdr:nvSpPr>
        <xdr:cNvPr id="605" name="楕円 604">
          <a:extLst>
            <a:ext uri="{FF2B5EF4-FFF2-40B4-BE49-F238E27FC236}">
              <a16:creationId xmlns:a16="http://schemas.microsoft.com/office/drawing/2014/main" id="{00000000-0008-0000-0700-00005D020000}"/>
            </a:ext>
          </a:extLst>
        </xdr:cNvPr>
        <xdr:cNvSpPr/>
      </xdr:nvSpPr>
      <xdr:spPr>
        <a:xfrm>
          <a:off x="15430500" y="9933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82088</xdr:rowOff>
    </xdr:from>
    <xdr:ext cx="534377" cy="259045"/>
    <xdr:sp macro="" textlink="">
      <xdr:nvSpPr>
        <xdr:cNvPr id="606" name="テキスト ボックス 605">
          <a:extLst>
            <a:ext uri="{FF2B5EF4-FFF2-40B4-BE49-F238E27FC236}">
              <a16:creationId xmlns:a16="http://schemas.microsoft.com/office/drawing/2014/main" id="{00000000-0008-0000-0700-00005E020000}"/>
            </a:ext>
          </a:extLst>
        </xdr:cNvPr>
        <xdr:cNvSpPr txBox="1"/>
      </xdr:nvSpPr>
      <xdr:spPr>
        <a:xfrm>
          <a:off x="15214111" y="100261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34,096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100363</xdr:rowOff>
    </xdr:from>
    <xdr:to>
      <xdr:col>76</xdr:col>
      <xdr:colOff>165100</xdr:colOff>
      <xdr:row>58</xdr:row>
      <xdr:rowOff>30513</xdr:rowOff>
    </xdr:to>
    <xdr:sp macro="" textlink="">
      <xdr:nvSpPr>
        <xdr:cNvPr id="607" name="楕円 606">
          <a:extLst>
            <a:ext uri="{FF2B5EF4-FFF2-40B4-BE49-F238E27FC236}">
              <a16:creationId xmlns:a16="http://schemas.microsoft.com/office/drawing/2014/main" id="{00000000-0008-0000-0700-00005F020000}"/>
            </a:ext>
          </a:extLst>
        </xdr:cNvPr>
        <xdr:cNvSpPr/>
      </xdr:nvSpPr>
      <xdr:spPr>
        <a:xfrm>
          <a:off x="14541500" y="98730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21640</xdr:rowOff>
    </xdr:from>
    <xdr:ext cx="534377" cy="259045"/>
    <xdr:sp macro="" textlink="">
      <xdr:nvSpPr>
        <xdr:cNvPr id="608" name="テキスト ボックス 607">
          <a:extLst>
            <a:ext uri="{FF2B5EF4-FFF2-40B4-BE49-F238E27FC236}">
              <a16:creationId xmlns:a16="http://schemas.microsoft.com/office/drawing/2014/main" id="{00000000-0008-0000-0700-000060020000}"/>
            </a:ext>
          </a:extLst>
        </xdr:cNvPr>
        <xdr:cNvSpPr txBox="1"/>
      </xdr:nvSpPr>
      <xdr:spPr>
        <a:xfrm>
          <a:off x="14325111" y="99657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32827</xdr:rowOff>
    </xdr:from>
    <xdr:to>
      <xdr:col>72</xdr:col>
      <xdr:colOff>38100</xdr:colOff>
      <xdr:row>57</xdr:row>
      <xdr:rowOff>134427</xdr:rowOff>
    </xdr:to>
    <xdr:sp macro="" textlink="">
      <xdr:nvSpPr>
        <xdr:cNvPr id="609" name="楕円 608">
          <a:extLst>
            <a:ext uri="{FF2B5EF4-FFF2-40B4-BE49-F238E27FC236}">
              <a16:creationId xmlns:a16="http://schemas.microsoft.com/office/drawing/2014/main" id="{00000000-0008-0000-0700-000061020000}"/>
            </a:ext>
          </a:extLst>
        </xdr:cNvPr>
        <xdr:cNvSpPr/>
      </xdr:nvSpPr>
      <xdr:spPr>
        <a:xfrm>
          <a:off x="13652500" y="98054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57</xdr:row>
      <xdr:rowOff>125554</xdr:rowOff>
    </xdr:from>
    <xdr:ext cx="534377" cy="259045"/>
    <xdr:sp macro="" textlink="">
      <xdr:nvSpPr>
        <xdr:cNvPr id="610" name="テキスト ボックス 609">
          <a:extLst>
            <a:ext uri="{FF2B5EF4-FFF2-40B4-BE49-F238E27FC236}">
              <a16:creationId xmlns:a16="http://schemas.microsoft.com/office/drawing/2014/main" id="{00000000-0008-0000-0700-000062020000}"/>
            </a:ext>
          </a:extLst>
        </xdr:cNvPr>
        <xdr:cNvSpPr txBox="1"/>
      </xdr:nvSpPr>
      <xdr:spPr>
        <a:xfrm>
          <a:off x="13436111" y="98982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41,934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58</xdr:row>
      <xdr:rowOff>39212</xdr:rowOff>
    </xdr:from>
    <xdr:to>
      <xdr:col>67</xdr:col>
      <xdr:colOff>101600</xdr:colOff>
      <xdr:row>58</xdr:row>
      <xdr:rowOff>140812</xdr:rowOff>
    </xdr:to>
    <xdr:sp macro="" textlink="">
      <xdr:nvSpPr>
        <xdr:cNvPr id="611" name="楕円 610">
          <a:extLst>
            <a:ext uri="{FF2B5EF4-FFF2-40B4-BE49-F238E27FC236}">
              <a16:creationId xmlns:a16="http://schemas.microsoft.com/office/drawing/2014/main" id="{00000000-0008-0000-0700-000063020000}"/>
            </a:ext>
          </a:extLst>
        </xdr:cNvPr>
        <xdr:cNvSpPr/>
      </xdr:nvSpPr>
      <xdr:spPr>
        <a:xfrm>
          <a:off x="12763500" y="99833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131939</xdr:rowOff>
    </xdr:from>
    <xdr:ext cx="534377" cy="259045"/>
    <xdr:sp macro="" textlink="">
      <xdr:nvSpPr>
        <xdr:cNvPr id="612" name="テキスト ボックス 611">
          <a:extLst>
            <a:ext uri="{FF2B5EF4-FFF2-40B4-BE49-F238E27FC236}">
              <a16:creationId xmlns:a16="http://schemas.microsoft.com/office/drawing/2014/main" id="{00000000-0008-0000-0700-000064020000}"/>
            </a:ext>
          </a:extLst>
        </xdr:cNvPr>
        <xdr:cNvSpPr txBox="1"/>
      </xdr:nvSpPr>
      <xdr:spPr>
        <a:xfrm>
          <a:off x="12547111" y="10076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31,043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13" name="正方形/長方形 612">
          <a:extLst>
            <a:ext uri="{FF2B5EF4-FFF2-40B4-BE49-F238E27FC236}">
              <a16:creationId xmlns:a16="http://schemas.microsoft.com/office/drawing/2014/main" id="{00000000-0008-0000-0700-000065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14" name="正方形/長方形 613">
          <a:extLst>
            <a:ext uri="{FF2B5EF4-FFF2-40B4-BE49-F238E27FC236}">
              <a16:creationId xmlns:a16="http://schemas.microsoft.com/office/drawing/2014/main" id="{00000000-0008-0000-0700-000066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15" name="正方形/長方形 614">
          <a:extLst>
            <a:ext uri="{FF2B5EF4-FFF2-40B4-BE49-F238E27FC236}">
              <a16:creationId xmlns:a16="http://schemas.microsoft.com/office/drawing/2014/main" id="{00000000-0008-0000-0700-000067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16" name="正方形/長方形 615">
          <a:extLst>
            <a:ext uri="{FF2B5EF4-FFF2-40B4-BE49-F238E27FC236}">
              <a16:creationId xmlns:a16="http://schemas.microsoft.com/office/drawing/2014/main" id="{00000000-0008-0000-0700-000068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17" name="正方形/長方形 616">
          <a:extLst>
            <a:ext uri="{FF2B5EF4-FFF2-40B4-BE49-F238E27FC236}">
              <a16:creationId xmlns:a16="http://schemas.microsoft.com/office/drawing/2014/main" id="{00000000-0008-0000-0700-000069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2,184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18" name="正方形/長方形 617">
          <a:extLst>
            <a:ext uri="{FF2B5EF4-FFF2-40B4-BE49-F238E27FC236}">
              <a16:creationId xmlns:a16="http://schemas.microsoft.com/office/drawing/2014/main" id="{00000000-0008-0000-0700-00006A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19" name="正方形/長方形 618">
          <a:extLst>
            <a:ext uri="{FF2B5EF4-FFF2-40B4-BE49-F238E27FC236}">
              <a16:creationId xmlns:a16="http://schemas.microsoft.com/office/drawing/2014/main" id="{00000000-0008-0000-0700-00006B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20" name="正方形/長方形 619">
          <a:extLst>
            <a:ext uri="{FF2B5EF4-FFF2-40B4-BE49-F238E27FC236}">
              <a16:creationId xmlns:a16="http://schemas.microsoft.com/office/drawing/2014/main" id="{00000000-0008-0000-0700-00006C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21" name="テキスト ボックス 620">
          <a:extLst>
            <a:ext uri="{FF2B5EF4-FFF2-40B4-BE49-F238E27FC236}">
              <a16:creationId xmlns:a16="http://schemas.microsoft.com/office/drawing/2014/main" id="{00000000-0008-0000-0700-00006D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22" name="直線コネクタ 621">
          <a:extLst>
            <a:ext uri="{FF2B5EF4-FFF2-40B4-BE49-F238E27FC236}">
              <a16:creationId xmlns:a16="http://schemas.microsoft.com/office/drawing/2014/main" id="{00000000-0008-0000-0700-00006E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24" name="テキスト ボックス 623">
          <a:extLst>
            <a:ext uri="{FF2B5EF4-FFF2-40B4-BE49-F238E27FC236}">
              <a16:creationId xmlns:a16="http://schemas.microsoft.com/office/drawing/2014/main" id="{00000000-0008-0000-0700-000070020000}"/>
            </a:ext>
          </a:extLst>
        </xdr:cNvPr>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25" name="直線コネクタ 624">
          <a:extLst>
            <a:ext uri="{FF2B5EF4-FFF2-40B4-BE49-F238E27FC236}">
              <a16:creationId xmlns:a16="http://schemas.microsoft.com/office/drawing/2014/main" id="{00000000-0008-0000-0700-000071020000}"/>
            </a:ext>
          </a:extLst>
        </xdr:cNvPr>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75</xdr:row>
      <xdr:rowOff>54627</xdr:rowOff>
    </xdr:from>
    <xdr:ext cx="531299" cy="259045"/>
    <xdr:sp macro="" textlink="">
      <xdr:nvSpPr>
        <xdr:cNvPr id="626" name="テキスト ボックス 625">
          <a:extLst>
            <a:ext uri="{FF2B5EF4-FFF2-40B4-BE49-F238E27FC236}">
              <a16:creationId xmlns:a16="http://schemas.microsoft.com/office/drawing/2014/main" id="{00000000-0008-0000-0700-000072020000}"/>
            </a:ext>
          </a:extLst>
        </xdr:cNvPr>
        <xdr:cNvSpPr txBox="1"/>
      </xdr:nvSpPr>
      <xdr:spPr>
        <a:xfrm>
          <a:off x="11914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72</xdr:row>
      <xdr:rowOff>111777</xdr:rowOff>
    </xdr:from>
    <xdr:ext cx="531299" cy="259045"/>
    <xdr:sp macro="" textlink="">
      <xdr:nvSpPr>
        <xdr:cNvPr id="628" name="テキスト ボックス 627">
          <a:extLst>
            <a:ext uri="{FF2B5EF4-FFF2-40B4-BE49-F238E27FC236}">
              <a16:creationId xmlns:a16="http://schemas.microsoft.com/office/drawing/2014/main" id="{00000000-0008-0000-0700-000074020000}"/>
            </a:ext>
          </a:extLst>
        </xdr:cNvPr>
        <xdr:cNvSpPr txBox="1"/>
      </xdr:nvSpPr>
      <xdr:spPr>
        <a:xfrm>
          <a:off x="11914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29" name="直線コネクタ 628">
          <a:extLst>
            <a:ext uri="{FF2B5EF4-FFF2-40B4-BE49-F238E27FC236}">
              <a16:creationId xmlns:a16="http://schemas.microsoft.com/office/drawing/2014/main" id="{00000000-0008-0000-0700-000075020000}"/>
            </a:ext>
          </a:extLst>
        </xdr:cNvPr>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69</xdr:row>
      <xdr:rowOff>168927</xdr:rowOff>
    </xdr:from>
    <xdr:ext cx="531299" cy="259045"/>
    <xdr:sp macro="" textlink="">
      <xdr:nvSpPr>
        <xdr:cNvPr id="630" name="テキスト ボックス 629">
          <a:extLst>
            <a:ext uri="{FF2B5EF4-FFF2-40B4-BE49-F238E27FC236}">
              <a16:creationId xmlns:a16="http://schemas.microsoft.com/office/drawing/2014/main" id="{00000000-0008-0000-0700-000076020000}"/>
            </a:ext>
          </a:extLst>
        </xdr:cNvPr>
        <xdr:cNvSpPr txBox="1"/>
      </xdr:nvSpPr>
      <xdr:spPr>
        <a:xfrm>
          <a:off x="11914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31" name="直線コネクタ 630">
          <a:extLst>
            <a:ext uri="{FF2B5EF4-FFF2-40B4-BE49-F238E27FC236}">
              <a16:creationId xmlns:a16="http://schemas.microsoft.com/office/drawing/2014/main" id="{00000000-0008-0000-0700-000077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67</xdr:row>
      <xdr:rowOff>54627</xdr:rowOff>
    </xdr:from>
    <xdr:ext cx="531299"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1914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33" name="災害復旧費グラフ枠">
          <a:extLst>
            <a:ext uri="{FF2B5EF4-FFF2-40B4-BE49-F238E27FC236}">
              <a16:creationId xmlns:a16="http://schemas.microsoft.com/office/drawing/2014/main" id="{00000000-0008-0000-0700-000079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85430</xdr:rowOff>
    </xdr:from>
    <xdr:to>
      <xdr:col>85</xdr:col>
      <xdr:colOff>126364</xdr:colOff>
      <xdr:row>78</xdr:row>
      <xdr:rowOff>139700</xdr:rowOff>
    </xdr:to>
    <xdr:cxnSp macro="">
      <xdr:nvCxnSpPr>
        <xdr:cNvPr id="634" name="直線コネクタ 633">
          <a:extLst>
            <a:ext uri="{FF2B5EF4-FFF2-40B4-BE49-F238E27FC236}">
              <a16:creationId xmlns:a16="http://schemas.microsoft.com/office/drawing/2014/main" id="{00000000-0008-0000-0700-00007A020000}"/>
            </a:ext>
          </a:extLst>
        </xdr:cNvPr>
        <xdr:cNvCxnSpPr/>
      </xdr:nvCxnSpPr>
      <xdr:spPr>
        <a:xfrm flipV="1">
          <a:off x="16317595" y="12429830"/>
          <a:ext cx="1269" cy="108297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150527</xdr:rowOff>
    </xdr:from>
    <xdr:ext cx="249299" cy="259045"/>
    <xdr:sp macro="" textlink="">
      <xdr:nvSpPr>
        <xdr:cNvPr id="635" name="災害復旧費最小値テキスト">
          <a:extLst>
            <a:ext uri="{FF2B5EF4-FFF2-40B4-BE49-F238E27FC236}">
              <a16:creationId xmlns:a16="http://schemas.microsoft.com/office/drawing/2014/main" id="{00000000-0008-0000-0700-00007B020000}"/>
            </a:ext>
          </a:extLst>
        </xdr:cNvPr>
        <xdr:cNvSpPr txBox="1"/>
      </xdr:nvSpPr>
      <xdr:spPr>
        <a:xfrm>
          <a:off x="16370300" y="13523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36" name="直線コネクタ 635">
          <a:extLst>
            <a:ext uri="{FF2B5EF4-FFF2-40B4-BE49-F238E27FC236}">
              <a16:creationId xmlns:a16="http://schemas.microsoft.com/office/drawing/2014/main" id="{00000000-0008-0000-0700-00007C020000}"/>
            </a:ext>
          </a:extLst>
        </xdr:cNvPr>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32107</xdr:rowOff>
    </xdr:from>
    <xdr:ext cx="534377" cy="259045"/>
    <xdr:sp macro="" textlink="">
      <xdr:nvSpPr>
        <xdr:cNvPr id="637" name="災害復旧費最大値テキスト">
          <a:extLst>
            <a:ext uri="{FF2B5EF4-FFF2-40B4-BE49-F238E27FC236}">
              <a16:creationId xmlns:a16="http://schemas.microsoft.com/office/drawing/2014/main" id="{00000000-0008-0000-0700-00007D020000}"/>
            </a:ext>
          </a:extLst>
        </xdr:cNvPr>
        <xdr:cNvSpPr txBox="1"/>
      </xdr:nvSpPr>
      <xdr:spPr>
        <a:xfrm>
          <a:off x="16370300" y="12205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23,687</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85430</xdr:rowOff>
    </xdr:from>
    <xdr:to>
      <xdr:col>86</xdr:col>
      <xdr:colOff>25400</xdr:colOff>
      <xdr:row>72</xdr:row>
      <xdr:rowOff>85430</xdr:rowOff>
    </xdr:to>
    <xdr:cxnSp macro="">
      <xdr:nvCxnSpPr>
        <xdr:cNvPr id="638" name="直線コネクタ 637">
          <a:extLst>
            <a:ext uri="{FF2B5EF4-FFF2-40B4-BE49-F238E27FC236}">
              <a16:creationId xmlns:a16="http://schemas.microsoft.com/office/drawing/2014/main" id="{00000000-0008-0000-0700-00007E020000}"/>
            </a:ext>
          </a:extLst>
        </xdr:cNvPr>
        <xdr:cNvCxnSpPr/>
      </xdr:nvCxnSpPr>
      <xdr:spPr>
        <a:xfrm>
          <a:off x="16230600" y="1242983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139700</xdr:rowOff>
    </xdr:from>
    <xdr:to>
      <xdr:col>85</xdr:col>
      <xdr:colOff>127000</xdr:colOff>
      <xdr:row>78</xdr:row>
      <xdr:rowOff>139700</xdr:rowOff>
    </xdr:to>
    <xdr:cxnSp macro="">
      <xdr:nvCxnSpPr>
        <xdr:cNvPr id="639" name="直線コネクタ 638">
          <a:extLst>
            <a:ext uri="{FF2B5EF4-FFF2-40B4-BE49-F238E27FC236}">
              <a16:creationId xmlns:a16="http://schemas.microsoft.com/office/drawing/2014/main" id="{00000000-0008-0000-0700-00007F020000}"/>
            </a:ext>
          </a:extLst>
        </xdr:cNvPr>
        <xdr:cNvCxnSpPr/>
      </xdr:nvCxnSpPr>
      <xdr:spPr>
        <a:xfrm>
          <a:off x="15481300" y="13512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67977</xdr:rowOff>
    </xdr:from>
    <xdr:ext cx="378565" cy="259045"/>
    <xdr:sp macro="" textlink="">
      <xdr:nvSpPr>
        <xdr:cNvPr id="640" name="災害復旧費平均値テキスト">
          <a:extLst>
            <a:ext uri="{FF2B5EF4-FFF2-40B4-BE49-F238E27FC236}">
              <a16:creationId xmlns:a16="http://schemas.microsoft.com/office/drawing/2014/main" id="{00000000-0008-0000-0700-000080020000}"/>
            </a:ext>
          </a:extLst>
        </xdr:cNvPr>
        <xdr:cNvSpPr txBox="1"/>
      </xdr:nvSpPr>
      <xdr:spPr>
        <a:xfrm>
          <a:off x="16370300" y="132696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45100</xdr:rowOff>
    </xdr:from>
    <xdr:to>
      <xdr:col>85</xdr:col>
      <xdr:colOff>177800</xdr:colOff>
      <xdr:row>78</xdr:row>
      <xdr:rowOff>146700</xdr:rowOff>
    </xdr:to>
    <xdr:sp macro="" textlink="">
      <xdr:nvSpPr>
        <xdr:cNvPr id="641" name="フローチャート: 判断 640">
          <a:extLst>
            <a:ext uri="{FF2B5EF4-FFF2-40B4-BE49-F238E27FC236}">
              <a16:creationId xmlns:a16="http://schemas.microsoft.com/office/drawing/2014/main" id="{00000000-0008-0000-0700-000081020000}"/>
            </a:ext>
          </a:extLst>
        </xdr:cNvPr>
        <xdr:cNvSpPr/>
      </xdr:nvSpPr>
      <xdr:spPr>
        <a:xfrm>
          <a:off x="16268700" y="13418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139700</xdr:rowOff>
    </xdr:from>
    <xdr:to>
      <xdr:col>81</xdr:col>
      <xdr:colOff>50800</xdr:colOff>
      <xdr:row>78</xdr:row>
      <xdr:rowOff>139700</xdr:rowOff>
    </xdr:to>
    <xdr:cxnSp macro="">
      <xdr:nvCxnSpPr>
        <xdr:cNvPr id="642" name="直線コネクタ 641">
          <a:extLst>
            <a:ext uri="{FF2B5EF4-FFF2-40B4-BE49-F238E27FC236}">
              <a16:creationId xmlns:a16="http://schemas.microsoft.com/office/drawing/2014/main" id="{00000000-0008-0000-0700-000082020000}"/>
            </a:ext>
          </a:extLst>
        </xdr:cNvPr>
        <xdr:cNvCxnSpPr/>
      </xdr:nvCxnSpPr>
      <xdr:spPr>
        <a:xfrm>
          <a:off x="14592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41625</xdr:rowOff>
    </xdr:from>
    <xdr:to>
      <xdr:col>81</xdr:col>
      <xdr:colOff>101600</xdr:colOff>
      <xdr:row>78</xdr:row>
      <xdr:rowOff>143225</xdr:rowOff>
    </xdr:to>
    <xdr:sp macro="" textlink="">
      <xdr:nvSpPr>
        <xdr:cNvPr id="643" name="フローチャート: 判断 642">
          <a:extLst>
            <a:ext uri="{FF2B5EF4-FFF2-40B4-BE49-F238E27FC236}">
              <a16:creationId xmlns:a16="http://schemas.microsoft.com/office/drawing/2014/main" id="{00000000-0008-0000-0700-000083020000}"/>
            </a:ext>
          </a:extLst>
        </xdr:cNvPr>
        <xdr:cNvSpPr/>
      </xdr:nvSpPr>
      <xdr:spPr>
        <a:xfrm>
          <a:off x="15430500" y="13414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76</xdr:row>
      <xdr:rowOff>159752</xdr:rowOff>
    </xdr:from>
    <xdr:ext cx="469744" cy="259045"/>
    <xdr:sp macro="" textlink="">
      <xdr:nvSpPr>
        <xdr:cNvPr id="644" name="テキスト ボックス 643">
          <a:extLst>
            <a:ext uri="{FF2B5EF4-FFF2-40B4-BE49-F238E27FC236}">
              <a16:creationId xmlns:a16="http://schemas.microsoft.com/office/drawing/2014/main" id="{00000000-0008-0000-0700-000084020000}"/>
            </a:ext>
          </a:extLst>
        </xdr:cNvPr>
        <xdr:cNvSpPr txBox="1"/>
      </xdr:nvSpPr>
      <xdr:spPr>
        <a:xfrm>
          <a:off x="15246428" y="1318995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139700</xdr:rowOff>
    </xdr:from>
    <xdr:to>
      <xdr:col>76</xdr:col>
      <xdr:colOff>114300</xdr:colOff>
      <xdr:row>78</xdr:row>
      <xdr:rowOff>139700</xdr:rowOff>
    </xdr:to>
    <xdr:cxnSp macro="">
      <xdr:nvCxnSpPr>
        <xdr:cNvPr id="645" name="直線コネクタ 644">
          <a:extLst>
            <a:ext uri="{FF2B5EF4-FFF2-40B4-BE49-F238E27FC236}">
              <a16:creationId xmlns:a16="http://schemas.microsoft.com/office/drawing/2014/main" id="{00000000-0008-0000-0700-000085020000}"/>
            </a:ext>
          </a:extLst>
        </xdr:cNvPr>
        <xdr:cNvCxnSpPr/>
      </xdr:nvCxnSpPr>
      <xdr:spPr>
        <a:xfrm>
          <a:off x="13703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39660</xdr:rowOff>
    </xdr:from>
    <xdr:to>
      <xdr:col>76</xdr:col>
      <xdr:colOff>165100</xdr:colOff>
      <xdr:row>78</xdr:row>
      <xdr:rowOff>141260</xdr:rowOff>
    </xdr:to>
    <xdr:sp macro="" textlink="">
      <xdr:nvSpPr>
        <xdr:cNvPr id="646" name="フローチャート: 判断 645">
          <a:extLst>
            <a:ext uri="{FF2B5EF4-FFF2-40B4-BE49-F238E27FC236}">
              <a16:creationId xmlns:a16="http://schemas.microsoft.com/office/drawing/2014/main" id="{00000000-0008-0000-0700-000086020000}"/>
            </a:ext>
          </a:extLst>
        </xdr:cNvPr>
        <xdr:cNvSpPr/>
      </xdr:nvSpPr>
      <xdr:spPr>
        <a:xfrm>
          <a:off x="14541500" y="13412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76</xdr:row>
      <xdr:rowOff>157787</xdr:rowOff>
    </xdr:from>
    <xdr:ext cx="469744" cy="259045"/>
    <xdr:sp macro="" textlink="">
      <xdr:nvSpPr>
        <xdr:cNvPr id="647" name="テキスト ボックス 646">
          <a:extLst>
            <a:ext uri="{FF2B5EF4-FFF2-40B4-BE49-F238E27FC236}">
              <a16:creationId xmlns:a16="http://schemas.microsoft.com/office/drawing/2014/main" id="{00000000-0008-0000-0700-000087020000}"/>
            </a:ext>
          </a:extLst>
        </xdr:cNvPr>
        <xdr:cNvSpPr txBox="1"/>
      </xdr:nvSpPr>
      <xdr:spPr>
        <a:xfrm>
          <a:off x="14357428" y="1318798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139700</xdr:rowOff>
    </xdr:from>
    <xdr:to>
      <xdr:col>71</xdr:col>
      <xdr:colOff>177800</xdr:colOff>
      <xdr:row>78</xdr:row>
      <xdr:rowOff>139700</xdr:rowOff>
    </xdr:to>
    <xdr:cxnSp macro="">
      <xdr:nvCxnSpPr>
        <xdr:cNvPr id="648" name="直線コネクタ 647">
          <a:extLst>
            <a:ext uri="{FF2B5EF4-FFF2-40B4-BE49-F238E27FC236}">
              <a16:creationId xmlns:a16="http://schemas.microsoft.com/office/drawing/2014/main" id="{00000000-0008-0000-0700-000088020000}"/>
            </a:ext>
          </a:extLst>
        </xdr:cNvPr>
        <xdr:cNvCxnSpPr/>
      </xdr:nvCxnSpPr>
      <xdr:spPr>
        <a:xfrm>
          <a:off x="12814300" y="13512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43363</xdr:rowOff>
    </xdr:from>
    <xdr:to>
      <xdr:col>72</xdr:col>
      <xdr:colOff>38100</xdr:colOff>
      <xdr:row>78</xdr:row>
      <xdr:rowOff>144963</xdr:rowOff>
    </xdr:to>
    <xdr:sp macro="" textlink="">
      <xdr:nvSpPr>
        <xdr:cNvPr id="649" name="フローチャート: 判断 648">
          <a:extLst>
            <a:ext uri="{FF2B5EF4-FFF2-40B4-BE49-F238E27FC236}">
              <a16:creationId xmlns:a16="http://schemas.microsoft.com/office/drawing/2014/main" id="{00000000-0008-0000-0700-000089020000}"/>
            </a:ext>
          </a:extLst>
        </xdr:cNvPr>
        <xdr:cNvSpPr/>
      </xdr:nvSpPr>
      <xdr:spPr>
        <a:xfrm>
          <a:off x="13652500" y="1341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179017</xdr:colOff>
      <xdr:row>76</xdr:row>
      <xdr:rowOff>161490</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1916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29784</xdr:rowOff>
    </xdr:from>
    <xdr:to>
      <xdr:col>67</xdr:col>
      <xdr:colOff>101600</xdr:colOff>
      <xdr:row>78</xdr:row>
      <xdr:rowOff>131384</xdr:rowOff>
    </xdr:to>
    <xdr:sp macro="" textlink="">
      <xdr:nvSpPr>
        <xdr:cNvPr id="651" name="フローチャート: 判断 650">
          <a:extLst>
            <a:ext uri="{FF2B5EF4-FFF2-40B4-BE49-F238E27FC236}">
              <a16:creationId xmlns:a16="http://schemas.microsoft.com/office/drawing/2014/main" id="{00000000-0008-0000-0700-00008B020000}"/>
            </a:ext>
          </a:extLst>
        </xdr:cNvPr>
        <xdr:cNvSpPr/>
      </xdr:nvSpPr>
      <xdr:spPr>
        <a:xfrm>
          <a:off x="12763500" y="134028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76</xdr:row>
      <xdr:rowOff>147911</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8" y="131781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53" name="テキスト ボックス 652">
          <a:extLst>
            <a:ext uri="{FF2B5EF4-FFF2-40B4-BE49-F238E27FC236}">
              <a16:creationId xmlns:a16="http://schemas.microsoft.com/office/drawing/2014/main" id="{00000000-0008-0000-0700-00008D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54" name="テキスト ボックス 653">
          <a:extLst>
            <a:ext uri="{FF2B5EF4-FFF2-40B4-BE49-F238E27FC236}">
              <a16:creationId xmlns:a16="http://schemas.microsoft.com/office/drawing/2014/main" id="{00000000-0008-0000-0700-00008E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55" name="テキスト ボックス 654">
          <a:extLst>
            <a:ext uri="{FF2B5EF4-FFF2-40B4-BE49-F238E27FC236}">
              <a16:creationId xmlns:a16="http://schemas.microsoft.com/office/drawing/2014/main" id="{00000000-0008-0000-0700-00008F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56" name="テキスト ボックス 655">
          <a:extLst>
            <a:ext uri="{FF2B5EF4-FFF2-40B4-BE49-F238E27FC236}">
              <a16:creationId xmlns:a16="http://schemas.microsoft.com/office/drawing/2014/main" id="{00000000-0008-0000-0700-000090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57" name="テキスト ボックス 656">
          <a:extLst>
            <a:ext uri="{FF2B5EF4-FFF2-40B4-BE49-F238E27FC236}">
              <a16:creationId xmlns:a16="http://schemas.microsoft.com/office/drawing/2014/main" id="{00000000-0008-0000-0700-000091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88900</xdr:rowOff>
    </xdr:from>
    <xdr:to>
      <xdr:col>85</xdr:col>
      <xdr:colOff>177800</xdr:colOff>
      <xdr:row>79</xdr:row>
      <xdr:rowOff>19050</xdr:rowOff>
    </xdr:to>
    <xdr:sp macro="" textlink="">
      <xdr:nvSpPr>
        <xdr:cNvPr id="658" name="楕円 657">
          <a:extLst>
            <a:ext uri="{FF2B5EF4-FFF2-40B4-BE49-F238E27FC236}">
              <a16:creationId xmlns:a16="http://schemas.microsoft.com/office/drawing/2014/main" id="{00000000-0008-0000-0700-000092020000}"/>
            </a:ext>
          </a:extLst>
        </xdr:cNvPr>
        <xdr:cNvSpPr/>
      </xdr:nvSpPr>
      <xdr:spPr>
        <a:xfrm>
          <a:off x="162687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23527</xdr:rowOff>
    </xdr:from>
    <xdr:ext cx="249299" cy="259045"/>
    <xdr:sp macro="" textlink="">
      <xdr:nvSpPr>
        <xdr:cNvPr id="659" name="災害復旧費該当値テキスト">
          <a:extLst>
            <a:ext uri="{FF2B5EF4-FFF2-40B4-BE49-F238E27FC236}">
              <a16:creationId xmlns:a16="http://schemas.microsoft.com/office/drawing/2014/main" id="{00000000-0008-0000-0700-000093020000}"/>
            </a:ext>
          </a:extLst>
        </xdr:cNvPr>
        <xdr:cNvSpPr txBox="1"/>
      </xdr:nvSpPr>
      <xdr:spPr>
        <a:xfrm>
          <a:off x="16370300" y="13396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88900</xdr:rowOff>
    </xdr:from>
    <xdr:to>
      <xdr:col>81</xdr:col>
      <xdr:colOff>101600</xdr:colOff>
      <xdr:row>79</xdr:row>
      <xdr:rowOff>19050</xdr:rowOff>
    </xdr:to>
    <xdr:sp macro="" textlink="">
      <xdr:nvSpPr>
        <xdr:cNvPr id="660" name="楕円 659">
          <a:extLst>
            <a:ext uri="{FF2B5EF4-FFF2-40B4-BE49-F238E27FC236}">
              <a16:creationId xmlns:a16="http://schemas.microsoft.com/office/drawing/2014/main" id="{00000000-0008-0000-0700-000094020000}"/>
            </a:ext>
          </a:extLst>
        </xdr:cNvPr>
        <xdr:cNvSpPr/>
      </xdr:nvSpPr>
      <xdr:spPr>
        <a:xfrm>
          <a:off x="15430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79</xdr:row>
      <xdr:rowOff>10177</xdr:rowOff>
    </xdr:from>
    <xdr:ext cx="249299" cy="259045"/>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5356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88900</xdr:rowOff>
    </xdr:from>
    <xdr:to>
      <xdr:col>76</xdr:col>
      <xdr:colOff>165100</xdr:colOff>
      <xdr:row>79</xdr:row>
      <xdr:rowOff>19050</xdr:rowOff>
    </xdr:to>
    <xdr:sp macro="" textlink="">
      <xdr:nvSpPr>
        <xdr:cNvPr id="662" name="楕円 661">
          <a:extLst>
            <a:ext uri="{FF2B5EF4-FFF2-40B4-BE49-F238E27FC236}">
              <a16:creationId xmlns:a16="http://schemas.microsoft.com/office/drawing/2014/main" id="{00000000-0008-0000-0700-000096020000}"/>
            </a:ext>
          </a:extLst>
        </xdr:cNvPr>
        <xdr:cNvSpPr/>
      </xdr:nvSpPr>
      <xdr:spPr>
        <a:xfrm>
          <a:off x="14541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79</xdr:row>
      <xdr:rowOff>10177</xdr:rowOff>
    </xdr:from>
    <xdr:ext cx="249299" cy="259045"/>
    <xdr:sp macro="" textlink="">
      <xdr:nvSpPr>
        <xdr:cNvPr id="663" name="テキスト ボックス 662">
          <a:extLst>
            <a:ext uri="{FF2B5EF4-FFF2-40B4-BE49-F238E27FC236}">
              <a16:creationId xmlns:a16="http://schemas.microsoft.com/office/drawing/2014/main" id="{00000000-0008-0000-0700-000097020000}"/>
            </a:ext>
          </a:extLst>
        </xdr:cNvPr>
        <xdr:cNvSpPr txBox="1"/>
      </xdr:nvSpPr>
      <xdr:spPr>
        <a:xfrm>
          <a:off x="14467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88900</xdr:rowOff>
    </xdr:from>
    <xdr:to>
      <xdr:col>72</xdr:col>
      <xdr:colOff>38100</xdr:colOff>
      <xdr:row>79</xdr:row>
      <xdr:rowOff>19050</xdr:rowOff>
    </xdr:to>
    <xdr:sp macro="" textlink="">
      <xdr:nvSpPr>
        <xdr:cNvPr id="664" name="楕円 663">
          <a:extLst>
            <a:ext uri="{FF2B5EF4-FFF2-40B4-BE49-F238E27FC236}">
              <a16:creationId xmlns:a16="http://schemas.microsoft.com/office/drawing/2014/main" id="{00000000-0008-0000-0700-000098020000}"/>
            </a:ext>
          </a:extLst>
        </xdr:cNvPr>
        <xdr:cNvSpPr/>
      </xdr:nvSpPr>
      <xdr:spPr>
        <a:xfrm>
          <a:off x="13652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79</xdr:row>
      <xdr:rowOff>10177</xdr:rowOff>
    </xdr:from>
    <xdr:ext cx="249299" cy="259045"/>
    <xdr:sp macro="" textlink="">
      <xdr:nvSpPr>
        <xdr:cNvPr id="665" name="テキスト ボックス 664">
          <a:extLst>
            <a:ext uri="{FF2B5EF4-FFF2-40B4-BE49-F238E27FC236}">
              <a16:creationId xmlns:a16="http://schemas.microsoft.com/office/drawing/2014/main" id="{00000000-0008-0000-0700-000099020000}"/>
            </a:ext>
          </a:extLst>
        </xdr:cNvPr>
        <xdr:cNvSpPr txBox="1"/>
      </xdr:nvSpPr>
      <xdr:spPr>
        <a:xfrm>
          <a:off x="13578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88900</xdr:rowOff>
    </xdr:from>
    <xdr:to>
      <xdr:col>67</xdr:col>
      <xdr:colOff>101600</xdr:colOff>
      <xdr:row>79</xdr:row>
      <xdr:rowOff>19050</xdr:rowOff>
    </xdr:to>
    <xdr:sp macro="" textlink="">
      <xdr:nvSpPr>
        <xdr:cNvPr id="666" name="楕円 665">
          <a:extLst>
            <a:ext uri="{FF2B5EF4-FFF2-40B4-BE49-F238E27FC236}">
              <a16:creationId xmlns:a16="http://schemas.microsoft.com/office/drawing/2014/main" id="{00000000-0008-0000-0700-00009A020000}"/>
            </a:ext>
          </a:extLst>
        </xdr:cNvPr>
        <xdr:cNvSpPr/>
      </xdr:nvSpPr>
      <xdr:spPr>
        <a:xfrm>
          <a:off x="12763500" y="13462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79</xdr:row>
      <xdr:rowOff>10177</xdr:rowOff>
    </xdr:from>
    <xdr:ext cx="249299" cy="259045"/>
    <xdr:sp macro="" textlink="">
      <xdr:nvSpPr>
        <xdr:cNvPr id="667" name="テキスト ボックス 666">
          <a:extLst>
            <a:ext uri="{FF2B5EF4-FFF2-40B4-BE49-F238E27FC236}">
              <a16:creationId xmlns:a16="http://schemas.microsoft.com/office/drawing/2014/main" id="{00000000-0008-0000-0700-00009B020000}"/>
            </a:ext>
          </a:extLst>
        </xdr:cNvPr>
        <xdr:cNvSpPr txBox="1"/>
      </xdr:nvSpPr>
      <xdr:spPr>
        <a:xfrm>
          <a:off x="12689650" y="13554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68" name="正方形/長方形 667">
          <a:extLst>
            <a:ext uri="{FF2B5EF4-FFF2-40B4-BE49-F238E27FC236}">
              <a16:creationId xmlns:a16="http://schemas.microsoft.com/office/drawing/2014/main" id="{00000000-0008-0000-0700-00009C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69" name="正方形/長方形 668">
          <a:extLst>
            <a:ext uri="{FF2B5EF4-FFF2-40B4-BE49-F238E27FC236}">
              <a16:creationId xmlns:a16="http://schemas.microsoft.com/office/drawing/2014/main" id="{00000000-0008-0000-0700-00009D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70" name="正方形/長方形 669">
          <a:extLst>
            <a:ext uri="{FF2B5EF4-FFF2-40B4-BE49-F238E27FC236}">
              <a16:creationId xmlns:a16="http://schemas.microsoft.com/office/drawing/2014/main" id="{00000000-0008-0000-0700-00009E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45/108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71" name="正方形/長方形 670">
          <a:extLst>
            <a:ext uri="{FF2B5EF4-FFF2-40B4-BE49-F238E27FC236}">
              <a16:creationId xmlns:a16="http://schemas.microsoft.com/office/drawing/2014/main" id="{00000000-0008-0000-0700-00009F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72" name="正方形/長方形 671">
          <a:extLst>
            <a:ext uri="{FF2B5EF4-FFF2-40B4-BE49-F238E27FC236}">
              <a16:creationId xmlns:a16="http://schemas.microsoft.com/office/drawing/2014/main" id="{00000000-0008-0000-0700-0000A0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44,200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73" name="正方形/長方形 672">
          <a:extLst>
            <a:ext uri="{FF2B5EF4-FFF2-40B4-BE49-F238E27FC236}">
              <a16:creationId xmlns:a16="http://schemas.microsoft.com/office/drawing/2014/main" id="{00000000-0008-0000-0700-0000A1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74" name="正方形/長方形 673">
          <a:extLst>
            <a:ext uri="{FF2B5EF4-FFF2-40B4-BE49-F238E27FC236}">
              <a16:creationId xmlns:a16="http://schemas.microsoft.com/office/drawing/2014/main" id="{00000000-0008-0000-0700-0000A2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30,807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75" name="正方形/長方形 674">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76" name="テキスト ボックス 675">
          <a:extLst>
            <a:ext uri="{FF2B5EF4-FFF2-40B4-BE49-F238E27FC236}">
              <a16:creationId xmlns:a16="http://schemas.microsoft.com/office/drawing/2014/main" id="{00000000-0008-0000-0700-0000A4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77" name="直線コネクタ 676">
          <a:extLst>
            <a:ext uri="{FF2B5EF4-FFF2-40B4-BE49-F238E27FC236}">
              <a16:creationId xmlns:a16="http://schemas.microsoft.com/office/drawing/2014/main" id="{00000000-0008-0000-0700-0000A5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99</xdr:row>
      <xdr:rowOff>44450</xdr:rowOff>
    </xdr:from>
    <xdr:to>
      <xdr:col>89</xdr:col>
      <xdr:colOff>177800</xdr:colOff>
      <xdr:row>99</xdr:row>
      <xdr:rowOff>44450</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98</xdr:row>
      <xdr:rowOff>73677</xdr:rowOff>
    </xdr:from>
    <xdr:ext cx="248786" cy="259045"/>
    <xdr:sp macro="" textlink="">
      <xdr:nvSpPr>
        <xdr:cNvPr id="679" name="テキスト ボックス 678">
          <a:extLst>
            <a:ext uri="{FF2B5EF4-FFF2-40B4-BE49-F238E27FC236}">
              <a16:creationId xmlns:a16="http://schemas.microsoft.com/office/drawing/2014/main" id="{00000000-0008-0000-0700-0000A7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97</xdr:row>
      <xdr:rowOff>6350</xdr:rowOff>
    </xdr:from>
    <xdr:to>
      <xdr:col>89</xdr:col>
      <xdr:colOff>177800</xdr:colOff>
      <xdr:row>97</xdr:row>
      <xdr:rowOff>6350</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96</xdr:row>
      <xdr:rowOff>35577</xdr:rowOff>
    </xdr:from>
    <xdr:ext cx="531299" cy="259045"/>
    <xdr:sp macro="" textlink="">
      <xdr:nvSpPr>
        <xdr:cNvPr id="681" name="テキスト ボックス 680">
          <a:extLst>
            <a:ext uri="{FF2B5EF4-FFF2-40B4-BE49-F238E27FC236}">
              <a16:creationId xmlns:a16="http://schemas.microsoft.com/office/drawing/2014/main" id="{00000000-0008-0000-0700-0000A9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94</xdr:row>
      <xdr:rowOff>139700</xdr:rowOff>
    </xdr:from>
    <xdr:to>
      <xdr:col>89</xdr:col>
      <xdr:colOff>177800</xdr:colOff>
      <xdr:row>94</xdr:row>
      <xdr:rowOff>139700</xdr:rowOff>
    </xdr:to>
    <xdr:cxnSp macro="">
      <xdr:nvCxnSpPr>
        <xdr:cNvPr id="682" name="直線コネクタ 681">
          <a:extLst>
            <a:ext uri="{FF2B5EF4-FFF2-40B4-BE49-F238E27FC236}">
              <a16:creationId xmlns:a16="http://schemas.microsoft.com/office/drawing/2014/main" id="{00000000-0008-0000-0700-0000AA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93</xdr:row>
      <xdr:rowOff>168927</xdr:rowOff>
    </xdr:from>
    <xdr:ext cx="531299" cy="259045"/>
    <xdr:sp macro="" textlink="">
      <xdr:nvSpPr>
        <xdr:cNvPr id="683" name="テキスト ボックス 682">
          <a:extLst>
            <a:ext uri="{FF2B5EF4-FFF2-40B4-BE49-F238E27FC236}">
              <a16:creationId xmlns:a16="http://schemas.microsoft.com/office/drawing/2014/main" id="{00000000-0008-0000-0700-0000AB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92</xdr:row>
      <xdr:rowOff>101600</xdr:rowOff>
    </xdr:from>
    <xdr:to>
      <xdr:col>89</xdr:col>
      <xdr:colOff>177800</xdr:colOff>
      <xdr:row>92</xdr:row>
      <xdr:rowOff>101600</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91</xdr:row>
      <xdr:rowOff>130827</xdr:rowOff>
    </xdr:from>
    <xdr:ext cx="531299" cy="259045"/>
    <xdr:sp macro="" textlink="">
      <xdr:nvSpPr>
        <xdr:cNvPr id="685" name="テキスト ボックス 684">
          <a:extLst>
            <a:ext uri="{FF2B5EF4-FFF2-40B4-BE49-F238E27FC236}">
              <a16:creationId xmlns:a16="http://schemas.microsoft.com/office/drawing/2014/main" id="{00000000-0008-0000-0700-0000AD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63500</xdr:rowOff>
    </xdr:from>
    <xdr:to>
      <xdr:col>89</xdr:col>
      <xdr:colOff>177800</xdr:colOff>
      <xdr:row>90</xdr:row>
      <xdr:rowOff>63500</xdr:rowOff>
    </xdr:to>
    <xdr:cxnSp macro="">
      <xdr:nvCxnSpPr>
        <xdr:cNvPr id="686" name="直線コネクタ 685">
          <a:extLst>
            <a:ext uri="{FF2B5EF4-FFF2-40B4-BE49-F238E27FC236}">
              <a16:creationId xmlns:a16="http://schemas.microsoft.com/office/drawing/2014/main" id="{00000000-0008-0000-0700-0000AE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92727</xdr:rowOff>
    </xdr:from>
    <xdr:ext cx="595419" cy="259045"/>
    <xdr:sp macro="" textlink="">
      <xdr:nvSpPr>
        <xdr:cNvPr id="687" name="テキスト ボックス 686">
          <a:extLst>
            <a:ext uri="{FF2B5EF4-FFF2-40B4-BE49-F238E27FC236}">
              <a16:creationId xmlns:a16="http://schemas.microsoft.com/office/drawing/2014/main" id="{00000000-0008-0000-0700-0000AF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88" name="直線コネクタ 687">
          <a:extLst>
            <a:ext uri="{FF2B5EF4-FFF2-40B4-BE49-F238E27FC236}">
              <a16:creationId xmlns:a16="http://schemas.microsoft.com/office/drawing/2014/main" id="{00000000-0008-0000-0700-0000B0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90" name="公債費グラフ枠">
          <a:extLst>
            <a:ext uri="{FF2B5EF4-FFF2-40B4-BE49-F238E27FC236}">
              <a16:creationId xmlns:a16="http://schemas.microsoft.com/office/drawing/2014/main" id="{00000000-0008-0000-0700-0000B2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73025</xdr:rowOff>
    </xdr:from>
    <xdr:to>
      <xdr:col>85</xdr:col>
      <xdr:colOff>126364</xdr:colOff>
      <xdr:row>98</xdr:row>
      <xdr:rowOff>83198</xdr:rowOff>
    </xdr:to>
    <xdr:cxnSp macro="">
      <xdr:nvCxnSpPr>
        <xdr:cNvPr id="691" name="直線コネクタ 690">
          <a:extLst>
            <a:ext uri="{FF2B5EF4-FFF2-40B4-BE49-F238E27FC236}">
              <a16:creationId xmlns:a16="http://schemas.microsoft.com/office/drawing/2014/main" id="{00000000-0008-0000-0700-0000B3020000}"/>
            </a:ext>
          </a:extLst>
        </xdr:cNvPr>
        <xdr:cNvCxnSpPr/>
      </xdr:nvCxnSpPr>
      <xdr:spPr>
        <a:xfrm flipV="1">
          <a:off x="16317595" y="15503525"/>
          <a:ext cx="1269" cy="138177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87025</xdr:rowOff>
    </xdr:from>
    <xdr:ext cx="534377" cy="259045"/>
    <xdr:sp macro="" textlink="">
      <xdr:nvSpPr>
        <xdr:cNvPr id="692" name="公債費最小値テキスト">
          <a:extLst>
            <a:ext uri="{FF2B5EF4-FFF2-40B4-BE49-F238E27FC236}">
              <a16:creationId xmlns:a16="http://schemas.microsoft.com/office/drawing/2014/main" id="{00000000-0008-0000-0700-0000B4020000}"/>
            </a:ext>
          </a:extLst>
        </xdr:cNvPr>
        <xdr:cNvSpPr txBox="1"/>
      </xdr:nvSpPr>
      <xdr:spPr>
        <a:xfrm>
          <a:off x="16370300" y="168891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83198</xdr:rowOff>
    </xdr:from>
    <xdr:to>
      <xdr:col>86</xdr:col>
      <xdr:colOff>25400</xdr:colOff>
      <xdr:row>98</xdr:row>
      <xdr:rowOff>83198</xdr:rowOff>
    </xdr:to>
    <xdr:cxnSp macro="">
      <xdr:nvCxnSpPr>
        <xdr:cNvPr id="693" name="直線コネクタ 692">
          <a:extLst>
            <a:ext uri="{FF2B5EF4-FFF2-40B4-BE49-F238E27FC236}">
              <a16:creationId xmlns:a16="http://schemas.microsoft.com/office/drawing/2014/main" id="{00000000-0008-0000-0700-0000B5020000}"/>
            </a:ext>
          </a:extLst>
        </xdr:cNvPr>
        <xdr:cNvCxnSpPr/>
      </xdr:nvCxnSpPr>
      <xdr:spPr>
        <a:xfrm>
          <a:off x="16230600" y="168852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89</xdr:row>
      <xdr:rowOff>19702</xdr:rowOff>
    </xdr:from>
    <xdr:ext cx="599010" cy="259045"/>
    <xdr:sp macro="" textlink="">
      <xdr:nvSpPr>
        <xdr:cNvPr id="694" name="公債費最大値テキスト">
          <a:extLst>
            <a:ext uri="{FF2B5EF4-FFF2-40B4-BE49-F238E27FC236}">
              <a16:creationId xmlns:a16="http://schemas.microsoft.com/office/drawing/2014/main" id="{00000000-0008-0000-0700-0000B6020000}"/>
            </a:ext>
          </a:extLst>
        </xdr:cNvPr>
        <xdr:cNvSpPr txBox="1"/>
      </xdr:nvSpPr>
      <xdr:spPr>
        <a:xfrm>
          <a:off x="16370300" y="152787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119,250</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90</xdr:row>
      <xdr:rowOff>73025</xdr:rowOff>
    </xdr:from>
    <xdr:to>
      <xdr:col>86</xdr:col>
      <xdr:colOff>25400</xdr:colOff>
      <xdr:row>90</xdr:row>
      <xdr:rowOff>73025</xdr:rowOff>
    </xdr:to>
    <xdr:cxnSp macro="">
      <xdr:nvCxnSpPr>
        <xdr:cNvPr id="695" name="直線コネクタ 694">
          <a:extLst>
            <a:ext uri="{FF2B5EF4-FFF2-40B4-BE49-F238E27FC236}">
              <a16:creationId xmlns:a16="http://schemas.microsoft.com/office/drawing/2014/main" id="{00000000-0008-0000-0700-0000B7020000}"/>
            </a:ext>
          </a:extLst>
        </xdr:cNvPr>
        <xdr:cNvCxnSpPr/>
      </xdr:nvCxnSpPr>
      <xdr:spPr>
        <a:xfrm>
          <a:off x="16230600" y="155035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78817</xdr:rowOff>
    </xdr:from>
    <xdr:to>
      <xdr:col>85</xdr:col>
      <xdr:colOff>127000</xdr:colOff>
      <xdr:row>96</xdr:row>
      <xdr:rowOff>121349</xdr:rowOff>
    </xdr:to>
    <xdr:cxnSp macro="">
      <xdr:nvCxnSpPr>
        <xdr:cNvPr id="696" name="直線コネクタ 695">
          <a:extLst>
            <a:ext uri="{FF2B5EF4-FFF2-40B4-BE49-F238E27FC236}">
              <a16:creationId xmlns:a16="http://schemas.microsoft.com/office/drawing/2014/main" id="{00000000-0008-0000-0700-0000B8020000}"/>
            </a:ext>
          </a:extLst>
        </xdr:cNvPr>
        <xdr:cNvCxnSpPr/>
      </xdr:nvCxnSpPr>
      <xdr:spPr>
        <a:xfrm>
          <a:off x="15481300" y="16538017"/>
          <a:ext cx="838200" cy="42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95</xdr:row>
      <xdr:rowOff>78858</xdr:rowOff>
    </xdr:from>
    <xdr:ext cx="534377" cy="259045"/>
    <xdr:sp macro="" textlink="">
      <xdr:nvSpPr>
        <xdr:cNvPr id="697" name="公債費平均値テキスト">
          <a:extLst>
            <a:ext uri="{FF2B5EF4-FFF2-40B4-BE49-F238E27FC236}">
              <a16:creationId xmlns:a16="http://schemas.microsoft.com/office/drawing/2014/main" id="{00000000-0008-0000-0700-0000B9020000}"/>
            </a:ext>
          </a:extLst>
        </xdr:cNvPr>
        <xdr:cNvSpPr txBox="1"/>
      </xdr:nvSpPr>
      <xdr:spPr>
        <a:xfrm>
          <a:off x="16370300" y="1636660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35,592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55981</xdr:rowOff>
    </xdr:from>
    <xdr:to>
      <xdr:col>85</xdr:col>
      <xdr:colOff>177800</xdr:colOff>
      <xdr:row>96</xdr:row>
      <xdr:rowOff>157581</xdr:rowOff>
    </xdr:to>
    <xdr:sp macro="" textlink="">
      <xdr:nvSpPr>
        <xdr:cNvPr id="698" name="フローチャート: 判断 697">
          <a:extLst>
            <a:ext uri="{FF2B5EF4-FFF2-40B4-BE49-F238E27FC236}">
              <a16:creationId xmlns:a16="http://schemas.microsoft.com/office/drawing/2014/main" id="{00000000-0008-0000-0700-0000BA020000}"/>
            </a:ext>
          </a:extLst>
        </xdr:cNvPr>
        <xdr:cNvSpPr/>
      </xdr:nvSpPr>
      <xdr:spPr>
        <a:xfrm>
          <a:off x="16268700" y="165151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96</xdr:row>
      <xdr:rowOff>78766</xdr:rowOff>
    </xdr:from>
    <xdr:to>
      <xdr:col>81</xdr:col>
      <xdr:colOff>50800</xdr:colOff>
      <xdr:row>96</xdr:row>
      <xdr:rowOff>78817</xdr:rowOff>
    </xdr:to>
    <xdr:cxnSp macro="">
      <xdr:nvCxnSpPr>
        <xdr:cNvPr id="699" name="直線コネクタ 698">
          <a:extLst>
            <a:ext uri="{FF2B5EF4-FFF2-40B4-BE49-F238E27FC236}">
              <a16:creationId xmlns:a16="http://schemas.microsoft.com/office/drawing/2014/main" id="{00000000-0008-0000-0700-0000BB020000}"/>
            </a:ext>
          </a:extLst>
        </xdr:cNvPr>
        <xdr:cNvCxnSpPr/>
      </xdr:nvCxnSpPr>
      <xdr:spPr>
        <a:xfrm>
          <a:off x="14592300" y="16537966"/>
          <a:ext cx="889000" cy="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96</xdr:row>
      <xdr:rowOff>48640</xdr:rowOff>
    </xdr:from>
    <xdr:to>
      <xdr:col>81</xdr:col>
      <xdr:colOff>101600</xdr:colOff>
      <xdr:row>96</xdr:row>
      <xdr:rowOff>150240</xdr:rowOff>
    </xdr:to>
    <xdr:sp macro="" textlink="">
      <xdr:nvSpPr>
        <xdr:cNvPr id="700" name="フローチャート: 判断 699">
          <a:extLst>
            <a:ext uri="{FF2B5EF4-FFF2-40B4-BE49-F238E27FC236}">
              <a16:creationId xmlns:a16="http://schemas.microsoft.com/office/drawing/2014/main" id="{00000000-0008-0000-0700-0000BC020000}"/>
            </a:ext>
          </a:extLst>
        </xdr:cNvPr>
        <xdr:cNvSpPr/>
      </xdr:nvSpPr>
      <xdr:spPr>
        <a:xfrm>
          <a:off x="15430500" y="16507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96</xdr:row>
      <xdr:rowOff>141367</xdr:rowOff>
    </xdr:from>
    <xdr:ext cx="534377" cy="259045"/>
    <xdr:sp macro="" textlink="">
      <xdr:nvSpPr>
        <xdr:cNvPr id="701" name="テキスト ボックス 700">
          <a:extLst>
            <a:ext uri="{FF2B5EF4-FFF2-40B4-BE49-F238E27FC236}">
              <a16:creationId xmlns:a16="http://schemas.microsoft.com/office/drawing/2014/main" id="{00000000-0008-0000-0700-0000BD020000}"/>
            </a:ext>
          </a:extLst>
        </xdr:cNvPr>
        <xdr:cNvSpPr txBox="1"/>
      </xdr:nvSpPr>
      <xdr:spPr>
        <a:xfrm>
          <a:off x="15214111" y="166005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78766</xdr:rowOff>
    </xdr:from>
    <xdr:to>
      <xdr:col>76</xdr:col>
      <xdr:colOff>114300</xdr:colOff>
      <xdr:row>96</xdr:row>
      <xdr:rowOff>97206</xdr:rowOff>
    </xdr:to>
    <xdr:cxnSp macro="">
      <xdr:nvCxnSpPr>
        <xdr:cNvPr id="702" name="直線コネクタ 701">
          <a:extLst>
            <a:ext uri="{FF2B5EF4-FFF2-40B4-BE49-F238E27FC236}">
              <a16:creationId xmlns:a16="http://schemas.microsoft.com/office/drawing/2014/main" id="{00000000-0008-0000-0700-0000BE020000}"/>
            </a:ext>
          </a:extLst>
        </xdr:cNvPr>
        <xdr:cNvCxnSpPr/>
      </xdr:nvCxnSpPr>
      <xdr:spPr>
        <a:xfrm flipV="1">
          <a:off x="13703300" y="16537966"/>
          <a:ext cx="889000" cy="18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96</xdr:row>
      <xdr:rowOff>52921</xdr:rowOff>
    </xdr:from>
    <xdr:to>
      <xdr:col>76</xdr:col>
      <xdr:colOff>165100</xdr:colOff>
      <xdr:row>96</xdr:row>
      <xdr:rowOff>154521</xdr:rowOff>
    </xdr:to>
    <xdr:sp macro="" textlink="">
      <xdr:nvSpPr>
        <xdr:cNvPr id="703" name="フローチャート: 判断 702">
          <a:extLst>
            <a:ext uri="{FF2B5EF4-FFF2-40B4-BE49-F238E27FC236}">
              <a16:creationId xmlns:a16="http://schemas.microsoft.com/office/drawing/2014/main" id="{00000000-0008-0000-0700-0000BF020000}"/>
            </a:ext>
          </a:extLst>
        </xdr:cNvPr>
        <xdr:cNvSpPr/>
      </xdr:nvSpPr>
      <xdr:spPr>
        <a:xfrm>
          <a:off x="14541500" y="165121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96</xdr:row>
      <xdr:rowOff>145648</xdr:rowOff>
    </xdr:from>
    <xdr:ext cx="534377" cy="259045"/>
    <xdr:sp macro="" textlink="">
      <xdr:nvSpPr>
        <xdr:cNvPr id="704" name="テキスト ボックス 703">
          <a:extLst>
            <a:ext uri="{FF2B5EF4-FFF2-40B4-BE49-F238E27FC236}">
              <a16:creationId xmlns:a16="http://schemas.microsoft.com/office/drawing/2014/main" id="{00000000-0008-0000-0700-0000C0020000}"/>
            </a:ext>
          </a:extLst>
        </xdr:cNvPr>
        <xdr:cNvSpPr txBox="1"/>
      </xdr:nvSpPr>
      <xdr:spPr>
        <a:xfrm>
          <a:off x="14325111" y="16604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97206</xdr:rowOff>
    </xdr:from>
    <xdr:to>
      <xdr:col>71</xdr:col>
      <xdr:colOff>177800</xdr:colOff>
      <xdr:row>96</xdr:row>
      <xdr:rowOff>116929</xdr:rowOff>
    </xdr:to>
    <xdr:cxnSp macro="">
      <xdr:nvCxnSpPr>
        <xdr:cNvPr id="705" name="直線コネクタ 704">
          <a:extLst>
            <a:ext uri="{FF2B5EF4-FFF2-40B4-BE49-F238E27FC236}">
              <a16:creationId xmlns:a16="http://schemas.microsoft.com/office/drawing/2014/main" id="{00000000-0008-0000-0700-0000C1020000}"/>
            </a:ext>
          </a:extLst>
        </xdr:cNvPr>
        <xdr:cNvCxnSpPr/>
      </xdr:nvCxnSpPr>
      <xdr:spPr>
        <a:xfrm flipV="1">
          <a:off x="12814300" y="16556406"/>
          <a:ext cx="889000" cy="197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96</xdr:row>
      <xdr:rowOff>49518</xdr:rowOff>
    </xdr:from>
    <xdr:to>
      <xdr:col>72</xdr:col>
      <xdr:colOff>38100</xdr:colOff>
      <xdr:row>96</xdr:row>
      <xdr:rowOff>151118</xdr:rowOff>
    </xdr:to>
    <xdr:sp macro="" textlink="">
      <xdr:nvSpPr>
        <xdr:cNvPr id="706" name="フローチャート: 判断 705">
          <a:extLst>
            <a:ext uri="{FF2B5EF4-FFF2-40B4-BE49-F238E27FC236}">
              <a16:creationId xmlns:a16="http://schemas.microsoft.com/office/drawing/2014/main" id="{00000000-0008-0000-0700-0000C2020000}"/>
            </a:ext>
          </a:extLst>
        </xdr:cNvPr>
        <xdr:cNvSpPr/>
      </xdr:nvSpPr>
      <xdr:spPr>
        <a:xfrm>
          <a:off x="13652500" y="165087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142245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601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36,101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58840</xdr:rowOff>
    </xdr:from>
    <xdr:to>
      <xdr:col>67</xdr:col>
      <xdr:colOff>101600</xdr:colOff>
      <xdr:row>96</xdr:row>
      <xdr:rowOff>160440</xdr:rowOff>
    </xdr:to>
    <xdr:sp macro="" textlink="">
      <xdr:nvSpPr>
        <xdr:cNvPr id="708" name="フローチャート: 判断 707">
          <a:extLst>
            <a:ext uri="{FF2B5EF4-FFF2-40B4-BE49-F238E27FC236}">
              <a16:creationId xmlns:a16="http://schemas.microsoft.com/office/drawing/2014/main" id="{00000000-0008-0000-0700-0000C4020000}"/>
            </a:ext>
          </a:extLst>
        </xdr:cNvPr>
        <xdr:cNvSpPr/>
      </xdr:nvSpPr>
      <xdr:spPr>
        <a:xfrm>
          <a:off x="12763500" y="16518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5517</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2932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35,367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710" name="テキスト ボックス 709">
          <a:extLst>
            <a:ext uri="{FF2B5EF4-FFF2-40B4-BE49-F238E27FC236}">
              <a16:creationId xmlns:a16="http://schemas.microsoft.com/office/drawing/2014/main" id="{00000000-0008-0000-0700-0000C6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711" name="テキスト ボックス 710">
          <a:extLst>
            <a:ext uri="{FF2B5EF4-FFF2-40B4-BE49-F238E27FC236}">
              <a16:creationId xmlns:a16="http://schemas.microsoft.com/office/drawing/2014/main" id="{00000000-0008-0000-0700-0000C7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12" name="テキスト ボックス 711">
          <a:extLst>
            <a:ext uri="{FF2B5EF4-FFF2-40B4-BE49-F238E27FC236}">
              <a16:creationId xmlns:a16="http://schemas.microsoft.com/office/drawing/2014/main" id="{00000000-0008-0000-0700-0000C8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13" name="テキスト ボックス 712">
          <a:extLst>
            <a:ext uri="{FF2B5EF4-FFF2-40B4-BE49-F238E27FC236}">
              <a16:creationId xmlns:a16="http://schemas.microsoft.com/office/drawing/2014/main" id="{00000000-0008-0000-0700-0000C9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14" name="テキスト ボックス 713">
          <a:extLst>
            <a:ext uri="{FF2B5EF4-FFF2-40B4-BE49-F238E27FC236}">
              <a16:creationId xmlns:a16="http://schemas.microsoft.com/office/drawing/2014/main" id="{00000000-0008-0000-0700-0000CA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70549</xdr:rowOff>
    </xdr:from>
    <xdr:to>
      <xdr:col>85</xdr:col>
      <xdr:colOff>177800</xdr:colOff>
      <xdr:row>97</xdr:row>
      <xdr:rowOff>699</xdr:rowOff>
    </xdr:to>
    <xdr:sp macro="" textlink="">
      <xdr:nvSpPr>
        <xdr:cNvPr id="715" name="楕円 714">
          <a:extLst>
            <a:ext uri="{FF2B5EF4-FFF2-40B4-BE49-F238E27FC236}">
              <a16:creationId xmlns:a16="http://schemas.microsoft.com/office/drawing/2014/main" id="{00000000-0008-0000-0700-0000CB020000}"/>
            </a:ext>
          </a:extLst>
        </xdr:cNvPr>
        <xdr:cNvSpPr/>
      </xdr:nvSpPr>
      <xdr:spPr>
        <a:xfrm>
          <a:off x="16268700" y="16529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48976</xdr:rowOff>
    </xdr:from>
    <xdr:ext cx="534377" cy="259045"/>
    <xdr:sp macro="" textlink="">
      <xdr:nvSpPr>
        <xdr:cNvPr id="716" name="公債費該当値テキスト">
          <a:extLst>
            <a:ext uri="{FF2B5EF4-FFF2-40B4-BE49-F238E27FC236}">
              <a16:creationId xmlns:a16="http://schemas.microsoft.com/office/drawing/2014/main" id="{00000000-0008-0000-0700-0000CC020000}"/>
            </a:ext>
          </a:extLst>
        </xdr:cNvPr>
        <xdr:cNvSpPr txBox="1"/>
      </xdr:nvSpPr>
      <xdr:spPr>
        <a:xfrm>
          <a:off x="16370300" y="16508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34,445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28017</xdr:rowOff>
    </xdr:from>
    <xdr:to>
      <xdr:col>81</xdr:col>
      <xdr:colOff>101600</xdr:colOff>
      <xdr:row>96</xdr:row>
      <xdr:rowOff>129617</xdr:rowOff>
    </xdr:to>
    <xdr:sp macro="" textlink="">
      <xdr:nvSpPr>
        <xdr:cNvPr id="717" name="楕円 716">
          <a:extLst>
            <a:ext uri="{FF2B5EF4-FFF2-40B4-BE49-F238E27FC236}">
              <a16:creationId xmlns:a16="http://schemas.microsoft.com/office/drawing/2014/main" id="{00000000-0008-0000-0700-0000CD020000}"/>
            </a:ext>
          </a:extLst>
        </xdr:cNvPr>
        <xdr:cNvSpPr/>
      </xdr:nvSpPr>
      <xdr:spPr>
        <a:xfrm>
          <a:off x="15430500" y="164872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94</xdr:row>
      <xdr:rowOff>146144</xdr:rowOff>
    </xdr:from>
    <xdr:ext cx="534377" cy="259045"/>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5214111" y="162624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27966</xdr:rowOff>
    </xdr:from>
    <xdr:to>
      <xdr:col>76</xdr:col>
      <xdr:colOff>165100</xdr:colOff>
      <xdr:row>96</xdr:row>
      <xdr:rowOff>129566</xdr:rowOff>
    </xdr:to>
    <xdr:sp macro="" textlink="">
      <xdr:nvSpPr>
        <xdr:cNvPr id="719" name="楕円 718">
          <a:extLst>
            <a:ext uri="{FF2B5EF4-FFF2-40B4-BE49-F238E27FC236}">
              <a16:creationId xmlns:a16="http://schemas.microsoft.com/office/drawing/2014/main" id="{00000000-0008-0000-0700-0000CF020000}"/>
            </a:ext>
          </a:extLst>
        </xdr:cNvPr>
        <xdr:cNvSpPr/>
      </xdr:nvSpPr>
      <xdr:spPr>
        <a:xfrm>
          <a:off x="14541500" y="164871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94</xdr:row>
      <xdr:rowOff>146093</xdr:rowOff>
    </xdr:from>
    <xdr:ext cx="534377" cy="259045"/>
    <xdr:sp macro="" textlink="">
      <xdr:nvSpPr>
        <xdr:cNvPr id="720" name="テキスト ボックス 719">
          <a:extLst>
            <a:ext uri="{FF2B5EF4-FFF2-40B4-BE49-F238E27FC236}">
              <a16:creationId xmlns:a16="http://schemas.microsoft.com/office/drawing/2014/main" id="{00000000-0008-0000-0700-0000D0020000}"/>
            </a:ext>
          </a:extLst>
        </xdr:cNvPr>
        <xdr:cNvSpPr txBox="1"/>
      </xdr:nvSpPr>
      <xdr:spPr>
        <a:xfrm>
          <a:off x="14325111" y="162623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37,798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46406</xdr:rowOff>
    </xdr:from>
    <xdr:to>
      <xdr:col>72</xdr:col>
      <xdr:colOff>38100</xdr:colOff>
      <xdr:row>96</xdr:row>
      <xdr:rowOff>148006</xdr:rowOff>
    </xdr:to>
    <xdr:sp macro="" textlink="">
      <xdr:nvSpPr>
        <xdr:cNvPr id="721" name="楕円 720">
          <a:extLst>
            <a:ext uri="{FF2B5EF4-FFF2-40B4-BE49-F238E27FC236}">
              <a16:creationId xmlns:a16="http://schemas.microsoft.com/office/drawing/2014/main" id="{00000000-0008-0000-0700-0000D1020000}"/>
            </a:ext>
          </a:extLst>
        </xdr:cNvPr>
        <xdr:cNvSpPr/>
      </xdr:nvSpPr>
      <xdr:spPr>
        <a:xfrm>
          <a:off x="13652500" y="165056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94</xdr:row>
      <xdr:rowOff>164533</xdr:rowOff>
    </xdr:from>
    <xdr:ext cx="534377" cy="259045"/>
    <xdr:sp macro="" textlink="">
      <xdr:nvSpPr>
        <xdr:cNvPr id="722" name="テキスト ボックス 721">
          <a:extLst>
            <a:ext uri="{FF2B5EF4-FFF2-40B4-BE49-F238E27FC236}">
              <a16:creationId xmlns:a16="http://schemas.microsoft.com/office/drawing/2014/main" id="{00000000-0008-0000-0700-0000D2020000}"/>
            </a:ext>
          </a:extLst>
        </xdr:cNvPr>
        <xdr:cNvSpPr txBox="1"/>
      </xdr:nvSpPr>
      <xdr:spPr>
        <a:xfrm>
          <a:off x="13436111" y="16280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36,346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66129</xdr:rowOff>
    </xdr:from>
    <xdr:to>
      <xdr:col>67</xdr:col>
      <xdr:colOff>101600</xdr:colOff>
      <xdr:row>96</xdr:row>
      <xdr:rowOff>167729</xdr:rowOff>
    </xdr:to>
    <xdr:sp macro="" textlink="">
      <xdr:nvSpPr>
        <xdr:cNvPr id="723" name="楕円 722">
          <a:extLst>
            <a:ext uri="{FF2B5EF4-FFF2-40B4-BE49-F238E27FC236}">
              <a16:creationId xmlns:a16="http://schemas.microsoft.com/office/drawing/2014/main" id="{00000000-0008-0000-0700-0000D3020000}"/>
            </a:ext>
          </a:extLst>
        </xdr:cNvPr>
        <xdr:cNvSpPr/>
      </xdr:nvSpPr>
      <xdr:spPr>
        <a:xfrm>
          <a:off x="12763500" y="165253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96</xdr:row>
      <xdr:rowOff>158856</xdr:rowOff>
    </xdr:from>
    <xdr:ext cx="534377" cy="259045"/>
    <xdr:sp macro="" textlink="">
      <xdr:nvSpPr>
        <xdr:cNvPr id="724" name="テキスト ボックス 723">
          <a:extLst>
            <a:ext uri="{FF2B5EF4-FFF2-40B4-BE49-F238E27FC236}">
              <a16:creationId xmlns:a16="http://schemas.microsoft.com/office/drawing/2014/main" id="{00000000-0008-0000-0700-0000D4020000}"/>
            </a:ext>
          </a:extLst>
        </xdr:cNvPr>
        <xdr:cNvSpPr txBox="1"/>
      </xdr:nvSpPr>
      <xdr:spPr>
        <a:xfrm>
          <a:off x="12547111" y="16618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34,793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25" name="正方形/長方形 724">
          <a:extLst>
            <a:ext uri="{FF2B5EF4-FFF2-40B4-BE49-F238E27FC236}">
              <a16:creationId xmlns:a16="http://schemas.microsoft.com/office/drawing/2014/main" id="{00000000-0008-0000-0700-0000D5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26" name="正方形/長方形 725">
          <a:extLst>
            <a:ext uri="{FF2B5EF4-FFF2-40B4-BE49-F238E27FC236}">
              <a16:creationId xmlns:a16="http://schemas.microsoft.com/office/drawing/2014/main" id="{00000000-0008-0000-0700-0000D6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27" name="正方形/長方形 726">
          <a:extLst>
            <a:ext uri="{FF2B5EF4-FFF2-40B4-BE49-F238E27FC236}">
              <a16:creationId xmlns:a16="http://schemas.microsoft.com/office/drawing/2014/main" id="{00000000-0008-0000-0700-0000D7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28" name="正方形/長方形 727">
          <a:extLst>
            <a:ext uri="{FF2B5EF4-FFF2-40B4-BE49-F238E27FC236}">
              <a16:creationId xmlns:a16="http://schemas.microsoft.com/office/drawing/2014/main" id="{00000000-0008-0000-0700-0000D8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29" name="正方形/長方形 728">
          <a:extLst>
            <a:ext uri="{FF2B5EF4-FFF2-40B4-BE49-F238E27FC236}">
              <a16:creationId xmlns:a16="http://schemas.microsoft.com/office/drawing/2014/main" id="{00000000-0008-0000-0700-0000D9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30" name="正方形/長方形 729">
          <a:extLst>
            <a:ext uri="{FF2B5EF4-FFF2-40B4-BE49-F238E27FC236}">
              <a16:creationId xmlns:a16="http://schemas.microsoft.com/office/drawing/2014/main" id="{00000000-0008-0000-0700-0000DA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31" name="正方形/長方形 730">
          <a:extLst>
            <a:ext uri="{FF2B5EF4-FFF2-40B4-BE49-F238E27FC236}">
              <a16:creationId xmlns:a16="http://schemas.microsoft.com/office/drawing/2014/main" id="{00000000-0008-0000-0700-0000DB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32" name="正方形/長方形 731">
          <a:extLst>
            <a:ext uri="{FF2B5EF4-FFF2-40B4-BE49-F238E27FC236}">
              <a16:creationId xmlns:a16="http://schemas.microsoft.com/office/drawing/2014/main" id="{00000000-0008-0000-0700-0000DC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34" name="直線コネクタ 733">
          <a:extLst>
            <a:ext uri="{FF2B5EF4-FFF2-40B4-BE49-F238E27FC236}">
              <a16:creationId xmlns:a16="http://schemas.microsoft.com/office/drawing/2014/main" id="{00000000-0008-0000-0700-0000DE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36" name="テキスト ボックス 735">
          <a:extLst>
            <a:ext uri="{FF2B5EF4-FFF2-40B4-BE49-F238E27FC236}">
              <a16:creationId xmlns:a16="http://schemas.microsoft.com/office/drawing/2014/main" id="{00000000-0008-0000-0700-0000E0020000}"/>
            </a:ext>
          </a:extLst>
        </xdr:cNvPr>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35</xdr:row>
      <xdr:rowOff>54627</xdr:rowOff>
    </xdr:from>
    <xdr:ext cx="467179" cy="259045"/>
    <xdr:sp macro="" textlink="">
      <xdr:nvSpPr>
        <xdr:cNvPr id="738" name="テキスト ボックス 737">
          <a:extLst>
            <a:ext uri="{FF2B5EF4-FFF2-40B4-BE49-F238E27FC236}">
              <a16:creationId xmlns:a16="http://schemas.microsoft.com/office/drawing/2014/main" id="{00000000-0008-0000-0700-0000E2020000}"/>
            </a:ext>
          </a:extLst>
        </xdr:cNvPr>
        <xdr:cNvSpPr txBox="1"/>
      </xdr:nvSpPr>
      <xdr:spPr>
        <a:xfrm>
          <a:off x="17820821" y="60553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32</xdr:row>
      <xdr:rowOff>111777</xdr:rowOff>
    </xdr:from>
    <xdr:ext cx="467179" cy="259045"/>
    <xdr:sp macro="" textlink="">
      <xdr:nvSpPr>
        <xdr:cNvPr id="740" name="テキスト ボックス 739">
          <a:extLst>
            <a:ext uri="{FF2B5EF4-FFF2-40B4-BE49-F238E27FC236}">
              <a16:creationId xmlns:a16="http://schemas.microsoft.com/office/drawing/2014/main" id="{00000000-0008-0000-0700-0000E4020000}"/>
            </a:ext>
          </a:extLst>
        </xdr:cNvPr>
        <xdr:cNvSpPr txBox="1"/>
      </xdr:nvSpPr>
      <xdr:spPr>
        <a:xfrm>
          <a:off x="17820821" y="55981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41" name="直線コネクタ 740">
          <a:extLst>
            <a:ext uri="{FF2B5EF4-FFF2-40B4-BE49-F238E27FC236}">
              <a16:creationId xmlns:a16="http://schemas.microsoft.com/office/drawing/2014/main" id="{00000000-0008-0000-0700-0000E5020000}"/>
            </a:ext>
          </a:extLst>
        </xdr:cNvPr>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168927</xdr:rowOff>
    </xdr:from>
    <xdr:ext cx="467179" cy="259045"/>
    <xdr:sp macro="" textlink="">
      <xdr:nvSpPr>
        <xdr:cNvPr id="742" name="テキスト ボックス 741">
          <a:extLst>
            <a:ext uri="{FF2B5EF4-FFF2-40B4-BE49-F238E27FC236}">
              <a16:creationId xmlns:a16="http://schemas.microsoft.com/office/drawing/2014/main" id="{00000000-0008-0000-0700-0000E6020000}"/>
            </a:ext>
          </a:extLst>
        </xdr:cNvPr>
        <xdr:cNvSpPr txBox="1"/>
      </xdr:nvSpPr>
      <xdr:spPr>
        <a:xfrm>
          <a:off x="17820821" y="51409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44" name="テキスト ボックス 743">
          <a:extLst>
            <a:ext uri="{FF2B5EF4-FFF2-40B4-BE49-F238E27FC236}">
              <a16:creationId xmlns:a16="http://schemas.microsoft.com/office/drawing/2014/main" id="{00000000-0008-0000-0700-0000E8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45" name="諸支出金グラフ枠">
          <a:extLst>
            <a:ext uri="{FF2B5EF4-FFF2-40B4-BE49-F238E27FC236}">
              <a16:creationId xmlns:a16="http://schemas.microsoft.com/office/drawing/2014/main" id="{00000000-0008-0000-0700-0000E9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32</xdr:row>
      <xdr:rowOff>17170</xdr:rowOff>
    </xdr:from>
    <xdr:to>
      <xdr:col>116</xdr:col>
      <xdr:colOff>62864</xdr:colOff>
      <xdr:row>38</xdr:row>
      <xdr:rowOff>139700</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flipV="1">
          <a:off x="22159595" y="5503570"/>
          <a:ext cx="1269" cy="115123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165523</xdr:rowOff>
    </xdr:from>
    <xdr:ext cx="249299" cy="259045"/>
    <xdr:sp macro="" textlink="">
      <xdr:nvSpPr>
        <xdr:cNvPr id="747" name="諸支出金最小値テキスト">
          <a:extLst>
            <a:ext uri="{FF2B5EF4-FFF2-40B4-BE49-F238E27FC236}">
              <a16:creationId xmlns:a16="http://schemas.microsoft.com/office/drawing/2014/main" id="{00000000-0008-0000-0700-0000EB020000}"/>
            </a:ext>
          </a:extLst>
        </xdr:cNvPr>
        <xdr:cNvSpPr txBox="1"/>
      </xdr:nvSpPr>
      <xdr:spPr>
        <a:xfrm>
          <a:off x="22212300" y="6680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48" name="直線コネクタ 747">
          <a:extLst>
            <a:ext uri="{FF2B5EF4-FFF2-40B4-BE49-F238E27FC236}">
              <a16:creationId xmlns:a16="http://schemas.microsoft.com/office/drawing/2014/main" id="{00000000-0008-0000-0700-0000EC020000}"/>
            </a:ext>
          </a:extLst>
        </xdr:cNvPr>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30</xdr:row>
      <xdr:rowOff>135297</xdr:rowOff>
    </xdr:from>
    <xdr:ext cx="469744" cy="259045"/>
    <xdr:sp macro="" textlink="">
      <xdr:nvSpPr>
        <xdr:cNvPr id="749" name="諸支出金最大値テキスト">
          <a:extLst>
            <a:ext uri="{FF2B5EF4-FFF2-40B4-BE49-F238E27FC236}">
              <a16:creationId xmlns:a16="http://schemas.microsoft.com/office/drawing/2014/main" id="{00000000-0008-0000-0700-0000ED020000}"/>
            </a:ext>
          </a:extLst>
        </xdr:cNvPr>
        <xdr:cNvSpPr txBox="1"/>
      </xdr:nvSpPr>
      <xdr:spPr>
        <a:xfrm>
          <a:off x="22212300" y="5278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2,518</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32</xdr:row>
      <xdr:rowOff>17170</xdr:rowOff>
    </xdr:from>
    <xdr:to>
      <xdr:col>116</xdr:col>
      <xdr:colOff>152400</xdr:colOff>
      <xdr:row>32</xdr:row>
      <xdr:rowOff>17170</xdr:rowOff>
    </xdr:to>
    <xdr:cxnSp macro="">
      <xdr:nvCxnSpPr>
        <xdr:cNvPr id="750" name="直線コネクタ 749">
          <a:extLst>
            <a:ext uri="{FF2B5EF4-FFF2-40B4-BE49-F238E27FC236}">
              <a16:creationId xmlns:a16="http://schemas.microsoft.com/office/drawing/2014/main" id="{00000000-0008-0000-0700-0000EE020000}"/>
            </a:ext>
          </a:extLst>
        </xdr:cNvPr>
        <xdr:cNvCxnSpPr/>
      </xdr:nvCxnSpPr>
      <xdr:spPr>
        <a:xfrm>
          <a:off x="22072600" y="55035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51" name="直線コネクタ 750">
          <a:extLst>
            <a:ext uri="{FF2B5EF4-FFF2-40B4-BE49-F238E27FC236}">
              <a16:creationId xmlns:a16="http://schemas.microsoft.com/office/drawing/2014/main" id="{00000000-0008-0000-0700-0000EF020000}"/>
            </a:ext>
          </a:extLst>
        </xdr:cNvPr>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37</xdr:row>
      <xdr:rowOff>82973</xdr:rowOff>
    </xdr:from>
    <xdr:ext cx="313932" cy="259045"/>
    <xdr:sp macro="" textlink="">
      <xdr:nvSpPr>
        <xdr:cNvPr id="752" name="諸支出金平均値テキスト">
          <a:extLst>
            <a:ext uri="{FF2B5EF4-FFF2-40B4-BE49-F238E27FC236}">
              <a16:creationId xmlns:a16="http://schemas.microsoft.com/office/drawing/2014/main" id="{00000000-0008-0000-0700-0000F0020000}"/>
            </a:ext>
          </a:extLst>
        </xdr:cNvPr>
        <xdr:cNvSpPr txBox="1"/>
      </xdr:nvSpPr>
      <xdr:spPr>
        <a:xfrm>
          <a:off x="22212300" y="642662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60096</xdr:rowOff>
    </xdr:from>
    <xdr:to>
      <xdr:col>116</xdr:col>
      <xdr:colOff>114300</xdr:colOff>
      <xdr:row>38</xdr:row>
      <xdr:rowOff>161696</xdr:rowOff>
    </xdr:to>
    <xdr:sp macro="" textlink="">
      <xdr:nvSpPr>
        <xdr:cNvPr id="753" name="フローチャート: 判断 752">
          <a:extLst>
            <a:ext uri="{FF2B5EF4-FFF2-40B4-BE49-F238E27FC236}">
              <a16:creationId xmlns:a16="http://schemas.microsoft.com/office/drawing/2014/main" id="{00000000-0008-0000-0700-0000F1020000}"/>
            </a:ext>
          </a:extLst>
        </xdr:cNvPr>
        <xdr:cNvSpPr/>
      </xdr:nvSpPr>
      <xdr:spPr>
        <a:xfrm>
          <a:off x="22110700" y="65751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54" name="直線コネクタ 753">
          <a:extLst>
            <a:ext uri="{FF2B5EF4-FFF2-40B4-BE49-F238E27FC236}">
              <a16:creationId xmlns:a16="http://schemas.microsoft.com/office/drawing/2014/main" id="{00000000-0008-0000-0700-0000F2020000}"/>
            </a:ext>
          </a:extLst>
        </xdr:cNvPr>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38</xdr:row>
      <xdr:rowOff>71069</xdr:rowOff>
    </xdr:from>
    <xdr:to>
      <xdr:col>112</xdr:col>
      <xdr:colOff>38100</xdr:colOff>
      <xdr:row>39</xdr:row>
      <xdr:rowOff>1219</xdr:rowOff>
    </xdr:to>
    <xdr:sp macro="" textlink="">
      <xdr:nvSpPr>
        <xdr:cNvPr id="755" name="フローチャート: 判断 754">
          <a:extLst>
            <a:ext uri="{FF2B5EF4-FFF2-40B4-BE49-F238E27FC236}">
              <a16:creationId xmlns:a16="http://schemas.microsoft.com/office/drawing/2014/main" id="{00000000-0008-0000-0700-0000F3020000}"/>
            </a:ext>
          </a:extLst>
        </xdr:cNvPr>
        <xdr:cNvSpPr/>
      </xdr:nvSpPr>
      <xdr:spPr>
        <a:xfrm>
          <a:off x="21272500" y="6586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17746</xdr:rowOff>
    </xdr:from>
    <xdr:ext cx="313932"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1166333" y="636139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57" name="直線コネクタ 756">
          <a:extLst>
            <a:ext uri="{FF2B5EF4-FFF2-40B4-BE49-F238E27FC236}">
              <a16:creationId xmlns:a16="http://schemas.microsoft.com/office/drawing/2014/main" id="{00000000-0008-0000-0700-0000F5020000}"/>
            </a:ext>
          </a:extLst>
        </xdr:cNvPr>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38</xdr:row>
      <xdr:rowOff>12091</xdr:rowOff>
    </xdr:from>
    <xdr:to>
      <xdr:col>107</xdr:col>
      <xdr:colOff>101600</xdr:colOff>
      <xdr:row>38</xdr:row>
      <xdr:rowOff>113691</xdr:rowOff>
    </xdr:to>
    <xdr:sp macro="" textlink="">
      <xdr:nvSpPr>
        <xdr:cNvPr id="758" name="フローチャート: 判断 757">
          <a:extLst>
            <a:ext uri="{FF2B5EF4-FFF2-40B4-BE49-F238E27FC236}">
              <a16:creationId xmlns:a16="http://schemas.microsoft.com/office/drawing/2014/main" id="{00000000-0008-0000-0700-0000F6020000}"/>
            </a:ext>
          </a:extLst>
        </xdr:cNvPr>
        <xdr:cNvSpPr/>
      </xdr:nvSpPr>
      <xdr:spPr>
        <a:xfrm>
          <a:off x="20383500" y="65271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52017</xdr:colOff>
      <xdr:row>36</xdr:row>
      <xdr:rowOff>130217</xdr:rowOff>
    </xdr:from>
    <xdr:ext cx="378565" cy="259045"/>
    <xdr:sp macro="" textlink="">
      <xdr:nvSpPr>
        <xdr:cNvPr id="759" name="テキスト ボックス 758">
          <a:extLst>
            <a:ext uri="{FF2B5EF4-FFF2-40B4-BE49-F238E27FC236}">
              <a16:creationId xmlns:a16="http://schemas.microsoft.com/office/drawing/2014/main" id="{00000000-0008-0000-0700-0000F7020000}"/>
            </a:ext>
          </a:extLst>
        </xdr:cNvPr>
        <xdr:cNvSpPr txBox="1"/>
      </xdr:nvSpPr>
      <xdr:spPr>
        <a:xfrm>
          <a:off x="20245017" y="63024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60" name="直線コネクタ 759">
          <a:extLst>
            <a:ext uri="{FF2B5EF4-FFF2-40B4-BE49-F238E27FC236}">
              <a16:creationId xmlns:a16="http://schemas.microsoft.com/office/drawing/2014/main" id="{00000000-0008-0000-0700-0000F8020000}"/>
            </a:ext>
          </a:extLst>
        </xdr:cNvPr>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34036</xdr:rowOff>
    </xdr:from>
    <xdr:to>
      <xdr:col>102</xdr:col>
      <xdr:colOff>165100</xdr:colOff>
      <xdr:row>38</xdr:row>
      <xdr:rowOff>135636</xdr:rowOff>
    </xdr:to>
    <xdr:sp macro="" textlink="">
      <xdr:nvSpPr>
        <xdr:cNvPr id="761" name="フローチャート: 判断 760">
          <a:extLst>
            <a:ext uri="{FF2B5EF4-FFF2-40B4-BE49-F238E27FC236}">
              <a16:creationId xmlns:a16="http://schemas.microsoft.com/office/drawing/2014/main" id="{00000000-0008-0000-0700-0000F9020000}"/>
            </a:ext>
          </a:extLst>
        </xdr:cNvPr>
        <xdr:cNvSpPr/>
      </xdr:nvSpPr>
      <xdr:spPr>
        <a:xfrm>
          <a:off x="19494500" y="6549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36</xdr:row>
      <xdr:rowOff>152163</xdr:rowOff>
    </xdr:from>
    <xdr:ext cx="378565"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19356017" y="63243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39980</xdr:rowOff>
    </xdr:from>
    <xdr:to>
      <xdr:col>98</xdr:col>
      <xdr:colOff>38100</xdr:colOff>
      <xdr:row>38</xdr:row>
      <xdr:rowOff>141580</xdr:rowOff>
    </xdr:to>
    <xdr:sp macro="" textlink="">
      <xdr:nvSpPr>
        <xdr:cNvPr id="763" name="フローチャート: 判断 762">
          <a:extLst>
            <a:ext uri="{FF2B5EF4-FFF2-40B4-BE49-F238E27FC236}">
              <a16:creationId xmlns:a16="http://schemas.microsoft.com/office/drawing/2014/main" id="{00000000-0008-0000-0700-0000FB020000}"/>
            </a:ext>
          </a:extLst>
        </xdr:cNvPr>
        <xdr:cNvSpPr/>
      </xdr:nvSpPr>
      <xdr:spPr>
        <a:xfrm>
          <a:off x="18605500" y="65550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36</xdr:row>
      <xdr:rowOff>158107</xdr:rowOff>
    </xdr:from>
    <xdr:ext cx="378565"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18467017" y="633030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65" name="テキスト ボックス 764">
          <a:extLst>
            <a:ext uri="{FF2B5EF4-FFF2-40B4-BE49-F238E27FC236}">
              <a16:creationId xmlns:a16="http://schemas.microsoft.com/office/drawing/2014/main" id="{00000000-0008-0000-0700-0000FD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67" name="テキスト ボックス 766">
          <a:extLst>
            <a:ext uri="{FF2B5EF4-FFF2-40B4-BE49-F238E27FC236}">
              <a16:creationId xmlns:a16="http://schemas.microsoft.com/office/drawing/2014/main" id="{00000000-0008-0000-0700-0000FF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9" name="テキスト ボックス 768">
          <a:extLst>
            <a:ext uri="{FF2B5EF4-FFF2-40B4-BE49-F238E27FC236}">
              <a16:creationId xmlns:a16="http://schemas.microsoft.com/office/drawing/2014/main" id="{00000000-0008-0000-0700-00000103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70" name="楕円 769">
          <a:extLst>
            <a:ext uri="{FF2B5EF4-FFF2-40B4-BE49-F238E27FC236}">
              <a16:creationId xmlns:a16="http://schemas.microsoft.com/office/drawing/2014/main" id="{00000000-0008-0000-0700-000002030000}"/>
            </a:ext>
          </a:extLst>
        </xdr:cNvPr>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38523</xdr:rowOff>
    </xdr:from>
    <xdr:ext cx="249299" cy="259045"/>
    <xdr:sp macro="" textlink="">
      <xdr:nvSpPr>
        <xdr:cNvPr id="771" name="諸支出金該当値テキスト">
          <a:extLst>
            <a:ext uri="{FF2B5EF4-FFF2-40B4-BE49-F238E27FC236}">
              <a16:creationId xmlns:a16="http://schemas.microsoft.com/office/drawing/2014/main" id="{00000000-0008-0000-0700-000003030000}"/>
            </a:ext>
          </a:extLst>
        </xdr:cNvPr>
        <xdr:cNvSpPr txBox="1"/>
      </xdr:nvSpPr>
      <xdr:spPr>
        <a:xfrm>
          <a:off x="22212300" y="655362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72" name="楕円 771">
          <a:extLst>
            <a:ext uri="{FF2B5EF4-FFF2-40B4-BE49-F238E27FC236}">
              <a16:creationId xmlns:a16="http://schemas.microsoft.com/office/drawing/2014/main" id="{00000000-0008-0000-0700-000004030000}"/>
            </a:ext>
          </a:extLst>
        </xdr:cNvPr>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73" name="テキスト ボックス 772">
          <a:extLst>
            <a:ext uri="{FF2B5EF4-FFF2-40B4-BE49-F238E27FC236}">
              <a16:creationId xmlns:a16="http://schemas.microsoft.com/office/drawing/2014/main" id="{00000000-0008-0000-0700-000005030000}"/>
            </a:ext>
          </a:extLst>
        </xdr:cNvPr>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74" name="楕円 773">
          <a:extLst>
            <a:ext uri="{FF2B5EF4-FFF2-40B4-BE49-F238E27FC236}">
              <a16:creationId xmlns:a16="http://schemas.microsoft.com/office/drawing/2014/main" id="{00000000-0008-0000-0700-000006030000}"/>
            </a:ext>
          </a:extLst>
        </xdr:cNvPr>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75" name="テキスト ボックス 774">
          <a:extLst>
            <a:ext uri="{FF2B5EF4-FFF2-40B4-BE49-F238E27FC236}">
              <a16:creationId xmlns:a16="http://schemas.microsoft.com/office/drawing/2014/main" id="{00000000-0008-0000-0700-000007030000}"/>
            </a:ext>
          </a:extLst>
        </xdr:cNvPr>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76" name="楕円 775">
          <a:extLst>
            <a:ext uri="{FF2B5EF4-FFF2-40B4-BE49-F238E27FC236}">
              <a16:creationId xmlns:a16="http://schemas.microsoft.com/office/drawing/2014/main" id="{00000000-0008-0000-0700-000008030000}"/>
            </a:ext>
          </a:extLst>
        </xdr:cNvPr>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78" name="楕円 777">
          <a:extLst>
            <a:ext uri="{FF2B5EF4-FFF2-40B4-BE49-F238E27FC236}">
              <a16:creationId xmlns:a16="http://schemas.microsoft.com/office/drawing/2014/main" id="{00000000-0008-0000-0700-00000A030000}"/>
            </a:ext>
          </a:extLst>
        </xdr:cNvPr>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79" name="テキスト ボックス 778">
          <a:extLst>
            <a:ext uri="{FF2B5EF4-FFF2-40B4-BE49-F238E27FC236}">
              <a16:creationId xmlns:a16="http://schemas.microsoft.com/office/drawing/2014/main" id="{00000000-0008-0000-0700-00000B030000}"/>
            </a:ext>
          </a:extLst>
        </xdr:cNvPr>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80" name="正方形/長方形 779">
          <a:extLst>
            <a:ext uri="{FF2B5EF4-FFF2-40B4-BE49-F238E27FC236}">
              <a16:creationId xmlns:a16="http://schemas.microsoft.com/office/drawing/2014/main" id="{00000000-0008-0000-0700-00000C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81" name="正方形/長方形 780">
          <a:extLst>
            <a:ext uri="{FF2B5EF4-FFF2-40B4-BE49-F238E27FC236}">
              <a16:creationId xmlns:a16="http://schemas.microsoft.com/office/drawing/2014/main" id="{00000000-0008-0000-0700-00000D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82" name="正方形/長方形 781">
          <a:extLst>
            <a:ext uri="{FF2B5EF4-FFF2-40B4-BE49-F238E27FC236}">
              <a16:creationId xmlns:a16="http://schemas.microsoft.com/office/drawing/2014/main" id="{00000000-0008-0000-0700-00000E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83" name="正方形/長方形 782">
          <a:extLst>
            <a:ext uri="{FF2B5EF4-FFF2-40B4-BE49-F238E27FC236}">
              <a16:creationId xmlns:a16="http://schemas.microsoft.com/office/drawing/2014/main" id="{00000000-0008-0000-0700-00000F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84" name="正方形/長方形 783">
          <a:extLst>
            <a:ext uri="{FF2B5EF4-FFF2-40B4-BE49-F238E27FC236}">
              <a16:creationId xmlns:a16="http://schemas.microsoft.com/office/drawing/2014/main" id="{00000000-0008-0000-0700-000010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85" name="正方形/長方形 784">
          <a:extLst>
            <a:ext uri="{FF2B5EF4-FFF2-40B4-BE49-F238E27FC236}">
              <a16:creationId xmlns:a16="http://schemas.microsoft.com/office/drawing/2014/main" id="{00000000-0008-0000-0700-000011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埼玉県平均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86" name="正方形/長方形 785">
          <a:extLst>
            <a:ext uri="{FF2B5EF4-FFF2-40B4-BE49-F238E27FC236}">
              <a16:creationId xmlns:a16="http://schemas.microsoft.com/office/drawing/2014/main" id="{00000000-0008-0000-0700-000012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87" name="正方形/長方形 786">
          <a:extLst>
            <a:ext uri="{FF2B5EF4-FFF2-40B4-BE49-F238E27FC236}">
              <a16:creationId xmlns:a16="http://schemas.microsoft.com/office/drawing/2014/main" id="{00000000-0008-0000-0700-000013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90" name="直線コネクタ 789">
          <a:extLst>
            <a:ext uri="{FF2B5EF4-FFF2-40B4-BE49-F238E27FC236}">
              <a16:creationId xmlns:a16="http://schemas.microsoft.com/office/drawing/2014/main" id="{00000000-0008-0000-0700-000016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91" name="テキスト ボックス 790">
          <a:extLst>
            <a:ext uri="{FF2B5EF4-FFF2-40B4-BE49-F238E27FC236}">
              <a16:creationId xmlns:a16="http://schemas.microsoft.com/office/drawing/2014/main" id="{00000000-0008-0000-0700-000017030000}"/>
            </a:ext>
          </a:extLst>
        </xdr:cNvPr>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93" name="テキスト ボックス 792">
          <a:extLst>
            <a:ext uri="{FF2B5EF4-FFF2-40B4-BE49-F238E27FC236}">
              <a16:creationId xmlns:a16="http://schemas.microsoft.com/office/drawing/2014/main" id="{00000000-0008-0000-0700-000019030000}"/>
            </a:ext>
          </a:extLst>
        </xdr:cNvPr>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94" name="前年度繰上充用金グラフ枠">
          <a:extLst>
            <a:ext uri="{FF2B5EF4-FFF2-40B4-BE49-F238E27FC236}">
              <a16:creationId xmlns:a16="http://schemas.microsoft.com/office/drawing/2014/main" id="{00000000-0008-0000-0700-00001A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95" name="直線コネクタ 794">
          <a:extLst>
            <a:ext uri="{FF2B5EF4-FFF2-40B4-BE49-F238E27FC236}">
              <a16:creationId xmlns:a16="http://schemas.microsoft.com/office/drawing/2014/main" id="{00000000-0008-0000-0700-00001B030000}"/>
            </a:ext>
          </a:extLst>
        </xdr:cNvPr>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96" name="前年度繰上充用金最小値テキスト">
          <a:extLst>
            <a:ext uri="{FF2B5EF4-FFF2-40B4-BE49-F238E27FC236}">
              <a16:creationId xmlns:a16="http://schemas.microsoft.com/office/drawing/2014/main" id="{00000000-0008-0000-0700-00001C030000}"/>
            </a:ext>
          </a:extLst>
        </xdr:cNvPr>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8" name="前年度繰上充用金最大値テキスト">
          <a:extLst>
            <a:ext uri="{FF2B5EF4-FFF2-40B4-BE49-F238E27FC236}">
              <a16:creationId xmlns:a16="http://schemas.microsoft.com/office/drawing/2014/main" id="{00000000-0008-0000-0700-00001E030000}"/>
            </a:ext>
          </a:extLst>
        </xdr:cNvPr>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9" name="直線コネクタ 798">
          <a:extLst>
            <a:ext uri="{FF2B5EF4-FFF2-40B4-BE49-F238E27FC236}">
              <a16:creationId xmlns:a16="http://schemas.microsoft.com/office/drawing/2014/main" id="{00000000-0008-0000-0700-00001F030000}"/>
            </a:ext>
          </a:extLst>
        </xdr:cNvPr>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801" name="前年度繰上充用金平均値テキスト">
          <a:extLst>
            <a:ext uri="{FF2B5EF4-FFF2-40B4-BE49-F238E27FC236}">
              <a16:creationId xmlns:a16="http://schemas.microsoft.com/office/drawing/2014/main" id="{00000000-0008-0000-0700-000021030000}"/>
            </a:ext>
          </a:extLst>
        </xdr:cNvPr>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02" name="フローチャート: 判断 801">
          <a:extLst>
            <a:ext uri="{FF2B5EF4-FFF2-40B4-BE49-F238E27FC236}">
              <a16:creationId xmlns:a16="http://schemas.microsoft.com/office/drawing/2014/main" id="{00000000-0008-0000-0700-000022030000}"/>
            </a:ext>
          </a:extLst>
        </xdr:cNvPr>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804" name="フローチャート: 判断 803">
          <a:extLst>
            <a:ext uri="{FF2B5EF4-FFF2-40B4-BE49-F238E27FC236}">
              <a16:creationId xmlns:a16="http://schemas.microsoft.com/office/drawing/2014/main" id="{00000000-0008-0000-0700-000024030000}"/>
            </a:ext>
          </a:extLst>
        </xdr:cNvPr>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807" name="フローチャート: 判断 806">
          <a:extLst>
            <a:ext uri="{FF2B5EF4-FFF2-40B4-BE49-F238E27FC236}">
              <a16:creationId xmlns:a16="http://schemas.microsoft.com/office/drawing/2014/main" id="{00000000-0008-0000-0700-000027030000}"/>
            </a:ext>
          </a:extLst>
        </xdr:cNvPr>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9" name="直線コネクタ 808">
          <a:extLst>
            <a:ext uri="{FF2B5EF4-FFF2-40B4-BE49-F238E27FC236}">
              <a16:creationId xmlns:a16="http://schemas.microsoft.com/office/drawing/2014/main" id="{00000000-0008-0000-0700-000029030000}"/>
            </a:ext>
          </a:extLst>
        </xdr:cNvPr>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10" name="フローチャート: 判断 809">
          <a:extLst>
            <a:ext uri="{FF2B5EF4-FFF2-40B4-BE49-F238E27FC236}">
              <a16:creationId xmlns:a16="http://schemas.microsoft.com/office/drawing/2014/main" id="{00000000-0008-0000-0700-00002A030000}"/>
            </a:ext>
          </a:extLst>
        </xdr:cNvPr>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2" name="フローチャート: 判断 811">
          <a:extLst>
            <a:ext uri="{FF2B5EF4-FFF2-40B4-BE49-F238E27FC236}">
              <a16:creationId xmlns:a16="http://schemas.microsoft.com/office/drawing/2014/main" id="{00000000-0008-0000-0700-00002C030000}"/>
            </a:ext>
          </a:extLst>
        </xdr:cNvPr>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R04</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16" name="テキスト ボックス 815">
          <a:extLst>
            <a:ext uri="{FF2B5EF4-FFF2-40B4-BE49-F238E27FC236}">
              <a16:creationId xmlns:a16="http://schemas.microsoft.com/office/drawing/2014/main" id="{00000000-0008-0000-0700-000030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R03</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17" name="テキスト ボックス 816">
          <a:extLst>
            <a:ext uri="{FF2B5EF4-FFF2-40B4-BE49-F238E27FC236}">
              <a16:creationId xmlns:a16="http://schemas.microsoft.com/office/drawing/2014/main" id="{00000000-0008-0000-0700-000031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R02</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8" name="テキスト ボックス 817">
          <a:extLst>
            <a:ext uri="{FF2B5EF4-FFF2-40B4-BE49-F238E27FC236}">
              <a16:creationId xmlns:a16="http://schemas.microsoft.com/office/drawing/2014/main" id="{00000000-0008-0000-0700-000032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R01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9" name="楕円 818">
          <a:extLst>
            <a:ext uri="{FF2B5EF4-FFF2-40B4-BE49-F238E27FC236}">
              <a16:creationId xmlns:a16="http://schemas.microsoft.com/office/drawing/2014/main" id="{00000000-0008-0000-0700-000033030000}"/>
            </a:ext>
          </a:extLst>
        </xdr:cNvPr>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20" name="前年度繰上充用金該当値テキスト">
          <a:extLst>
            <a:ext uri="{FF2B5EF4-FFF2-40B4-BE49-F238E27FC236}">
              <a16:creationId xmlns:a16="http://schemas.microsoft.com/office/drawing/2014/main" id="{00000000-0008-0000-0700-000034030000}"/>
            </a:ext>
          </a:extLst>
        </xdr:cNvPr>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21" name="楕円 820">
          <a:extLst>
            <a:ext uri="{FF2B5EF4-FFF2-40B4-BE49-F238E27FC236}">
              <a16:creationId xmlns:a16="http://schemas.microsoft.com/office/drawing/2014/main" id="{00000000-0008-0000-0700-000035030000}"/>
            </a:ext>
          </a:extLst>
        </xdr:cNvPr>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22" name="テキスト ボックス 821">
          <a:extLst>
            <a:ext uri="{FF2B5EF4-FFF2-40B4-BE49-F238E27FC236}">
              <a16:creationId xmlns:a16="http://schemas.microsoft.com/office/drawing/2014/main" id="{00000000-0008-0000-0700-000036030000}"/>
            </a:ext>
          </a:extLst>
        </xdr:cNvPr>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23" name="楕円 822">
          <a:extLst>
            <a:ext uri="{FF2B5EF4-FFF2-40B4-BE49-F238E27FC236}">
              <a16:creationId xmlns:a16="http://schemas.microsoft.com/office/drawing/2014/main" id="{00000000-0008-0000-0700-000037030000}"/>
            </a:ext>
          </a:extLst>
        </xdr:cNvPr>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24" name="テキスト ボックス 823">
          <a:extLst>
            <a:ext uri="{FF2B5EF4-FFF2-40B4-BE49-F238E27FC236}">
              <a16:creationId xmlns:a16="http://schemas.microsoft.com/office/drawing/2014/main" id="{00000000-0008-0000-0700-000038030000}"/>
            </a:ext>
          </a:extLst>
        </xdr:cNvPr>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25" name="楕円 824">
          <a:extLst>
            <a:ext uri="{FF2B5EF4-FFF2-40B4-BE49-F238E27FC236}">
              <a16:creationId xmlns:a16="http://schemas.microsoft.com/office/drawing/2014/main" id="{00000000-0008-0000-0700-000039030000}"/>
            </a:ext>
          </a:extLst>
        </xdr:cNvPr>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26" name="テキスト ボックス 825">
          <a:extLst>
            <a:ext uri="{FF2B5EF4-FFF2-40B4-BE49-F238E27FC236}">
              <a16:creationId xmlns:a16="http://schemas.microsoft.com/office/drawing/2014/main" id="{00000000-0008-0000-0700-00003A030000}"/>
            </a:ext>
          </a:extLst>
        </xdr:cNvPr>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27" name="楕円 826">
          <a:extLst>
            <a:ext uri="{FF2B5EF4-FFF2-40B4-BE49-F238E27FC236}">
              <a16:creationId xmlns:a16="http://schemas.microsoft.com/office/drawing/2014/main" id="{00000000-0008-0000-0700-00003B030000}"/>
            </a:ext>
          </a:extLst>
        </xdr:cNvPr>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9" name="正方形/長方形 828">
          <a:extLst>
            <a:ext uri="{FF2B5EF4-FFF2-40B4-BE49-F238E27FC236}">
              <a16:creationId xmlns:a16="http://schemas.microsoft.com/office/drawing/2014/main" id="{00000000-0008-0000-0700-00003D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30" name="正方形/長方形 829">
          <a:extLst>
            <a:ext uri="{FF2B5EF4-FFF2-40B4-BE49-F238E27FC236}">
              <a16:creationId xmlns:a16="http://schemas.microsoft.com/office/drawing/2014/main" id="{00000000-0008-0000-0700-00003E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31" name="テキスト ボックス 830">
          <a:extLst>
            <a:ext uri="{FF2B5EF4-FFF2-40B4-BE49-F238E27FC236}">
              <a16:creationId xmlns:a16="http://schemas.microsoft.com/office/drawing/2014/main" id="{00000000-0008-0000-0700-00003F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年度の民生費について、住民一人当たりのコストは１</a:t>
          </a:r>
          <a:r>
            <a:rPr kumimoji="1" lang="ja-JP" altLang="en-US" sz="1100">
              <a:solidFill>
                <a:schemeClr val="dk1"/>
              </a:solidFill>
              <a:effectLst/>
              <a:latin typeface="+mn-lt"/>
              <a:ea typeface="+mn-ea"/>
              <a:cs typeface="+mn-cs"/>
            </a:rPr>
            <a:t>６４</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６３４</a:t>
          </a:r>
          <a:r>
            <a:rPr kumimoji="1" lang="ja-JP" altLang="ja-JP" sz="1100">
              <a:solidFill>
                <a:schemeClr val="dk1"/>
              </a:solidFill>
              <a:effectLst/>
              <a:latin typeface="+mn-lt"/>
              <a:ea typeface="+mn-ea"/>
              <a:cs typeface="+mn-cs"/>
            </a:rPr>
            <a:t>円となっており、障害福祉サービス費の増加等が影響している。さらに、今後も高齢化の進行に対応するための扶助費等が引き続き増加していくことが見込まれる。公債費については、住民一人当たりのコストは３４，４４５円、前年度比３，３４６円の減となっている。これは、平成２７年度以降から市債の発行を抑えているため、令和５年度以降は</a:t>
          </a:r>
          <a:r>
            <a:rPr kumimoji="1" lang="ja-JP" altLang="en-US" sz="1100">
              <a:solidFill>
                <a:schemeClr val="dk1"/>
              </a:solidFill>
              <a:effectLst/>
              <a:latin typeface="+mn-lt"/>
              <a:ea typeface="+mn-ea"/>
              <a:cs typeface="+mn-cs"/>
            </a:rPr>
            <a:t>一時的に</a:t>
          </a:r>
          <a:r>
            <a:rPr kumimoji="1" lang="ja-JP" altLang="ja-JP" sz="1100">
              <a:solidFill>
                <a:schemeClr val="dk1"/>
              </a:solidFill>
              <a:effectLst/>
              <a:latin typeface="+mn-lt"/>
              <a:ea typeface="+mn-ea"/>
              <a:cs typeface="+mn-cs"/>
            </a:rPr>
            <a:t>下降傾向となる見通しであるが、令和９年度以降については、公共施設マネジメント実施計画に基づく事業の実施により再び上昇傾向に推移していくことが見込まれる。</a:t>
          </a:r>
          <a:endParaRPr lang="ja-JP" altLang="ja-JP">
            <a:effectLst/>
          </a:endParaRPr>
        </a:p>
        <a:p>
          <a:r>
            <a:rPr kumimoji="1" lang="ja-JP" altLang="ja-JP" sz="1100">
              <a:solidFill>
                <a:schemeClr val="dk1"/>
              </a:solidFill>
              <a:effectLst/>
              <a:latin typeface="+mn-lt"/>
              <a:ea typeface="+mn-ea"/>
              <a:cs typeface="+mn-cs"/>
            </a:rPr>
            <a:t>　健康寿命の延伸、生涯現役社会の実現及び自立を目指した支援の取組を推進するとともに、健全な財政を堅持するため、公共施設等の総合的かつ計画的な管理に関する基本方針を定めた公共施設等総合管理計画等を踏まえ、計画的に市債を発行し、その残高を抑制していく。</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年度の財政調整基金残高については、標準財政規模比が前年度と比べ０．６</a:t>
          </a:r>
          <a:r>
            <a:rPr kumimoji="1" lang="ja-JP" altLang="en-US" sz="1100">
              <a:solidFill>
                <a:schemeClr val="dk1"/>
              </a:solidFill>
              <a:effectLst/>
              <a:latin typeface="+mn-lt"/>
              <a:ea typeface="+mn-ea"/>
              <a:cs typeface="+mn-cs"/>
            </a:rPr>
            <a:t>７</a:t>
          </a:r>
          <a:r>
            <a:rPr kumimoji="1" lang="ja-JP" altLang="ja-JP" sz="1100">
              <a:solidFill>
                <a:schemeClr val="dk1"/>
              </a:solidFill>
              <a:effectLst/>
              <a:latin typeface="+mn-lt"/>
              <a:ea typeface="+mn-ea"/>
              <a:cs typeface="+mn-cs"/>
            </a:rPr>
            <a:t>ポイントの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となっている。これは、</a:t>
          </a:r>
          <a:r>
            <a:rPr kumimoji="1" lang="ja-JP" altLang="en-US" sz="1100">
              <a:solidFill>
                <a:schemeClr val="dk1"/>
              </a:solidFill>
              <a:effectLst/>
              <a:latin typeface="+mn-lt"/>
              <a:ea typeface="+mn-ea"/>
              <a:cs typeface="+mn-cs"/>
            </a:rPr>
            <a:t>分子となる財政調整基金の取崩額が積立額を上回ったためである。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　基金残高が過度に減ることのないよう、また増大することのないよう適切に管理するとともに、事務事業の見直しや統廃合等により、限られた財源の効果的な活用に努めたい。</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令和</a:t>
          </a:r>
          <a:r>
            <a:rPr lang="en-US" altLang="ja-JP" sz="1600" b="1">
              <a:latin typeface="ＭＳ ゴシック" pitchFamily="49" charset="-128"/>
              <a:ea typeface="ＭＳ ゴシック" pitchFamily="49" charset="-128"/>
            </a:rPr>
            <a:t>5</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埼玉県北本市</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年度標準財政規模比が前年度より減少している会計は、一般会計、</a:t>
          </a:r>
          <a:r>
            <a:rPr kumimoji="1" lang="ja-JP" altLang="en-US" sz="1100">
              <a:solidFill>
                <a:schemeClr val="dk1"/>
              </a:solidFill>
              <a:effectLst/>
              <a:latin typeface="+mn-lt"/>
              <a:ea typeface="+mn-ea"/>
              <a:cs typeface="+mn-cs"/>
            </a:rPr>
            <a:t>介護保険特別会計、</a:t>
          </a:r>
          <a:r>
            <a:rPr kumimoji="1" lang="ja-JP" altLang="ja-JP" sz="1100">
              <a:solidFill>
                <a:schemeClr val="dk1"/>
              </a:solidFill>
              <a:effectLst/>
              <a:latin typeface="+mn-lt"/>
              <a:ea typeface="+mn-ea"/>
              <a:cs typeface="+mn-cs"/>
            </a:rPr>
            <a:t>国民健康保険特別会計</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北本都市計画事業久保特定土地区画整理事業特別会計の</a:t>
          </a:r>
          <a:r>
            <a:rPr kumimoji="1" lang="ja-JP" altLang="en-US" sz="1100">
              <a:solidFill>
                <a:schemeClr val="dk1"/>
              </a:solidFill>
              <a:effectLst/>
              <a:latin typeface="+mn-lt"/>
              <a:ea typeface="+mn-ea"/>
              <a:cs typeface="+mn-cs"/>
            </a:rPr>
            <a:t>４</a:t>
          </a:r>
          <a:r>
            <a:rPr kumimoji="1" lang="ja-JP" altLang="ja-JP" sz="1100">
              <a:solidFill>
                <a:schemeClr val="dk1"/>
              </a:solidFill>
              <a:effectLst/>
              <a:latin typeface="+mn-lt"/>
              <a:ea typeface="+mn-ea"/>
              <a:cs typeface="+mn-cs"/>
            </a:rPr>
            <a:t>会計で、一般会計の標準財政規模比は</a:t>
          </a:r>
          <a:r>
            <a:rPr kumimoji="1" lang="ja-JP" altLang="en-US" sz="1100">
              <a:solidFill>
                <a:schemeClr val="dk1"/>
              </a:solidFill>
              <a:effectLst/>
              <a:latin typeface="+mn-lt"/>
              <a:ea typeface="+mn-ea"/>
              <a:cs typeface="+mn-cs"/>
            </a:rPr>
            <a:t>８</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０％、前年度比</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８０</a:t>
          </a:r>
          <a:r>
            <a:rPr kumimoji="1" lang="ja-JP" altLang="ja-JP" sz="1100">
              <a:solidFill>
                <a:schemeClr val="dk1"/>
              </a:solidFill>
              <a:effectLst/>
              <a:latin typeface="+mn-lt"/>
              <a:ea typeface="+mn-ea"/>
              <a:cs typeface="+mn-cs"/>
            </a:rPr>
            <a:t>ポイントの減、</a:t>
          </a:r>
          <a:r>
            <a:rPr kumimoji="1" lang="ja-JP" altLang="en-US" sz="1100">
              <a:solidFill>
                <a:schemeClr val="dk1"/>
              </a:solidFill>
              <a:effectLst/>
              <a:latin typeface="+mn-lt"/>
              <a:ea typeface="+mn-ea"/>
              <a:cs typeface="+mn-cs"/>
            </a:rPr>
            <a:t>介護保険特別会計の標準財政規模比は１．８７％、前年度比０．５１ポイントの減、</a:t>
          </a:r>
          <a:r>
            <a:rPr kumimoji="1" lang="ja-JP" altLang="ja-JP" sz="1100">
              <a:solidFill>
                <a:schemeClr val="dk1"/>
              </a:solidFill>
              <a:effectLst/>
              <a:latin typeface="+mn-lt"/>
              <a:ea typeface="+mn-ea"/>
              <a:cs typeface="+mn-cs"/>
            </a:rPr>
            <a:t>国民健康保険特別会計の標準財政規模比は</a:t>
          </a:r>
          <a:r>
            <a:rPr kumimoji="1" lang="ja-JP" altLang="en-US" sz="1100">
              <a:solidFill>
                <a:schemeClr val="dk1"/>
              </a:solidFill>
              <a:effectLst/>
              <a:latin typeface="+mn-lt"/>
              <a:ea typeface="+mn-ea"/>
              <a:cs typeface="+mn-cs"/>
            </a:rPr>
            <a:t>０</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％、前年度比０．</a:t>
          </a:r>
          <a:r>
            <a:rPr kumimoji="1" lang="ja-JP" altLang="en-US" sz="1100">
              <a:solidFill>
                <a:schemeClr val="dk1"/>
              </a:solidFill>
              <a:effectLst/>
              <a:latin typeface="+mn-lt"/>
              <a:ea typeface="+mn-ea"/>
              <a:cs typeface="+mn-cs"/>
            </a:rPr>
            <a:t>６８</a:t>
          </a:r>
          <a:r>
            <a:rPr kumimoji="1" lang="ja-JP" altLang="ja-JP" sz="1100">
              <a:solidFill>
                <a:schemeClr val="dk1"/>
              </a:solidFill>
              <a:effectLst/>
              <a:latin typeface="+mn-lt"/>
              <a:ea typeface="+mn-ea"/>
              <a:cs typeface="+mn-cs"/>
            </a:rPr>
            <a:t>ポイントの減</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北本都市計画事業久保特定土地区画整理事業特別会計の標準財政規模比</a:t>
          </a:r>
          <a:r>
            <a:rPr kumimoji="1" lang="ja-JP" altLang="en-US" sz="1100">
              <a:solidFill>
                <a:schemeClr val="dk1"/>
              </a:solidFill>
              <a:effectLst/>
              <a:latin typeface="+mn-lt"/>
              <a:ea typeface="+mn-ea"/>
              <a:cs typeface="+mn-cs"/>
            </a:rPr>
            <a:t>は０．１９％、前年度比０．０４ポイントの減</a:t>
          </a:r>
          <a:r>
            <a:rPr kumimoji="1" lang="ja-JP" altLang="ja-JP"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一方、令和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年度標準財政規模比が前年度より増加している会計は、公共下水道事業会計</a:t>
          </a:r>
          <a:r>
            <a:rPr kumimoji="1" lang="ja-JP" altLang="en-US" sz="1100">
              <a:solidFill>
                <a:schemeClr val="dk1"/>
              </a:solidFill>
              <a:effectLst/>
              <a:latin typeface="+mn-lt"/>
              <a:ea typeface="+mn-ea"/>
              <a:cs typeface="+mn-cs"/>
            </a:rPr>
            <a:t>の１</a:t>
          </a:r>
          <a:r>
            <a:rPr kumimoji="1" lang="ja-JP" altLang="ja-JP" sz="1100">
              <a:solidFill>
                <a:schemeClr val="dk1"/>
              </a:solidFill>
              <a:effectLst/>
              <a:latin typeface="+mn-lt"/>
              <a:ea typeface="+mn-ea"/>
              <a:cs typeface="+mn-cs"/>
            </a:rPr>
            <a:t>会計で、</a:t>
          </a:r>
          <a:r>
            <a:rPr kumimoji="1" lang="ja-JP" altLang="en-US" sz="1100">
              <a:solidFill>
                <a:schemeClr val="dk1"/>
              </a:solidFill>
              <a:effectLst/>
              <a:latin typeface="+mn-lt"/>
              <a:ea typeface="+mn-ea"/>
              <a:cs typeface="+mn-cs"/>
            </a:rPr>
            <a:t>公共</a:t>
          </a:r>
          <a:r>
            <a:rPr kumimoji="1" lang="ja-JP" altLang="ja-JP" sz="1100">
              <a:solidFill>
                <a:schemeClr val="dk1"/>
              </a:solidFill>
              <a:effectLst/>
              <a:latin typeface="+mn-lt"/>
              <a:ea typeface="+mn-ea"/>
              <a:cs typeface="+mn-cs"/>
            </a:rPr>
            <a:t>下水道事業会計の標準財政規模比は</a:t>
          </a:r>
          <a:r>
            <a:rPr kumimoji="1" lang="ja-JP" altLang="en-US" sz="1100">
              <a:solidFill>
                <a:schemeClr val="dk1"/>
              </a:solidFill>
              <a:effectLst/>
              <a:latin typeface="+mn-lt"/>
              <a:ea typeface="+mn-ea"/>
              <a:cs typeface="+mn-cs"/>
            </a:rPr>
            <a:t>２</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４０</a:t>
          </a:r>
          <a:r>
            <a:rPr kumimoji="1" lang="ja-JP" altLang="ja-JP" sz="1100">
              <a:solidFill>
                <a:schemeClr val="dk1"/>
              </a:solidFill>
              <a:effectLst/>
              <a:latin typeface="+mn-lt"/>
              <a:ea typeface="+mn-ea"/>
              <a:cs typeface="+mn-cs"/>
            </a:rPr>
            <a:t>％、前年度比０．</a:t>
          </a:r>
          <a:r>
            <a:rPr kumimoji="1" lang="ja-JP" altLang="en-US" sz="1100">
              <a:solidFill>
                <a:schemeClr val="dk1"/>
              </a:solidFill>
              <a:effectLst/>
              <a:latin typeface="+mn-lt"/>
              <a:ea typeface="+mn-ea"/>
              <a:cs typeface="+mn-cs"/>
            </a:rPr>
            <a:t>７６</a:t>
          </a:r>
          <a:r>
            <a:rPr kumimoji="1" lang="ja-JP" altLang="ja-JP" sz="1100">
              <a:solidFill>
                <a:schemeClr val="dk1"/>
              </a:solidFill>
              <a:effectLst/>
              <a:latin typeface="+mn-lt"/>
              <a:ea typeface="+mn-ea"/>
              <a:cs typeface="+mn-cs"/>
            </a:rPr>
            <a:t>ポイントの増</a:t>
          </a:r>
          <a:r>
            <a:rPr kumimoji="1" lang="ja-JP" altLang="en-US" sz="1100">
              <a:solidFill>
                <a:schemeClr val="dk1"/>
              </a:solidFill>
              <a:effectLst/>
              <a:latin typeface="+mn-lt"/>
              <a:ea typeface="+mn-ea"/>
              <a:cs typeface="+mn-cs"/>
            </a:rPr>
            <a:t>となっている。</a:t>
          </a:r>
          <a:endParaRPr lang="ja-JP" altLang="ja-JP" sz="1400">
            <a:effectLst/>
          </a:endParaRPr>
        </a:p>
        <a:p>
          <a:r>
            <a:rPr kumimoji="1" lang="ja-JP" altLang="ja-JP" sz="1100">
              <a:solidFill>
                <a:schemeClr val="dk1"/>
              </a:solidFill>
              <a:effectLst/>
              <a:latin typeface="+mn-lt"/>
              <a:ea typeface="+mn-ea"/>
              <a:cs typeface="+mn-cs"/>
            </a:rPr>
            <a:t>　上記の状況から、令和</a:t>
          </a:r>
          <a:r>
            <a:rPr kumimoji="1" lang="ja-JP" altLang="en-US" sz="1100">
              <a:solidFill>
                <a:schemeClr val="dk1"/>
              </a:solidFill>
              <a:effectLst/>
              <a:latin typeface="+mn-lt"/>
              <a:ea typeface="+mn-ea"/>
              <a:cs typeface="+mn-cs"/>
            </a:rPr>
            <a:t>５</a:t>
          </a:r>
          <a:r>
            <a:rPr kumimoji="1" lang="ja-JP" altLang="ja-JP" sz="1100">
              <a:solidFill>
                <a:schemeClr val="dk1"/>
              </a:solidFill>
              <a:effectLst/>
              <a:latin typeface="+mn-lt"/>
              <a:ea typeface="+mn-ea"/>
              <a:cs typeface="+mn-cs"/>
            </a:rPr>
            <a:t>年度は全体で黒字額が減少した。特別会計及び企業会計においては、一般会計からの繰出金等によって会計収支の赤字分を補填しているものがあることから、一般会計の財政負担を抑制するため、各会計の経営努力による繰出金等の縮減が必要となる</a:t>
          </a:r>
          <a:r>
            <a:rPr kumimoji="1" lang="ja-JP" altLang="en-US" sz="1100">
              <a:solidFill>
                <a:schemeClr val="dk1"/>
              </a:solidFill>
              <a:effectLst/>
              <a:latin typeface="+mn-lt"/>
              <a:ea typeface="+mn-ea"/>
              <a:cs typeface="+mn-cs"/>
            </a:rPr>
            <a:t>。</a:t>
          </a:r>
          <a:endParaRPr kumimoji="1" lang="en-US" altLang="ja-JP" sz="1100">
            <a:solidFill>
              <a:schemeClr val="dk1"/>
            </a:solidFill>
            <a:effectLst/>
            <a:latin typeface="+mn-lt"/>
            <a:ea typeface="+mn-ea"/>
            <a:cs typeface="+mn-cs"/>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a:extLst>
            <a:ext uri="{FF2B5EF4-FFF2-40B4-BE49-F238E27FC236}">
              <a16:creationId xmlns:a16="http://schemas.microsoft.com/office/drawing/2014/main" id="{00000000-0008-0000-0900-000013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a:extLst>
            <a:ext uri="{FF2B5EF4-FFF2-40B4-BE49-F238E27FC236}">
              <a16:creationId xmlns:a16="http://schemas.microsoft.com/office/drawing/2014/main" id="{00000000-0008-0000-0900-000014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pageSetUpPr fitToPage="1"/>
  </sheetPr>
  <dimension ref="A1:DO56"/>
  <sheetViews>
    <sheetView showGridLines="0" tabSelected="1" zoomScale="60" zoomScaleNormal="60" workbookViewId="0"/>
  </sheetViews>
  <sheetFormatPr defaultColWidth="0" defaultRowHeight="10.8" zeroHeight="1" x14ac:dyDescent="0.2"/>
  <cols>
    <col min="1" max="11" width="2.109375" style="174" customWidth="1"/>
    <col min="12" max="12" width="2.21875" style="174" customWidth="1"/>
    <col min="13" max="17" width="2.33203125" style="174" customWidth="1"/>
    <col min="18" max="119" width="2.109375" style="174" customWidth="1"/>
    <col min="120" max="16384" width="0" style="174" hidden="1"/>
  </cols>
  <sheetData>
    <row r="1" spans="1:119" ht="33" customHeight="1" x14ac:dyDescent="0.2">
      <c r="B1" s="366" t="s">
        <v>76</v>
      </c>
      <c r="C1" s="366"/>
      <c r="D1" s="366"/>
      <c r="E1" s="366"/>
      <c r="F1" s="366"/>
      <c r="G1" s="366"/>
      <c r="H1" s="366"/>
      <c r="I1" s="366"/>
      <c r="J1" s="366"/>
      <c r="K1" s="366"/>
      <c r="L1" s="366"/>
      <c r="M1" s="366"/>
      <c r="N1" s="366"/>
      <c r="O1" s="366"/>
      <c r="P1" s="366"/>
      <c r="Q1" s="366"/>
      <c r="R1" s="366"/>
      <c r="S1" s="366"/>
      <c r="T1" s="366"/>
      <c r="U1" s="366"/>
      <c r="V1" s="366"/>
      <c r="W1" s="366"/>
      <c r="X1" s="366"/>
      <c r="Y1" s="366"/>
      <c r="Z1" s="366"/>
      <c r="AA1" s="366"/>
      <c r="AB1" s="366"/>
      <c r="AC1" s="366"/>
      <c r="AD1" s="366"/>
      <c r="AE1" s="366"/>
      <c r="AF1" s="366"/>
      <c r="AG1" s="366"/>
      <c r="AH1" s="366"/>
      <c r="AI1" s="366"/>
      <c r="AJ1" s="366"/>
      <c r="AK1" s="366"/>
      <c r="AL1" s="366"/>
      <c r="AM1" s="366"/>
      <c r="AN1" s="366"/>
      <c r="AO1" s="366"/>
      <c r="AP1" s="366"/>
      <c r="AQ1" s="366"/>
      <c r="AR1" s="366"/>
      <c r="AS1" s="366"/>
      <c r="AT1" s="366"/>
      <c r="AU1" s="366"/>
      <c r="AV1" s="366"/>
      <c r="AW1" s="366"/>
      <c r="AX1" s="366"/>
      <c r="AY1" s="366"/>
      <c r="AZ1" s="366"/>
      <c r="BA1" s="366"/>
      <c r="BB1" s="366"/>
      <c r="BC1" s="366"/>
      <c r="BD1" s="366"/>
      <c r="BE1" s="366"/>
      <c r="BF1" s="366"/>
      <c r="BG1" s="366"/>
      <c r="BH1" s="366"/>
      <c r="BI1" s="366"/>
      <c r="BJ1" s="366"/>
      <c r="BK1" s="366"/>
      <c r="BL1" s="366"/>
      <c r="BM1" s="366"/>
      <c r="BN1" s="366"/>
      <c r="BO1" s="366"/>
      <c r="BP1" s="366"/>
      <c r="BQ1" s="366"/>
      <c r="BR1" s="366"/>
      <c r="BS1" s="366"/>
      <c r="BT1" s="366"/>
      <c r="BU1" s="366"/>
      <c r="BV1" s="366"/>
      <c r="BW1" s="366"/>
      <c r="BX1" s="366"/>
      <c r="BY1" s="366"/>
      <c r="BZ1" s="366"/>
      <c r="CA1" s="366"/>
      <c r="CB1" s="366"/>
      <c r="CC1" s="366"/>
      <c r="CD1" s="366"/>
      <c r="CE1" s="366"/>
      <c r="CF1" s="366"/>
      <c r="CG1" s="366"/>
      <c r="CH1" s="366"/>
      <c r="CI1" s="366"/>
      <c r="CJ1" s="366"/>
      <c r="CK1" s="366"/>
      <c r="CL1" s="366"/>
      <c r="CM1" s="366"/>
      <c r="CN1" s="366"/>
      <c r="CO1" s="366"/>
      <c r="CP1" s="366"/>
      <c r="CQ1" s="366"/>
      <c r="CR1" s="366"/>
      <c r="CS1" s="366"/>
      <c r="CT1" s="366"/>
      <c r="CU1" s="366"/>
      <c r="CV1" s="366"/>
      <c r="CW1" s="366"/>
      <c r="CX1" s="366"/>
      <c r="CY1" s="366"/>
      <c r="CZ1" s="366"/>
      <c r="DA1" s="366"/>
      <c r="DB1" s="366"/>
      <c r="DC1" s="366"/>
      <c r="DD1" s="366"/>
      <c r="DE1" s="366"/>
      <c r="DF1" s="366"/>
      <c r="DG1" s="366"/>
      <c r="DH1" s="366"/>
      <c r="DI1" s="366"/>
      <c r="DJ1" s="175"/>
      <c r="DK1" s="175"/>
      <c r="DL1" s="175"/>
      <c r="DM1" s="175"/>
      <c r="DN1" s="175"/>
      <c r="DO1" s="175"/>
    </row>
    <row r="2" spans="1:119" ht="24" thickBot="1" x14ac:dyDescent="0.25">
      <c r="B2" s="176" t="s">
        <v>77</v>
      </c>
      <c r="C2" s="176"/>
      <c r="D2" s="177"/>
    </row>
    <row r="3" spans="1:119" ht="18.75" customHeight="1" thickBot="1" x14ac:dyDescent="0.25">
      <c r="A3" s="175"/>
      <c r="B3" s="367" t="s">
        <v>78</v>
      </c>
      <c r="C3" s="368"/>
      <c r="D3" s="368"/>
      <c r="E3" s="369"/>
      <c r="F3" s="369"/>
      <c r="G3" s="369"/>
      <c r="H3" s="369"/>
      <c r="I3" s="369"/>
      <c r="J3" s="369"/>
      <c r="K3" s="369"/>
      <c r="L3" s="369" t="s">
        <v>79</v>
      </c>
      <c r="M3" s="369"/>
      <c r="N3" s="369"/>
      <c r="O3" s="369"/>
      <c r="P3" s="369"/>
      <c r="Q3" s="369"/>
      <c r="R3" s="376"/>
      <c r="S3" s="376"/>
      <c r="T3" s="376"/>
      <c r="U3" s="376"/>
      <c r="V3" s="377"/>
      <c r="W3" s="351" t="s">
        <v>80</v>
      </c>
      <c r="X3" s="352"/>
      <c r="Y3" s="352"/>
      <c r="Z3" s="352"/>
      <c r="AA3" s="352"/>
      <c r="AB3" s="368"/>
      <c r="AC3" s="376" t="s">
        <v>81</v>
      </c>
      <c r="AD3" s="352"/>
      <c r="AE3" s="352"/>
      <c r="AF3" s="352"/>
      <c r="AG3" s="352"/>
      <c r="AH3" s="352"/>
      <c r="AI3" s="352"/>
      <c r="AJ3" s="352"/>
      <c r="AK3" s="352"/>
      <c r="AL3" s="353"/>
      <c r="AM3" s="351" t="s">
        <v>82</v>
      </c>
      <c r="AN3" s="352"/>
      <c r="AO3" s="352"/>
      <c r="AP3" s="352"/>
      <c r="AQ3" s="352"/>
      <c r="AR3" s="352"/>
      <c r="AS3" s="352"/>
      <c r="AT3" s="352"/>
      <c r="AU3" s="352"/>
      <c r="AV3" s="352"/>
      <c r="AW3" s="352"/>
      <c r="AX3" s="353"/>
      <c r="AY3" s="388" t="s">
        <v>1</v>
      </c>
      <c r="AZ3" s="389"/>
      <c r="BA3" s="389"/>
      <c r="BB3" s="389"/>
      <c r="BC3" s="389"/>
      <c r="BD3" s="389"/>
      <c r="BE3" s="389"/>
      <c r="BF3" s="389"/>
      <c r="BG3" s="389"/>
      <c r="BH3" s="389"/>
      <c r="BI3" s="389"/>
      <c r="BJ3" s="389"/>
      <c r="BK3" s="389"/>
      <c r="BL3" s="389"/>
      <c r="BM3" s="390"/>
      <c r="BN3" s="351" t="s">
        <v>83</v>
      </c>
      <c r="BO3" s="352"/>
      <c r="BP3" s="352"/>
      <c r="BQ3" s="352"/>
      <c r="BR3" s="352"/>
      <c r="BS3" s="352"/>
      <c r="BT3" s="352"/>
      <c r="BU3" s="353"/>
      <c r="BV3" s="351" t="s">
        <v>84</v>
      </c>
      <c r="BW3" s="352"/>
      <c r="BX3" s="352"/>
      <c r="BY3" s="352"/>
      <c r="BZ3" s="352"/>
      <c r="CA3" s="352"/>
      <c r="CB3" s="352"/>
      <c r="CC3" s="353"/>
      <c r="CD3" s="388" t="s">
        <v>1</v>
      </c>
      <c r="CE3" s="389"/>
      <c r="CF3" s="389"/>
      <c r="CG3" s="389"/>
      <c r="CH3" s="389"/>
      <c r="CI3" s="389"/>
      <c r="CJ3" s="389"/>
      <c r="CK3" s="389"/>
      <c r="CL3" s="389"/>
      <c r="CM3" s="389"/>
      <c r="CN3" s="389"/>
      <c r="CO3" s="389"/>
      <c r="CP3" s="389"/>
      <c r="CQ3" s="389"/>
      <c r="CR3" s="389"/>
      <c r="CS3" s="390"/>
      <c r="CT3" s="351" t="s">
        <v>85</v>
      </c>
      <c r="CU3" s="352"/>
      <c r="CV3" s="352"/>
      <c r="CW3" s="352"/>
      <c r="CX3" s="352"/>
      <c r="CY3" s="352"/>
      <c r="CZ3" s="352"/>
      <c r="DA3" s="353"/>
      <c r="DB3" s="351" t="s">
        <v>86</v>
      </c>
      <c r="DC3" s="352"/>
      <c r="DD3" s="352"/>
      <c r="DE3" s="352"/>
      <c r="DF3" s="352"/>
      <c r="DG3" s="352"/>
      <c r="DH3" s="352"/>
      <c r="DI3" s="353"/>
    </row>
    <row r="4" spans="1:119" ht="18.75" customHeight="1" x14ac:dyDescent="0.2">
      <c r="A4" s="175"/>
      <c r="B4" s="370"/>
      <c r="C4" s="371"/>
      <c r="D4" s="371"/>
      <c r="E4" s="372"/>
      <c r="F4" s="372"/>
      <c r="G4" s="372"/>
      <c r="H4" s="372"/>
      <c r="I4" s="372"/>
      <c r="J4" s="372"/>
      <c r="K4" s="372"/>
      <c r="L4" s="372"/>
      <c r="M4" s="372"/>
      <c r="N4" s="372"/>
      <c r="O4" s="372"/>
      <c r="P4" s="372"/>
      <c r="Q4" s="372"/>
      <c r="R4" s="378"/>
      <c r="S4" s="378"/>
      <c r="T4" s="378"/>
      <c r="U4" s="378"/>
      <c r="V4" s="379"/>
      <c r="W4" s="382"/>
      <c r="X4" s="383"/>
      <c r="Y4" s="383"/>
      <c r="Z4" s="383"/>
      <c r="AA4" s="383"/>
      <c r="AB4" s="371"/>
      <c r="AC4" s="378"/>
      <c r="AD4" s="383"/>
      <c r="AE4" s="383"/>
      <c r="AF4" s="383"/>
      <c r="AG4" s="383"/>
      <c r="AH4" s="383"/>
      <c r="AI4" s="383"/>
      <c r="AJ4" s="383"/>
      <c r="AK4" s="383"/>
      <c r="AL4" s="386"/>
      <c r="AM4" s="384"/>
      <c r="AN4" s="385"/>
      <c r="AO4" s="385"/>
      <c r="AP4" s="385"/>
      <c r="AQ4" s="385"/>
      <c r="AR4" s="385"/>
      <c r="AS4" s="385"/>
      <c r="AT4" s="385"/>
      <c r="AU4" s="385"/>
      <c r="AV4" s="385"/>
      <c r="AW4" s="385"/>
      <c r="AX4" s="387"/>
      <c r="AY4" s="354" t="s">
        <v>87</v>
      </c>
      <c r="AZ4" s="355"/>
      <c r="BA4" s="355"/>
      <c r="BB4" s="355"/>
      <c r="BC4" s="355"/>
      <c r="BD4" s="355"/>
      <c r="BE4" s="355"/>
      <c r="BF4" s="355"/>
      <c r="BG4" s="355"/>
      <c r="BH4" s="355"/>
      <c r="BI4" s="355"/>
      <c r="BJ4" s="355"/>
      <c r="BK4" s="355"/>
      <c r="BL4" s="355"/>
      <c r="BM4" s="356"/>
      <c r="BN4" s="357">
        <v>26647857</v>
      </c>
      <c r="BO4" s="358"/>
      <c r="BP4" s="358"/>
      <c r="BQ4" s="358"/>
      <c r="BR4" s="358"/>
      <c r="BS4" s="358"/>
      <c r="BT4" s="358"/>
      <c r="BU4" s="359"/>
      <c r="BV4" s="357">
        <v>25614985</v>
      </c>
      <c r="BW4" s="358"/>
      <c r="BX4" s="358"/>
      <c r="BY4" s="358"/>
      <c r="BZ4" s="358"/>
      <c r="CA4" s="358"/>
      <c r="CB4" s="358"/>
      <c r="CC4" s="359"/>
      <c r="CD4" s="360" t="s">
        <v>88</v>
      </c>
      <c r="CE4" s="361"/>
      <c r="CF4" s="361"/>
      <c r="CG4" s="361"/>
      <c r="CH4" s="361"/>
      <c r="CI4" s="361"/>
      <c r="CJ4" s="361"/>
      <c r="CK4" s="361"/>
      <c r="CL4" s="361"/>
      <c r="CM4" s="361"/>
      <c r="CN4" s="361"/>
      <c r="CO4" s="361"/>
      <c r="CP4" s="361"/>
      <c r="CQ4" s="361"/>
      <c r="CR4" s="361"/>
      <c r="CS4" s="362"/>
      <c r="CT4" s="363">
        <v>8.6999999999999993</v>
      </c>
      <c r="CU4" s="364"/>
      <c r="CV4" s="364"/>
      <c r="CW4" s="364"/>
      <c r="CX4" s="364"/>
      <c r="CY4" s="364"/>
      <c r="CZ4" s="364"/>
      <c r="DA4" s="365"/>
      <c r="DB4" s="363">
        <v>9.5</v>
      </c>
      <c r="DC4" s="364"/>
      <c r="DD4" s="364"/>
      <c r="DE4" s="364"/>
      <c r="DF4" s="364"/>
      <c r="DG4" s="364"/>
      <c r="DH4" s="364"/>
      <c r="DI4" s="365"/>
    </row>
    <row r="5" spans="1:119" ht="18.75" customHeight="1" x14ac:dyDescent="0.2">
      <c r="A5" s="175"/>
      <c r="B5" s="373"/>
      <c r="C5" s="374"/>
      <c r="D5" s="374"/>
      <c r="E5" s="375"/>
      <c r="F5" s="375"/>
      <c r="G5" s="375"/>
      <c r="H5" s="375"/>
      <c r="I5" s="375"/>
      <c r="J5" s="375"/>
      <c r="K5" s="375"/>
      <c r="L5" s="375"/>
      <c r="M5" s="375"/>
      <c r="N5" s="375"/>
      <c r="O5" s="375"/>
      <c r="P5" s="375"/>
      <c r="Q5" s="375"/>
      <c r="R5" s="380"/>
      <c r="S5" s="380"/>
      <c r="T5" s="380"/>
      <c r="U5" s="380"/>
      <c r="V5" s="381"/>
      <c r="W5" s="384"/>
      <c r="X5" s="385"/>
      <c r="Y5" s="385"/>
      <c r="Z5" s="385"/>
      <c r="AA5" s="385"/>
      <c r="AB5" s="374"/>
      <c r="AC5" s="380"/>
      <c r="AD5" s="385"/>
      <c r="AE5" s="385"/>
      <c r="AF5" s="385"/>
      <c r="AG5" s="385"/>
      <c r="AH5" s="385"/>
      <c r="AI5" s="385"/>
      <c r="AJ5" s="385"/>
      <c r="AK5" s="385"/>
      <c r="AL5" s="387"/>
      <c r="AM5" s="423" t="s">
        <v>89</v>
      </c>
      <c r="AN5" s="424"/>
      <c r="AO5" s="424"/>
      <c r="AP5" s="424"/>
      <c r="AQ5" s="424"/>
      <c r="AR5" s="424"/>
      <c r="AS5" s="424"/>
      <c r="AT5" s="425"/>
      <c r="AU5" s="426" t="s">
        <v>90</v>
      </c>
      <c r="AV5" s="427"/>
      <c r="AW5" s="427"/>
      <c r="AX5" s="427"/>
      <c r="AY5" s="428" t="s">
        <v>91</v>
      </c>
      <c r="AZ5" s="429"/>
      <c r="BA5" s="429"/>
      <c r="BB5" s="429"/>
      <c r="BC5" s="429"/>
      <c r="BD5" s="429"/>
      <c r="BE5" s="429"/>
      <c r="BF5" s="429"/>
      <c r="BG5" s="429"/>
      <c r="BH5" s="429"/>
      <c r="BI5" s="429"/>
      <c r="BJ5" s="429"/>
      <c r="BK5" s="429"/>
      <c r="BL5" s="429"/>
      <c r="BM5" s="430"/>
      <c r="BN5" s="394">
        <v>25333866</v>
      </c>
      <c r="BO5" s="395"/>
      <c r="BP5" s="395"/>
      <c r="BQ5" s="395"/>
      <c r="BR5" s="395"/>
      <c r="BS5" s="395"/>
      <c r="BT5" s="395"/>
      <c r="BU5" s="396"/>
      <c r="BV5" s="394">
        <v>24089888</v>
      </c>
      <c r="BW5" s="395"/>
      <c r="BX5" s="395"/>
      <c r="BY5" s="395"/>
      <c r="BZ5" s="395"/>
      <c r="CA5" s="395"/>
      <c r="CB5" s="395"/>
      <c r="CC5" s="396"/>
      <c r="CD5" s="397" t="s">
        <v>92</v>
      </c>
      <c r="CE5" s="398"/>
      <c r="CF5" s="398"/>
      <c r="CG5" s="398"/>
      <c r="CH5" s="398"/>
      <c r="CI5" s="398"/>
      <c r="CJ5" s="398"/>
      <c r="CK5" s="398"/>
      <c r="CL5" s="398"/>
      <c r="CM5" s="398"/>
      <c r="CN5" s="398"/>
      <c r="CO5" s="398"/>
      <c r="CP5" s="398"/>
      <c r="CQ5" s="398"/>
      <c r="CR5" s="398"/>
      <c r="CS5" s="399"/>
      <c r="CT5" s="391">
        <v>92.3</v>
      </c>
      <c r="CU5" s="392"/>
      <c r="CV5" s="392"/>
      <c r="CW5" s="392"/>
      <c r="CX5" s="392"/>
      <c r="CY5" s="392"/>
      <c r="CZ5" s="392"/>
      <c r="DA5" s="393"/>
      <c r="DB5" s="391">
        <v>91.8</v>
      </c>
      <c r="DC5" s="392"/>
      <c r="DD5" s="392"/>
      <c r="DE5" s="392"/>
      <c r="DF5" s="392"/>
      <c r="DG5" s="392"/>
      <c r="DH5" s="392"/>
      <c r="DI5" s="393"/>
    </row>
    <row r="6" spans="1:119" ht="18.75" customHeight="1" x14ac:dyDescent="0.2">
      <c r="A6" s="175"/>
      <c r="B6" s="400" t="s">
        <v>93</v>
      </c>
      <c r="C6" s="401"/>
      <c r="D6" s="401"/>
      <c r="E6" s="402"/>
      <c r="F6" s="402"/>
      <c r="G6" s="402"/>
      <c r="H6" s="402"/>
      <c r="I6" s="402"/>
      <c r="J6" s="402"/>
      <c r="K6" s="402"/>
      <c r="L6" s="402" t="s">
        <v>94</v>
      </c>
      <c r="M6" s="402"/>
      <c r="N6" s="402"/>
      <c r="O6" s="402"/>
      <c r="P6" s="402"/>
      <c r="Q6" s="402"/>
      <c r="R6" s="406"/>
      <c r="S6" s="406"/>
      <c r="T6" s="406"/>
      <c r="U6" s="406"/>
      <c r="V6" s="407"/>
      <c r="W6" s="410" t="s">
        <v>95</v>
      </c>
      <c r="X6" s="411"/>
      <c r="Y6" s="411"/>
      <c r="Z6" s="411"/>
      <c r="AA6" s="411"/>
      <c r="AB6" s="401"/>
      <c r="AC6" s="414" t="s">
        <v>96</v>
      </c>
      <c r="AD6" s="415"/>
      <c r="AE6" s="415"/>
      <c r="AF6" s="415"/>
      <c r="AG6" s="415"/>
      <c r="AH6" s="415"/>
      <c r="AI6" s="415"/>
      <c r="AJ6" s="415"/>
      <c r="AK6" s="415"/>
      <c r="AL6" s="416"/>
      <c r="AM6" s="423" t="s">
        <v>97</v>
      </c>
      <c r="AN6" s="424"/>
      <c r="AO6" s="424"/>
      <c r="AP6" s="424"/>
      <c r="AQ6" s="424"/>
      <c r="AR6" s="424"/>
      <c r="AS6" s="424"/>
      <c r="AT6" s="425"/>
      <c r="AU6" s="426" t="s">
        <v>90</v>
      </c>
      <c r="AV6" s="427"/>
      <c r="AW6" s="427"/>
      <c r="AX6" s="427"/>
      <c r="AY6" s="428" t="s">
        <v>98</v>
      </c>
      <c r="AZ6" s="429"/>
      <c r="BA6" s="429"/>
      <c r="BB6" s="429"/>
      <c r="BC6" s="429"/>
      <c r="BD6" s="429"/>
      <c r="BE6" s="429"/>
      <c r="BF6" s="429"/>
      <c r="BG6" s="429"/>
      <c r="BH6" s="429"/>
      <c r="BI6" s="429"/>
      <c r="BJ6" s="429"/>
      <c r="BK6" s="429"/>
      <c r="BL6" s="429"/>
      <c r="BM6" s="430"/>
      <c r="BN6" s="394">
        <v>1313991</v>
      </c>
      <c r="BO6" s="395"/>
      <c r="BP6" s="395"/>
      <c r="BQ6" s="395"/>
      <c r="BR6" s="395"/>
      <c r="BS6" s="395"/>
      <c r="BT6" s="395"/>
      <c r="BU6" s="396"/>
      <c r="BV6" s="394">
        <v>1525097</v>
      </c>
      <c r="BW6" s="395"/>
      <c r="BX6" s="395"/>
      <c r="BY6" s="395"/>
      <c r="BZ6" s="395"/>
      <c r="CA6" s="395"/>
      <c r="CB6" s="395"/>
      <c r="CC6" s="396"/>
      <c r="CD6" s="397" t="s">
        <v>99</v>
      </c>
      <c r="CE6" s="398"/>
      <c r="CF6" s="398"/>
      <c r="CG6" s="398"/>
      <c r="CH6" s="398"/>
      <c r="CI6" s="398"/>
      <c r="CJ6" s="398"/>
      <c r="CK6" s="398"/>
      <c r="CL6" s="398"/>
      <c r="CM6" s="398"/>
      <c r="CN6" s="398"/>
      <c r="CO6" s="398"/>
      <c r="CP6" s="398"/>
      <c r="CQ6" s="398"/>
      <c r="CR6" s="398"/>
      <c r="CS6" s="399"/>
      <c r="CT6" s="431">
        <v>93.3</v>
      </c>
      <c r="CU6" s="432"/>
      <c r="CV6" s="432"/>
      <c r="CW6" s="432"/>
      <c r="CX6" s="432"/>
      <c r="CY6" s="432"/>
      <c r="CZ6" s="432"/>
      <c r="DA6" s="433"/>
      <c r="DB6" s="431">
        <v>94</v>
      </c>
      <c r="DC6" s="432"/>
      <c r="DD6" s="432"/>
      <c r="DE6" s="432"/>
      <c r="DF6" s="432"/>
      <c r="DG6" s="432"/>
      <c r="DH6" s="432"/>
      <c r="DI6" s="433"/>
    </row>
    <row r="7" spans="1:119" ht="18.75" customHeight="1" x14ac:dyDescent="0.2">
      <c r="A7" s="175"/>
      <c r="B7" s="370"/>
      <c r="C7" s="371"/>
      <c r="D7" s="371"/>
      <c r="E7" s="372"/>
      <c r="F7" s="372"/>
      <c r="G7" s="372"/>
      <c r="H7" s="372"/>
      <c r="I7" s="372"/>
      <c r="J7" s="372"/>
      <c r="K7" s="372"/>
      <c r="L7" s="372"/>
      <c r="M7" s="372"/>
      <c r="N7" s="372"/>
      <c r="O7" s="372"/>
      <c r="P7" s="372"/>
      <c r="Q7" s="372"/>
      <c r="R7" s="378"/>
      <c r="S7" s="378"/>
      <c r="T7" s="378"/>
      <c r="U7" s="378"/>
      <c r="V7" s="379"/>
      <c r="W7" s="382"/>
      <c r="X7" s="383"/>
      <c r="Y7" s="383"/>
      <c r="Z7" s="383"/>
      <c r="AA7" s="383"/>
      <c r="AB7" s="371"/>
      <c r="AC7" s="417"/>
      <c r="AD7" s="418"/>
      <c r="AE7" s="418"/>
      <c r="AF7" s="418"/>
      <c r="AG7" s="418"/>
      <c r="AH7" s="418"/>
      <c r="AI7" s="418"/>
      <c r="AJ7" s="418"/>
      <c r="AK7" s="418"/>
      <c r="AL7" s="419"/>
      <c r="AM7" s="423" t="s">
        <v>100</v>
      </c>
      <c r="AN7" s="424"/>
      <c r="AO7" s="424"/>
      <c r="AP7" s="424"/>
      <c r="AQ7" s="424"/>
      <c r="AR7" s="424"/>
      <c r="AS7" s="424"/>
      <c r="AT7" s="425"/>
      <c r="AU7" s="426" t="s">
        <v>101</v>
      </c>
      <c r="AV7" s="427"/>
      <c r="AW7" s="427"/>
      <c r="AX7" s="427"/>
      <c r="AY7" s="428" t="s">
        <v>102</v>
      </c>
      <c r="AZ7" s="429"/>
      <c r="BA7" s="429"/>
      <c r="BB7" s="429"/>
      <c r="BC7" s="429"/>
      <c r="BD7" s="429"/>
      <c r="BE7" s="429"/>
      <c r="BF7" s="429"/>
      <c r="BG7" s="429"/>
      <c r="BH7" s="429"/>
      <c r="BI7" s="429"/>
      <c r="BJ7" s="429"/>
      <c r="BK7" s="429"/>
      <c r="BL7" s="429"/>
      <c r="BM7" s="430"/>
      <c r="BN7" s="394">
        <v>142614</v>
      </c>
      <c r="BO7" s="395"/>
      <c r="BP7" s="395"/>
      <c r="BQ7" s="395"/>
      <c r="BR7" s="395"/>
      <c r="BS7" s="395"/>
      <c r="BT7" s="395"/>
      <c r="BU7" s="396"/>
      <c r="BV7" s="394">
        <v>251543</v>
      </c>
      <c r="BW7" s="395"/>
      <c r="BX7" s="395"/>
      <c r="BY7" s="395"/>
      <c r="BZ7" s="395"/>
      <c r="CA7" s="395"/>
      <c r="CB7" s="395"/>
      <c r="CC7" s="396"/>
      <c r="CD7" s="397" t="s">
        <v>103</v>
      </c>
      <c r="CE7" s="398"/>
      <c r="CF7" s="398"/>
      <c r="CG7" s="398"/>
      <c r="CH7" s="398"/>
      <c r="CI7" s="398"/>
      <c r="CJ7" s="398"/>
      <c r="CK7" s="398"/>
      <c r="CL7" s="398"/>
      <c r="CM7" s="398"/>
      <c r="CN7" s="398"/>
      <c r="CO7" s="398"/>
      <c r="CP7" s="398"/>
      <c r="CQ7" s="398"/>
      <c r="CR7" s="398"/>
      <c r="CS7" s="399"/>
      <c r="CT7" s="394">
        <v>13522026</v>
      </c>
      <c r="CU7" s="395"/>
      <c r="CV7" s="395"/>
      <c r="CW7" s="395"/>
      <c r="CX7" s="395"/>
      <c r="CY7" s="395"/>
      <c r="CZ7" s="395"/>
      <c r="DA7" s="396"/>
      <c r="DB7" s="394">
        <v>13404419</v>
      </c>
      <c r="DC7" s="395"/>
      <c r="DD7" s="395"/>
      <c r="DE7" s="395"/>
      <c r="DF7" s="395"/>
      <c r="DG7" s="395"/>
      <c r="DH7" s="395"/>
      <c r="DI7" s="396"/>
    </row>
    <row r="8" spans="1:119" ht="18.75" customHeight="1" thickBot="1" x14ac:dyDescent="0.25">
      <c r="A8" s="175"/>
      <c r="B8" s="403"/>
      <c r="C8" s="404"/>
      <c r="D8" s="404"/>
      <c r="E8" s="405"/>
      <c r="F8" s="405"/>
      <c r="G8" s="405"/>
      <c r="H8" s="405"/>
      <c r="I8" s="405"/>
      <c r="J8" s="405"/>
      <c r="K8" s="405"/>
      <c r="L8" s="405"/>
      <c r="M8" s="405"/>
      <c r="N8" s="405"/>
      <c r="O8" s="405"/>
      <c r="P8" s="405"/>
      <c r="Q8" s="405"/>
      <c r="R8" s="408"/>
      <c r="S8" s="408"/>
      <c r="T8" s="408"/>
      <c r="U8" s="408"/>
      <c r="V8" s="409"/>
      <c r="W8" s="412"/>
      <c r="X8" s="413"/>
      <c r="Y8" s="413"/>
      <c r="Z8" s="413"/>
      <c r="AA8" s="413"/>
      <c r="AB8" s="404"/>
      <c r="AC8" s="420"/>
      <c r="AD8" s="421"/>
      <c r="AE8" s="421"/>
      <c r="AF8" s="421"/>
      <c r="AG8" s="421"/>
      <c r="AH8" s="421"/>
      <c r="AI8" s="421"/>
      <c r="AJ8" s="421"/>
      <c r="AK8" s="421"/>
      <c r="AL8" s="422"/>
      <c r="AM8" s="423" t="s">
        <v>104</v>
      </c>
      <c r="AN8" s="424"/>
      <c r="AO8" s="424"/>
      <c r="AP8" s="424"/>
      <c r="AQ8" s="424"/>
      <c r="AR8" s="424"/>
      <c r="AS8" s="424"/>
      <c r="AT8" s="425"/>
      <c r="AU8" s="426" t="s">
        <v>90</v>
      </c>
      <c r="AV8" s="427"/>
      <c r="AW8" s="427"/>
      <c r="AX8" s="427"/>
      <c r="AY8" s="428" t="s">
        <v>105</v>
      </c>
      <c r="AZ8" s="429"/>
      <c r="BA8" s="429"/>
      <c r="BB8" s="429"/>
      <c r="BC8" s="429"/>
      <c r="BD8" s="429"/>
      <c r="BE8" s="429"/>
      <c r="BF8" s="429"/>
      <c r="BG8" s="429"/>
      <c r="BH8" s="429"/>
      <c r="BI8" s="429"/>
      <c r="BJ8" s="429"/>
      <c r="BK8" s="429"/>
      <c r="BL8" s="429"/>
      <c r="BM8" s="430"/>
      <c r="BN8" s="394">
        <v>1171377</v>
      </c>
      <c r="BO8" s="395"/>
      <c r="BP8" s="395"/>
      <c r="BQ8" s="395"/>
      <c r="BR8" s="395"/>
      <c r="BS8" s="395"/>
      <c r="BT8" s="395"/>
      <c r="BU8" s="396"/>
      <c r="BV8" s="394">
        <v>1273554</v>
      </c>
      <c r="BW8" s="395"/>
      <c r="BX8" s="395"/>
      <c r="BY8" s="395"/>
      <c r="BZ8" s="395"/>
      <c r="CA8" s="395"/>
      <c r="CB8" s="395"/>
      <c r="CC8" s="396"/>
      <c r="CD8" s="397" t="s">
        <v>106</v>
      </c>
      <c r="CE8" s="398"/>
      <c r="CF8" s="398"/>
      <c r="CG8" s="398"/>
      <c r="CH8" s="398"/>
      <c r="CI8" s="398"/>
      <c r="CJ8" s="398"/>
      <c r="CK8" s="398"/>
      <c r="CL8" s="398"/>
      <c r="CM8" s="398"/>
      <c r="CN8" s="398"/>
      <c r="CO8" s="398"/>
      <c r="CP8" s="398"/>
      <c r="CQ8" s="398"/>
      <c r="CR8" s="398"/>
      <c r="CS8" s="399"/>
      <c r="CT8" s="434">
        <v>0.73</v>
      </c>
      <c r="CU8" s="435"/>
      <c r="CV8" s="435"/>
      <c r="CW8" s="435"/>
      <c r="CX8" s="435"/>
      <c r="CY8" s="435"/>
      <c r="CZ8" s="435"/>
      <c r="DA8" s="436"/>
      <c r="DB8" s="434">
        <v>0.75</v>
      </c>
      <c r="DC8" s="435"/>
      <c r="DD8" s="435"/>
      <c r="DE8" s="435"/>
      <c r="DF8" s="435"/>
      <c r="DG8" s="435"/>
      <c r="DH8" s="435"/>
      <c r="DI8" s="436"/>
    </row>
    <row r="9" spans="1:119" ht="18.75" customHeight="1" thickBot="1" x14ac:dyDescent="0.25">
      <c r="A9" s="175"/>
      <c r="B9" s="388" t="s">
        <v>107</v>
      </c>
      <c r="C9" s="389"/>
      <c r="D9" s="389"/>
      <c r="E9" s="389"/>
      <c r="F9" s="389"/>
      <c r="G9" s="389"/>
      <c r="H9" s="389"/>
      <c r="I9" s="389"/>
      <c r="J9" s="389"/>
      <c r="K9" s="437"/>
      <c r="L9" s="438" t="s">
        <v>108</v>
      </c>
      <c r="M9" s="439"/>
      <c r="N9" s="439"/>
      <c r="O9" s="439"/>
      <c r="P9" s="439"/>
      <c r="Q9" s="440"/>
      <c r="R9" s="441">
        <v>65201</v>
      </c>
      <c r="S9" s="442"/>
      <c r="T9" s="442"/>
      <c r="U9" s="442"/>
      <c r="V9" s="443"/>
      <c r="W9" s="351" t="s">
        <v>109</v>
      </c>
      <c r="X9" s="352"/>
      <c r="Y9" s="352"/>
      <c r="Z9" s="352"/>
      <c r="AA9" s="352"/>
      <c r="AB9" s="352"/>
      <c r="AC9" s="352"/>
      <c r="AD9" s="352"/>
      <c r="AE9" s="352"/>
      <c r="AF9" s="352"/>
      <c r="AG9" s="352"/>
      <c r="AH9" s="352"/>
      <c r="AI9" s="352"/>
      <c r="AJ9" s="352"/>
      <c r="AK9" s="352"/>
      <c r="AL9" s="353"/>
      <c r="AM9" s="423" t="s">
        <v>110</v>
      </c>
      <c r="AN9" s="424"/>
      <c r="AO9" s="424"/>
      <c r="AP9" s="424"/>
      <c r="AQ9" s="424"/>
      <c r="AR9" s="424"/>
      <c r="AS9" s="424"/>
      <c r="AT9" s="425"/>
      <c r="AU9" s="426" t="s">
        <v>90</v>
      </c>
      <c r="AV9" s="427"/>
      <c r="AW9" s="427"/>
      <c r="AX9" s="427"/>
      <c r="AY9" s="428" t="s">
        <v>111</v>
      </c>
      <c r="AZ9" s="429"/>
      <c r="BA9" s="429"/>
      <c r="BB9" s="429"/>
      <c r="BC9" s="429"/>
      <c r="BD9" s="429"/>
      <c r="BE9" s="429"/>
      <c r="BF9" s="429"/>
      <c r="BG9" s="429"/>
      <c r="BH9" s="429"/>
      <c r="BI9" s="429"/>
      <c r="BJ9" s="429"/>
      <c r="BK9" s="429"/>
      <c r="BL9" s="429"/>
      <c r="BM9" s="430"/>
      <c r="BN9" s="394">
        <v>-102177</v>
      </c>
      <c r="BO9" s="395"/>
      <c r="BP9" s="395"/>
      <c r="BQ9" s="395"/>
      <c r="BR9" s="395"/>
      <c r="BS9" s="395"/>
      <c r="BT9" s="395"/>
      <c r="BU9" s="396"/>
      <c r="BV9" s="394">
        <v>-224455</v>
      </c>
      <c r="BW9" s="395"/>
      <c r="BX9" s="395"/>
      <c r="BY9" s="395"/>
      <c r="BZ9" s="395"/>
      <c r="CA9" s="395"/>
      <c r="CB9" s="395"/>
      <c r="CC9" s="396"/>
      <c r="CD9" s="397" t="s">
        <v>112</v>
      </c>
      <c r="CE9" s="398"/>
      <c r="CF9" s="398"/>
      <c r="CG9" s="398"/>
      <c r="CH9" s="398"/>
      <c r="CI9" s="398"/>
      <c r="CJ9" s="398"/>
      <c r="CK9" s="398"/>
      <c r="CL9" s="398"/>
      <c r="CM9" s="398"/>
      <c r="CN9" s="398"/>
      <c r="CO9" s="398"/>
      <c r="CP9" s="398"/>
      <c r="CQ9" s="398"/>
      <c r="CR9" s="398"/>
      <c r="CS9" s="399"/>
      <c r="CT9" s="391">
        <v>12</v>
      </c>
      <c r="CU9" s="392"/>
      <c r="CV9" s="392"/>
      <c r="CW9" s="392"/>
      <c r="CX9" s="392"/>
      <c r="CY9" s="392"/>
      <c r="CZ9" s="392"/>
      <c r="DA9" s="393"/>
      <c r="DB9" s="391">
        <v>13.9</v>
      </c>
      <c r="DC9" s="392"/>
      <c r="DD9" s="392"/>
      <c r="DE9" s="392"/>
      <c r="DF9" s="392"/>
      <c r="DG9" s="392"/>
      <c r="DH9" s="392"/>
      <c r="DI9" s="393"/>
    </row>
    <row r="10" spans="1:119" ht="18.75" customHeight="1" thickBot="1" x14ac:dyDescent="0.25">
      <c r="A10" s="175"/>
      <c r="B10" s="388"/>
      <c r="C10" s="389"/>
      <c r="D10" s="389"/>
      <c r="E10" s="389"/>
      <c r="F10" s="389"/>
      <c r="G10" s="389"/>
      <c r="H10" s="389"/>
      <c r="I10" s="389"/>
      <c r="J10" s="389"/>
      <c r="K10" s="437"/>
      <c r="L10" s="444" t="s">
        <v>113</v>
      </c>
      <c r="M10" s="424"/>
      <c r="N10" s="424"/>
      <c r="O10" s="424"/>
      <c r="P10" s="424"/>
      <c r="Q10" s="425"/>
      <c r="R10" s="445">
        <v>67409</v>
      </c>
      <c r="S10" s="446"/>
      <c r="T10" s="446"/>
      <c r="U10" s="446"/>
      <c r="V10" s="447"/>
      <c r="W10" s="382"/>
      <c r="X10" s="383"/>
      <c r="Y10" s="383"/>
      <c r="Z10" s="383"/>
      <c r="AA10" s="383"/>
      <c r="AB10" s="383"/>
      <c r="AC10" s="383"/>
      <c r="AD10" s="383"/>
      <c r="AE10" s="383"/>
      <c r="AF10" s="383"/>
      <c r="AG10" s="383"/>
      <c r="AH10" s="383"/>
      <c r="AI10" s="383"/>
      <c r="AJ10" s="383"/>
      <c r="AK10" s="383"/>
      <c r="AL10" s="386"/>
      <c r="AM10" s="423" t="s">
        <v>114</v>
      </c>
      <c r="AN10" s="424"/>
      <c r="AO10" s="424"/>
      <c r="AP10" s="424"/>
      <c r="AQ10" s="424"/>
      <c r="AR10" s="424"/>
      <c r="AS10" s="424"/>
      <c r="AT10" s="425"/>
      <c r="AU10" s="426" t="s">
        <v>90</v>
      </c>
      <c r="AV10" s="427"/>
      <c r="AW10" s="427"/>
      <c r="AX10" s="427"/>
      <c r="AY10" s="428" t="s">
        <v>115</v>
      </c>
      <c r="AZ10" s="429"/>
      <c r="BA10" s="429"/>
      <c r="BB10" s="429"/>
      <c r="BC10" s="429"/>
      <c r="BD10" s="429"/>
      <c r="BE10" s="429"/>
      <c r="BF10" s="429"/>
      <c r="BG10" s="429"/>
      <c r="BH10" s="429"/>
      <c r="BI10" s="429"/>
      <c r="BJ10" s="429"/>
      <c r="BK10" s="429"/>
      <c r="BL10" s="429"/>
      <c r="BM10" s="430"/>
      <c r="BN10" s="394">
        <v>624716</v>
      </c>
      <c r="BO10" s="395"/>
      <c r="BP10" s="395"/>
      <c r="BQ10" s="395"/>
      <c r="BR10" s="395"/>
      <c r="BS10" s="395"/>
      <c r="BT10" s="395"/>
      <c r="BU10" s="396"/>
      <c r="BV10" s="394">
        <v>749652</v>
      </c>
      <c r="BW10" s="395"/>
      <c r="BX10" s="395"/>
      <c r="BY10" s="395"/>
      <c r="BZ10" s="395"/>
      <c r="CA10" s="395"/>
      <c r="CB10" s="395"/>
      <c r="CC10" s="396"/>
      <c r="CD10" s="178" t="s">
        <v>116</v>
      </c>
      <c r="CE10" s="179"/>
      <c r="CF10" s="179"/>
      <c r="CG10" s="179"/>
      <c r="CH10" s="179"/>
      <c r="CI10" s="179"/>
      <c r="CJ10" s="179"/>
      <c r="CK10" s="179"/>
      <c r="CL10" s="179"/>
      <c r="CM10" s="179"/>
      <c r="CN10" s="179"/>
      <c r="CO10" s="179"/>
      <c r="CP10" s="179"/>
      <c r="CQ10" s="179"/>
      <c r="CR10" s="179"/>
      <c r="CS10" s="180"/>
      <c r="CT10" s="181"/>
      <c r="CU10" s="182"/>
      <c r="CV10" s="182"/>
      <c r="CW10" s="182"/>
      <c r="CX10" s="182"/>
      <c r="CY10" s="182"/>
      <c r="CZ10" s="182"/>
      <c r="DA10" s="183"/>
      <c r="DB10" s="181"/>
      <c r="DC10" s="182"/>
      <c r="DD10" s="182"/>
      <c r="DE10" s="182"/>
      <c r="DF10" s="182"/>
      <c r="DG10" s="182"/>
      <c r="DH10" s="182"/>
      <c r="DI10" s="183"/>
    </row>
    <row r="11" spans="1:119" ht="18.75" customHeight="1" thickBot="1" x14ac:dyDescent="0.25">
      <c r="A11" s="175"/>
      <c r="B11" s="388"/>
      <c r="C11" s="389"/>
      <c r="D11" s="389"/>
      <c r="E11" s="389"/>
      <c r="F11" s="389"/>
      <c r="G11" s="389"/>
      <c r="H11" s="389"/>
      <c r="I11" s="389"/>
      <c r="J11" s="389"/>
      <c r="K11" s="437"/>
      <c r="L11" s="448" t="s">
        <v>117</v>
      </c>
      <c r="M11" s="449"/>
      <c r="N11" s="449"/>
      <c r="O11" s="449"/>
      <c r="P11" s="449"/>
      <c r="Q11" s="450"/>
      <c r="R11" s="451" t="s">
        <v>118</v>
      </c>
      <c r="S11" s="452"/>
      <c r="T11" s="452"/>
      <c r="U11" s="452"/>
      <c r="V11" s="453"/>
      <c r="W11" s="382"/>
      <c r="X11" s="383"/>
      <c r="Y11" s="383"/>
      <c r="Z11" s="383"/>
      <c r="AA11" s="383"/>
      <c r="AB11" s="383"/>
      <c r="AC11" s="383"/>
      <c r="AD11" s="383"/>
      <c r="AE11" s="383"/>
      <c r="AF11" s="383"/>
      <c r="AG11" s="383"/>
      <c r="AH11" s="383"/>
      <c r="AI11" s="383"/>
      <c r="AJ11" s="383"/>
      <c r="AK11" s="383"/>
      <c r="AL11" s="386"/>
      <c r="AM11" s="423" t="s">
        <v>119</v>
      </c>
      <c r="AN11" s="424"/>
      <c r="AO11" s="424"/>
      <c r="AP11" s="424"/>
      <c r="AQ11" s="424"/>
      <c r="AR11" s="424"/>
      <c r="AS11" s="424"/>
      <c r="AT11" s="425"/>
      <c r="AU11" s="426" t="s">
        <v>90</v>
      </c>
      <c r="AV11" s="427"/>
      <c r="AW11" s="427"/>
      <c r="AX11" s="427"/>
      <c r="AY11" s="428" t="s">
        <v>120</v>
      </c>
      <c r="AZ11" s="429"/>
      <c r="BA11" s="429"/>
      <c r="BB11" s="429"/>
      <c r="BC11" s="429"/>
      <c r="BD11" s="429"/>
      <c r="BE11" s="429"/>
      <c r="BF11" s="429"/>
      <c r="BG11" s="429"/>
      <c r="BH11" s="429"/>
      <c r="BI11" s="429"/>
      <c r="BJ11" s="429"/>
      <c r="BK11" s="429"/>
      <c r="BL11" s="429"/>
      <c r="BM11" s="430"/>
      <c r="BN11" s="394">
        <v>0</v>
      </c>
      <c r="BO11" s="395"/>
      <c r="BP11" s="395"/>
      <c r="BQ11" s="395"/>
      <c r="BR11" s="395"/>
      <c r="BS11" s="395"/>
      <c r="BT11" s="395"/>
      <c r="BU11" s="396"/>
      <c r="BV11" s="394">
        <v>0</v>
      </c>
      <c r="BW11" s="395"/>
      <c r="BX11" s="395"/>
      <c r="BY11" s="395"/>
      <c r="BZ11" s="395"/>
      <c r="CA11" s="395"/>
      <c r="CB11" s="395"/>
      <c r="CC11" s="396"/>
      <c r="CD11" s="397" t="s">
        <v>121</v>
      </c>
      <c r="CE11" s="398"/>
      <c r="CF11" s="398"/>
      <c r="CG11" s="398"/>
      <c r="CH11" s="398"/>
      <c r="CI11" s="398"/>
      <c r="CJ11" s="398"/>
      <c r="CK11" s="398"/>
      <c r="CL11" s="398"/>
      <c r="CM11" s="398"/>
      <c r="CN11" s="398"/>
      <c r="CO11" s="398"/>
      <c r="CP11" s="398"/>
      <c r="CQ11" s="398"/>
      <c r="CR11" s="398"/>
      <c r="CS11" s="399"/>
      <c r="CT11" s="434" t="s">
        <v>122</v>
      </c>
      <c r="CU11" s="435"/>
      <c r="CV11" s="435"/>
      <c r="CW11" s="435"/>
      <c r="CX11" s="435"/>
      <c r="CY11" s="435"/>
      <c r="CZ11" s="435"/>
      <c r="DA11" s="436"/>
      <c r="DB11" s="434" t="s">
        <v>122</v>
      </c>
      <c r="DC11" s="435"/>
      <c r="DD11" s="435"/>
      <c r="DE11" s="435"/>
      <c r="DF11" s="435"/>
      <c r="DG11" s="435"/>
      <c r="DH11" s="435"/>
      <c r="DI11" s="436"/>
    </row>
    <row r="12" spans="1:119" ht="18.75" customHeight="1" x14ac:dyDescent="0.2">
      <c r="A12" s="175"/>
      <c r="B12" s="454" t="s">
        <v>123</v>
      </c>
      <c r="C12" s="455"/>
      <c r="D12" s="455"/>
      <c r="E12" s="455"/>
      <c r="F12" s="455"/>
      <c r="G12" s="455"/>
      <c r="H12" s="455"/>
      <c r="I12" s="455"/>
      <c r="J12" s="455"/>
      <c r="K12" s="456"/>
      <c r="L12" s="463" t="s">
        <v>124</v>
      </c>
      <c r="M12" s="464"/>
      <c r="N12" s="464"/>
      <c r="O12" s="464"/>
      <c r="P12" s="464"/>
      <c r="Q12" s="465"/>
      <c r="R12" s="466">
        <v>65403</v>
      </c>
      <c r="S12" s="467"/>
      <c r="T12" s="467"/>
      <c r="U12" s="467"/>
      <c r="V12" s="468"/>
      <c r="W12" s="469" t="s">
        <v>1</v>
      </c>
      <c r="X12" s="427"/>
      <c r="Y12" s="427"/>
      <c r="Z12" s="427"/>
      <c r="AA12" s="427"/>
      <c r="AB12" s="470"/>
      <c r="AC12" s="471" t="s">
        <v>125</v>
      </c>
      <c r="AD12" s="472"/>
      <c r="AE12" s="472"/>
      <c r="AF12" s="472"/>
      <c r="AG12" s="473"/>
      <c r="AH12" s="471" t="s">
        <v>126</v>
      </c>
      <c r="AI12" s="472"/>
      <c r="AJ12" s="472"/>
      <c r="AK12" s="472"/>
      <c r="AL12" s="474"/>
      <c r="AM12" s="423" t="s">
        <v>127</v>
      </c>
      <c r="AN12" s="424"/>
      <c r="AO12" s="424"/>
      <c r="AP12" s="424"/>
      <c r="AQ12" s="424"/>
      <c r="AR12" s="424"/>
      <c r="AS12" s="424"/>
      <c r="AT12" s="425"/>
      <c r="AU12" s="426" t="s">
        <v>90</v>
      </c>
      <c r="AV12" s="427"/>
      <c r="AW12" s="427"/>
      <c r="AX12" s="427"/>
      <c r="AY12" s="428" t="s">
        <v>128</v>
      </c>
      <c r="AZ12" s="429"/>
      <c r="BA12" s="429"/>
      <c r="BB12" s="429"/>
      <c r="BC12" s="429"/>
      <c r="BD12" s="429"/>
      <c r="BE12" s="429"/>
      <c r="BF12" s="429"/>
      <c r="BG12" s="429"/>
      <c r="BH12" s="429"/>
      <c r="BI12" s="429"/>
      <c r="BJ12" s="429"/>
      <c r="BK12" s="429"/>
      <c r="BL12" s="429"/>
      <c r="BM12" s="430"/>
      <c r="BN12" s="394">
        <v>696997</v>
      </c>
      <c r="BO12" s="395"/>
      <c r="BP12" s="395"/>
      <c r="BQ12" s="395"/>
      <c r="BR12" s="395"/>
      <c r="BS12" s="395"/>
      <c r="BT12" s="395"/>
      <c r="BU12" s="396"/>
      <c r="BV12" s="394">
        <v>736620</v>
      </c>
      <c r="BW12" s="395"/>
      <c r="BX12" s="395"/>
      <c r="BY12" s="395"/>
      <c r="BZ12" s="395"/>
      <c r="CA12" s="395"/>
      <c r="CB12" s="395"/>
      <c r="CC12" s="396"/>
      <c r="CD12" s="397" t="s">
        <v>129</v>
      </c>
      <c r="CE12" s="398"/>
      <c r="CF12" s="398"/>
      <c r="CG12" s="398"/>
      <c r="CH12" s="398"/>
      <c r="CI12" s="398"/>
      <c r="CJ12" s="398"/>
      <c r="CK12" s="398"/>
      <c r="CL12" s="398"/>
      <c r="CM12" s="398"/>
      <c r="CN12" s="398"/>
      <c r="CO12" s="398"/>
      <c r="CP12" s="398"/>
      <c r="CQ12" s="398"/>
      <c r="CR12" s="398"/>
      <c r="CS12" s="399"/>
      <c r="CT12" s="434" t="s">
        <v>122</v>
      </c>
      <c r="CU12" s="435"/>
      <c r="CV12" s="435"/>
      <c r="CW12" s="435"/>
      <c r="CX12" s="435"/>
      <c r="CY12" s="435"/>
      <c r="CZ12" s="435"/>
      <c r="DA12" s="436"/>
      <c r="DB12" s="434" t="s">
        <v>122</v>
      </c>
      <c r="DC12" s="435"/>
      <c r="DD12" s="435"/>
      <c r="DE12" s="435"/>
      <c r="DF12" s="435"/>
      <c r="DG12" s="435"/>
      <c r="DH12" s="435"/>
      <c r="DI12" s="436"/>
    </row>
    <row r="13" spans="1:119" ht="18.75" customHeight="1" x14ac:dyDescent="0.2">
      <c r="A13" s="175"/>
      <c r="B13" s="457"/>
      <c r="C13" s="458"/>
      <c r="D13" s="458"/>
      <c r="E13" s="458"/>
      <c r="F13" s="458"/>
      <c r="G13" s="458"/>
      <c r="H13" s="458"/>
      <c r="I13" s="458"/>
      <c r="J13" s="458"/>
      <c r="K13" s="459"/>
      <c r="L13" s="184"/>
      <c r="M13" s="485" t="s">
        <v>130</v>
      </c>
      <c r="N13" s="486"/>
      <c r="O13" s="486"/>
      <c r="P13" s="486"/>
      <c r="Q13" s="487"/>
      <c r="R13" s="478">
        <v>64500</v>
      </c>
      <c r="S13" s="479"/>
      <c r="T13" s="479"/>
      <c r="U13" s="479"/>
      <c r="V13" s="480"/>
      <c r="W13" s="410" t="s">
        <v>131</v>
      </c>
      <c r="X13" s="411"/>
      <c r="Y13" s="411"/>
      <c r="Z13" s="411"/>
      <c r="AA13" s="411"/>
      <c r="AB13" s="401"/>
      <c r="AC13" s="445">
        <v>461</v>
      </c>
      <c r="AD13" s="446"/>
      <c r="AE13" s="446"/>
      <c r="AF13" s="446"/>
      <c r="AG13" s="488"/>
      <c r="AH13" s="445">
        <v>469</v>
      </c>
      <c r="AI13" s="446"/>
      <c r="AJ13" s="446"/>
      <c r="AK13" s="446"/>
      <c r="AL13" s="447"/>
      <c r="AM13" s="423" t="s">
        <v>132</v>
      </c>
      <c r="AN13" s="424"/>
      <c r="AO13" s="424"/>
      <c r="AP13" s="424"/>
      <c r="AQ13" s="424"/>
      <c r="AR13" s="424"/>
      <c r="AS13" s="424"/>
      <c r="AT13" s="425"/>
      <c r="AU13" s="426" t="s">
        <v>101</v>
      </c>
      <c r="AV13" s="427"/>
      <c r="AW13" s="427"/>
      <c r="AX13" s="427"/>
      <c r="AY13" s="428" t="s">
        <v>133</v>
      </c>
      <c r="AZ13" s="429"/>
      <c r="BA13" s="429"/>
      <c r="BB13" s="429"/>
      <c r="BC13" s="429"/>
      <c r="BD13" s="429"/>
      <c r="BE13" s="429"/>
      <c r="BF13" s="429"/>
      <c r="BG13" s="429"/>
      <c r="BH13" s="429"/>
      <c r="BI13" s="429"/>
      <c r="BJ13" s="429"/>
      <c r="BK13" s="429"/>
      <c r="BL13" s="429"/>
      <c r="BM13" s="430"/>
      <c r="BN13" s="394">
        <v>-174458</v>
      </c>
      <c r="BO13" s="395"/>
      <c r="BP13" s="395"/>
      <c r="BQ13" s="395"/>
      <c r="BR13" s="395"/>
      <c r="BS13" s="395"/>
      <c r="BT13" s="395"/>
      <c r="BU13" s="396"/>
      <c r="BV13" s="394">
        <v>-211423</v>
      </c>
      <c r="BW13" s="395"/>
      <c r="BX13" s="395"/>
      <c r="BY13" s="395"/>
      <c r="BZ13" s="395"/>
      <c r="CA13" s="395"/>
      <c r="CB13" s="395"/>
      <c r="CC13" s="396"/>
      <c r="CD13" s="397" t="s">
        <v>134</v>
      </c>
      <c r="CE13" s="398"/>
      <c r="CF13" s="398"/>
      <c r="CG13" s="398"/>
      <c r="CH13" s="398"/>
      <c r="CI13" s="398"/>
      <c r="CJ13" s="398"/>
      <c r="CK13" s="398"/>
      <c r="CL13" s="398"/>
      <c r="CM13" s="398"/>
      <c r="CN13" s="398"/>
      <c r="CO13" s="398"/>
      <c r="CP13" s="398"/>
      <c r="CQ13" s="398"/>
      <c r="CR13" s="398"/>
      <c r="CS13" s="399"/>
      <c r="CT13" s="391">
        <v>7.9</v>
      </c>
      <c r="CU13" s="392"/>
      <c r="CV13" s="392"/>
      <c r="CW13" s="392"/>
      <c r="CX13" s="392"/>
      <c r="CY13" s="392"/>
      <c r="CZ13" s="392"/>
      <c r="DA13" s="393"/>
      <c r="DB13" s="391">
        <v>7.9</v>
      </c>
      <c r="DC13" s="392"/>
      <c r="DD13" s="392"/>
      <c r="DE13" s="392"/>
      <c r="DF13" s="392"/>
      <c r="DG13" s="392"/>
      <c r="DH13" s="392"/>
      <c r="DI13" s="393"/>
    </row>
    <row r="14" spans="1:119" ht="18.75" customHeight="1" thickBot="1" x14ac:dyDescent="0.25">
      <c r="A14" s="175"/>
      <c r="B14" s="457"/>
      <c r="C14" s="458"/>
      <c r="D14" s="458"/>
      <c r="E14" s="458"/>
      <c r="F14" s="458"/>
      <c r="G14" s="458"/>
      <c r="H14" s="458"/>
      <c r="I14" s="458"/>
      <c r="J14" s="458"/>
      <c r="K14" s="459"/>
      <c r="L14" s="475" t="s">
        <v>135</v>
      </c>
      <c r="M14" s="476"/>
      <c r="N14" s="476"/>
      <c r="O14" s="476"/>
      <c r="P14" s="476"/>
      <c r="Q14" s="477"/>
      <c r="R14" s="478">
        <v>65751</v>
      </c>
      <c r="S14" s="479"/>
      <c r="T14" s="479"/>
      <c r="U14" s="479"/>
      <c r="V14" s="480"/>
      <c r="W14" s="384"/>
      <c r="X14" s="385"/>
      <c r="Y14" s="385"/>
      <c r="Z14" s="385"/>
      <c r="AA14" s="385"/>
      <c r="AB14" s="374"/>
      <c r="AC14" s="481">
        <v>1.6</v>
      </c>
      <c r="AD14" s="482"/>
      <c r="AE14" s="482"/>
      <c r="AF14" s="482"/>
      <c r="AG14" s="483"/>
      <c r="AH14" s="481">
        <v>1.5</v>
      </c>
      <c r="AI14" s="482"/>
      <c r="AJ14" s="482"/>
      <c r="AK14" s="482"/>
      <c r="AL14" s="484"/>
      <c r="AM14" s="423"/>
      <c r="AN14" s="424"/>
      <c r="AO14" s="424"/>
      <c r="AP14" s="424"/>
      <c r="AQ14" s="424"/>
      <c r="AR14" s="424"/>
      <c r="AS14" s="424"/>
      <c r="AT14" s="425"/>
      <c r="AU14" s="426"/>
      <c r="AV14" s="427"/>
      <c r="AW14" s="427"/>
      <c r="AX14" s="427"/>
      <c r="AY14" s="428"/>
      <c r="AZ14" s="429"/>
      <c r="BA14" s="429"/>
      <c r="BB14" s="429"/>
      <c r="BC14" s="429"/>
      <c r="BD14" s="429"/>
      <c r="BE14" s="429"/>
      <c r="BF14" s="429"/>
      <c r="BG14" s="429"/>
      <c r="BH14" s="429"/>
      <c r="BI14" s="429"/>
      <c r="BJ14" s="429"/>
      <c r="BK14" s="429"/>
      <c r="BL14" s="429"/>
      <c r="BM14" s="430"/>
      <c r="BN14" s="394"/>
      <c r="BO14" s="395"/>
      <c r="BP14" s="395"/>
      <c r="BQ14" s="395"/>
      <c r="BR14" s="395"/>
      <c r="BS14" s="395"/>
      <c r="BT14" s="395"/>
      <c r="BU14" s="396"/>
      <c r="BV14" s="394"/>
      <c r="BW14" s="395"/>
      <c r="BX14" s="395"/>
      <c r="BY14" s="395"/>
      <c r="BZ14" s="395"/>
      <c r="CA14" s="395"/>
      <c r="CB14" s="395"/>
      <c r="CC14" s="396"/>
      <c r="CD14" s="489" t="s">
        <v>136</v>
      </c>
      <c r="CE14" s="490"/>
      <c r="CF14" s="490"/>
      <c r="CG14" s="490"/>
      <c r="CH14" s="490"/>
      <c r="CI14" s="490"/>
      <c r="CJ14" s="490"/>
      <c r="CK14" s="490"/>
      <c r="CL14" s="490"/>
      <c r="CM14" s="490"/>
      <c r="CN14" s="490"/>
      <c r="CO14" s="490"/>
      <c r="CP14" s="490"/>
      <c r="CQ14" s="490"/>
      <c r="CR14" s="490"/>
      <c r="CS14" s="491"/>
      <c r="CT14" s="492" t="s">
        <v>122</v>
      </c>
      <c r="CU14" s="493"/>
      <c r="CV14" s="493"/>
      <c r="CW14" s="493"/>
      <c r="CX14" s="493"/>
      <c r="CY14" s="493"/>
      <c r="CZ14" s="493"/>
      <c r="DA14" s="494"/>
      <c r="DB14" s="492" t="s">
        <v>122</v>
      </c>
      <c r="DC14" s="493"/>
      <c r="DD14" s="493"/>
      <c r="DE14" s="493"/>
      <c r="DF14" s="493"/>
      <c r="DG14" s="493"/>
      <c r="DH14" s="493"/>
      <c r="DI14" s="494"/>
    </row>
    <row r="15" spans="1:119" ht="18.75" customHeight="1" x14ac:dyDescent="0.2">
      <c r="A15" s="175"/>
      <c r="B15" s="457"/>
      <c r="C15" s="458"/>
      <c r="D15" s="458"/>
      <c r="E15" s="458"/>
      <c r="F15" s="458"/>
      <c r="G15" s="458"/>
      <c r="H15" s="458"/>
      <c r="I15" s="458"/>
      <c r="J15" s="458"/>
      <c r="K15" s="459"/>
      <c r="L15" s="184"/>
      <c r="M15" s="485" t="s">
        <v>130</v>
      </c>
      <c r="N15" s="486"/>
      <c r="O15" s="486"/>
      <c r="P15" s="486"/>
      <c r="Q15" s="487"/>
      <c r="R15" s="478">
        <v>64969</v>
      </c>
      <c r="S15" s="479"/>
      <c r="T15" s="479"/>
      <c r="U15" s="479"/>
      <c r="V15" s="480"/>
      <c r="W15" s="410" t="s">
        <v>137</v>
      </c>
      <c r="X15" s="411"/>
      <c r="Y15" s="411"/>
      <c r="Z15" s="411"/>
      <c r="AA15" s="411"/>
      <c r="AB15" s="401"/>
      <c r="AC15" s="445">
        <v>6733</v>
      </c>
      <c r="AD15" s="446"/>
      <c r="AE15" s="446"/>
      <c r="AF15" s="446"/>
      <c r="AG15" s="488"/>
      <c r="AH15" s="445">
        <v>7587</v>
      </c>
      <c r="AI15" s="446"/>
      <c r="AJ15" s="446"/>
      <c r="AK15" s="446"/>
      <c r="AL15" s="447"/>
      <c r="AM15" s="423"/>
      <c r="AN15" s="424"/>
      <c r="AO15" s="424"/>
      <c r="AP15" s="424"/>
      <c r="AQ15" s="424"/>
      <c r="AR15" s="424"/>
      <c r="AS15" s="424"/>
      <c r="AT15" s="425"/>
      <c r="AU15" s="426"/>
      <c r="AV15" s="427"/>
      <c r="AW15" s="427"/>
      <c r="AX15" s="427"/>
      <c r="AY15" s="354" t="s">
        <v>138</v>
      </c>
      <c r="AZ15" s="355"/>
      <c r="BA15" s="355"/>
      <c r="BB15" s="355"/>
      <c r="BC15" s="355"/>
      <c r="BD15" s="355"/>
      <c r="BE15" s="355"/>
      <c r="BF15" s="355"/>
      <c r="BG15" s="355"/>
      <c r="BH15" s="355"/>
      <c r="BI15" s="355"/>
      <c r="BJ15" s="355"/>
      <c r="BK15" s="355"/>
      <c r="BL15" s="355"/>
      <c r="BM15" s="356"/>
      <c r="BN15" s="357">
        <v>8071800</v>
      </c>
      <c r="BO15" s="358"/>
      <c r="BP15" s="358"/>
      <c r="BQ15" s="358"/>
      <c r="BR15" s="358"/>
      <c r="BS15" s="358"/>
      <c r="BT15" s="358"/>
      <c r="BU15" s="359"/>
      <c r="BV15" s="357">
        <v>8085226</v>
      </c>
      <c r="BW15" s="358"/>
      <c r="BX15" s="358"/>
      <c r="BY15" s="358"/>
      <c r="BZ15" s="358"/>
      <c r="CA15" s="358"/>
      <c r="CB15" s="358"/>
      <c r="CC15" s="359"/>
      <c r="CD15" s="495" t="s">
        <v>139</v>
      </c>
      <c r="CE15" s="496"/>
      <c r="CF15" s="496"/>
      <c r="CG15" s="496"/>
      <c r="CH15" s="496"/>
      <c r="CI15" s="496"/>
      <c r="CJ15" s="496"/>
      <c r="CK15" s="496"/>
      <c r="CL15" s="496"/>
      <c r="CM15" s="496"/>
      <c r="CN15" s="496"/>
      <c r="CO15" s="496"/>
      <c r="CP15" s="496"/>
      <c r="CQ15" s="496"/>
      <c r="CR15" s="496"/>
      <c r="CS15" s="497"/>
      <c r="CT15" s="185"/>
      <c r="CU15" s="186"/>
      <c r="CV15" s="186"/>
      <c r="CW15" s="186"/>
      <c r="CX15" s="186"/>
      <c r="CY15" s="186"/>
      <c r="CZ15" s="186"/>
      <c r="DA15" s="187"/>
      <c r="DB15" s="185"/>
      <c r="DC15" s="186"/>
      <c r="DD15" s="186"/>
      <c r="DE15" s="186"/>
      <c r="DF15" s="186"/>
      <c r="DG15" s="186"/>
      <c r="DH15" s="186"/>
      <c r="DI15" s="187"/>
    </row>
    <row r="16" spans="1:119" ht="18.75" customHeight="1" x14ac:dyDescent="0.2">
      <c r="A16" s="175"/>
      <c r="B16" s="457"/>
      <c r="C16" s="458"/>
      <c r="D16" s="458"/>
      <c r="E16" s="458"/>
      <c r="F16" s="458"/>
      <c r="G16" s="458"/>
      <c r="H16" s="458"/>
      <c r="I16" s="458"/>
      <c r="J16" s="458"/>
      <c r="K16" s="459"/>
      <c r="L16" s="475" t="s">
        <v>140</v>
      </c>
      <c r="M16" s="498"/>
      <c r="N16" s="498"/>
      <c r="O16" s="498"/>
      <c r="P16" s="498"/>
      <c r="Q16" s="499"/>
      <c r="R16" s="500" t="s">
        <v>141</v>
      </c>
      <c r="S16" s="501"/>
      <c r="T16" s="501"/>
      <c r="U16" s="501"/>
      <c r="V16" s="502"/>
      <c r="W16" s="384"/>
      <c r="X16" s="385"/>
      <c r="Y16" s="385"/>
      <c r="Z16" s="385"/>
      <c r="AA16" s="385"/>
      <c r="AB16" s="374"/>
      <c r="AC16" s="481">
        <v>22.9</v>
      </c>
      <c r="AD16" s="482"/>
      <c r="AE16" s="482"/>
      <c r="AF16" s="482"/>
      <c r="AG16" s="483"/>
      <c r="AH16" s="481">
        <v>24.5</v>
      </c>
      <c r="AI16" s="482"/>
      <c r="AJ16" s="482"/>
      <c r="AK16" s="482"/>
      <c r="AL16" s="484"/>
      <c r="AM16" s="423"/>
      <c r="AN16" s="424"/>
      <c r="AO16" s="424"/>
      <c r="AP16" s="424"/>
      <c r="AQ16" s="424"/>
      <c r="AR16" s="424"/>
      <c r="AS16" s="424"/>
      <c r="AT16" s="425"/>
      <c r="AU16" s="426"/>
      <c r="AV16" s="427"/>
      <c r="AW16" s="427"/>
      <c r="AX16" s="427"/>
      <c r="AY16" s="428" t="s">
        <v>142</v>
      </c>
      <c r="AZ16" s="429"/>
      <c r="BA16" s="429"/>
      <c r="BB16" s="429"/>
      <c r="BC16" s="429"/>
      <c r="BD16" s="429"/>
      <c r="BE16" s="429"/>
      <c r="BF16" s="429"/>
      <c r="BG16" s="429"/>
      <c r="BH16" s="429"/>
      <c r="BI16" s="429"/>
      <c r="BJ16" s="429"/>
      <c r="BK16" s="429"/>
      <c r="BL16" s="429"/>
      <c r="BM16" s="430"/>
      <c r="BN16" s="394">
        <v>11231978</v>
      </c>
      <c r="BO16" s="395"/>
      <c r="BP16" s="395"/>
      <c r="BQ16" s="395"/>
      <c r="BR16" s="395"/>
      <c r="BS16" s="395"/>
      <c r="BT16" s="395"/>
      <c r="BU16" s="396"/>
      <c r="BV16" s="394">
        <v>10923660</v>
      </c>
      <c r="BW16" s="395"/>
      <c r="BX16" s="395"/>
      <c r="BY16" s="395"/>
      <c r="BZ16" s="395"/>
      <c r="CA16" s="395"/>
      <c r="CB16" s="395"/>
      <c r="CC16" s="396"/>
      <c r="CD16" s="188"/>
      <c r="CE16" s="508"/>
      <c r="CF16" s="508"/>
      <c r="CG16" s="508"/>
      <c r="CH16" s="508"/>
      <c r="CI16" s="508"/>
      <c r="CJ16" s="508"/>
      <c r="CK16" s="508"/>
      <c r="CL16" s="508"/>
      <c r="CM16" s="508"/>
      <c r="CN16" s="508"/>
      <c r="CO16" s="508"/>
      <c r="CP16" s="508"/>
      <c r="CQ16" s="508"/>
      <c r="CR16" s="508"/>
      <c r="CS16" s="509"/>
      <c r="CT16" s="391"/>
      <c r="CU16" s="392"/>
      <c r="CV16" s="392"/>
      <c r="CW16" s="392"/>
      <c r="CX16" s="392"/>
      <c r="CY16" s="392"/>
      <c r="CZ16" s="392"/>
      <c r="DA16" s="393"/>
      <c r="DB16" s="391"/>
      <c r="DC16" s="392"/>
      <c r="DD16" s="392"/>
      <c r="DE16" s="392"/>
      <c r="DF16" s="392"/>
      <c r="DG16" s="392"/>
      <c r="DH16" s="392"/>
      <c r="DI16" s="393"/>
    </row>
    <row r="17" spans="1:113" ht="18.75" customHeight="1" thickBot="1" x14ac:dyDescent="0.25">
      <c r="A17" s="175"/>
      <c r="B17" s="460"/>
      <c r="C17" s="461"/>
      <c r="D17" s="461"/>
      <c r="E17" s="461"/>
      <c r="F17" s="461"/>
      <c r="G17" s="461"/>
      <c r="H17" s="461"/>
      <c r="I17" s="461"/>
      <c r="J17" s="461"/>
      <c r="K17" s="462"/>
      <c r="L17" s="189"/>
      <c r="M17" s="505" t="s">
        <v>143</v>
      </c>
      <c r="N17" s="506"/>
      <c r="O17" s="506"/>
      <c r="P17" s="506"/>
      <c r="Q17" s="507"/>
      <c r="R17" s="500" t="s">
        <v>144</v>
      </c>
      <c r="S17" s="501"/>
      <c r="T17" s="501"/>
      <c r="U17" s="501"/>
      <c r="V17" s="502"/>
      <c r="W17" s="410" t="s">
        <v>145</v>
      </c>
      <c r="X17" s="411"/>
      <c r="Y17" s="411"/>
      <c r="Z17" s="411"/>
      <c r="AA17" s="411"/>
      <c r="AB17" s="401"/>
      <c r="AC17" s="445">
        <v>22182</v>
      </c>
      <c r="AD17" s="446"/>
      <c r="AE17" s="446"/>
      <c r="AF17" s="446"/>
      <c r="AG17" s="488"/>
      <c r="AH17" s="445">
        <v>22861</v>
      </c>
      <c r="AI17" s="446"/>
      <c r="AJ17" s="446"/>
      <c r="AK17" s="446"/>
      <c r="AL17" s="447"/>
      <c r="AM17" s="423"/>
      <c r="AN17" s="424"/>
      <c r="AO17" s="424"/>
      <c r="AP17" s="424"/>
      <c r="AQ17" s="424"/>
      <c r="AR17" s="424"/>
      <c r="AS17" s="424"/>
      <c r="AT17" s="425"/>
      <c r="AU17" s="426"/>
      <c r="AV17" s="427"/>
      <c r="AW17" s="427"/>
      <c r="AX17" s="427"/>
      <c r="AY17" s="428" t="s">
        <v>146</v>
      </c>
      <c r="AZ17" s="429"/>
      <c r="BA17" s="429"/>
      <c r="BB17" s="429"/>
      <c r="BC17" s="429"/>
      <c r="BD17" s="429"/>
      <c r="BE17" s="429"/>
      <c r="BF17" s="429"/>
      <c r="BG17" s="429"/>
      <c r="BH17" s="429"/>
      <c r="BI17" s="429"/>
      <c r="BJ17" s="429"/>
      <c r="BK17" s="429"/>
      <c r="BL17" s="429"/>
      <c r="BM17" s="430"/>
      <c r="BN17" s="394">
        <v>10221137</v>
      </c>
      <c r="BO17" s="395"/>
      <c r="BP17" s="395"/>
      <c r="BQ17" s="395"/>
      <c r="BR17" s="395"/>
      <c r="BS17" s="395"/>
      <c r="BT17" s="395"/>
      <c r="BU17" s="396"/>
      <c r="BV17" s="394">
        <v>10240318</v>
      </c>
      <c r="BW17" s="395"/>
      <c r="BX17" s="395"/>
      <c r="BY17" s="395"/>
      <c r="BZ17" s="395"/>
      <c r="CA17" s="395"/>
      <c r="CB17" s="395"/>
      <c r="CC17" s="396"/>
      <c r="CD17" s="188"/>
      <c r="CE17" s="508"/>
      <c r="CF17" s="508"/>
      <c r="CG17" s="508"/>
      <c r="CH17" s="508"/>
      <c r="CI17" s="508"/>
      <c r="CJ17" s="508"/>
      <c r="CK17" s="508"/>
      <c r="CL17" s="508"/>
      <c r="CM17" s="508"/>
      <c r="CN17" s="508"/>
      <c r="CO17" s="508"/>
      <c r="CP17" s="508"/>
      <c r="CQ17" s="508"/>
      <c r="CR17" s="508"/>
      <c r="CS17" s="509"/>
      <c r="CT17" s="391"/>
      <c r="CU17" s="392"/>
      <c r="CV17" s="392"/>
      <c r="CW17" s="392"/>
      <c r="CX17" s="392"/>
      <c r="CY17" s="392"/>
      <c r="CZ17" s="392"/>
      <c r="DA17" s="393"/>
      <c r="DB17" s="391"/>
      <c r="DC17" s="392"/>
      <c r="DD17" s="392"/>
      <c r="DE17" s="392"/>
      <c r="DF17" s="392"/>
      <c r="DG17" s="392"/>
      <c r="DH17" s="392"/>
      <c r="DI17" s="393"/>
    </row>
    <row r="18" spans="1:113" ht="18.75" customHeight="1" thickBot="1" x14ac:dyDescent="0.25">
      <c r="A18" s="175"/>
      <c r="B18" s="516" t="s">
        <v>147</v>
      </c>
      <c r="C18" s="437"/>
      <c r="D18" s="437"/>
      <c r="E18" s="517"/>
      <c r="F18" s="517"/>
      <c r="G18" s="517"/>
      <c r="H18" s="517"/>
      <c r="I18" s="517"/>
      <c r="J18" s="517"/>
      <c r="K18" s="517"/>
      <c r="L18" s="518">
        <v>19.82</v>
      </c>
      <c r="M18" s="518"/>
      <c r="N18" s="518"/>
      <c r="O18" s="518"/>
      <c r="P18" s="518"/>
      <c r="Q18" s="518"/>
      <c r="R18" s="519"/>
      <c r="S18" s="519"/>
      <c r="T18" s="519"/>
      <c r="U18" s="519"/>
      <c r="V18" s="520"/>
      <c r="W18" s="412"/>
      <c r="X18" s="413"/>
      <c r="Y18" s="413"/>
      <c r="Z18" s="413"/>
      <c r="AA18" s="413"/>
      <c r="AB18" s="404"/>
      <c r="AC18" s="521">
        <v>75.5</v>
      </c>
      <c r="AD18" s="522"/>
      <c r="AE18" s="522"/>
      <c r="AF18" s="522"/>
      <c r="AG18" s="523"/>
      <c r="AH18" s="521">
        <v>73.900000000000006</v>
      </c>
      <c r="AI18" s="522"/>
      <c r="AJ18" s="522"/>
      <c r="AK18" s="522"/>
      <c r="AL18" s="524"/>
      <c r="AM18" s="423"/>
      <c r="AN18" s="424"/>
      <c r="AO18" s="424"/>
      <c r="AP18" s="424"/>
      <c r="AQ18" s="424"/>
      <c r="AR18" s="424"/>
      <c r="AS18" s="424"/>
      <c r="AT18" s="425"/>
      <c r="AU18" s="426"/>
      <c r="AV18" s="427"/>
      <c r="AW18" s="427"/>
      <c r="AX18" s="427"/>
      <c r="AY18" s="428" t="s">
        <v>148</v>
      </c>
      <c r="AZ18" s="429"/>
      <c r="BA18" s="429"/>
      <c r="BB18" s="429"/>
      <c r="BC18" s="429"/>
      <c r="BD18" s="429"/>
      <c r="BE18" s="429"/>
      <c r="BF18" s="429"/>
      <c r="BG18" s="429"/>
      <c r="BH18" s="429"/>
      <c r="BI18" s="429"/>
      <c r="BJ18" s="429"/>
      <c r="BK18" s="429"/>
      <c r="BL18" s="429"/>
      <c r="BM18" s="430"/>
      <c r="BN18" s="394">
        <v>12830264</v>
      </c>
      <c r="BO18" s="395"/>
      <c r="BP18" s="395"/>
      <c r="BQ18" s="395"/>
      <c r="BR18" s="395"/>
      <c r="BS18" s="395"/>
      <c r="BT18" s="395"/>
      <c r="BU18" s="396"/>
      <c r="BV18" s="394">
        <v>12585679</v>
      </c>
      <c r="BW18" s="395"/>
      <c r="BX18" s="395"/>
      <c r="BY18" s="395"/>
      <c r="BZ18" s="395"/>
      <c r="CA18" s="395"/>
      <c r="CB18" s="395"/>
      <c r="CC18" s="396"/>
      <c r="CD18" s="188"/>
      <c r="CE18" s="508"/>
      <c r="CF18" s="508"/>
      <c r="CG18" s="508"/>
      <c r="CH18" s="508"/>
      <c r="CI18" s="508"/>
      <c r="CJ18" s="508"/>
      <c r="CK18" s="508"/>
      <c r="CL18" s="508"/>
      <c r="CM18" s="508"/>
      <c r="CN18" s="508"/>
      <c r="CO18" s="508"/>
      <c r="CP18" s="508"/>
      <c r="CQ18" s="508"/>
      <c r="CR18" s="508"/>
      <c r="CS18" s="509"/>
      <c r="CT18" s="391"/>
      <c r="CU18" s="392"/>
      <c r="CV18" s="392"/>
      <c r="CW18" s="392"/>
      <c r="CX18" s="392"/>
      <c r="CY18" s="392"/>
      <c r="CZ18" s="392"/>
      <c r="DA18" s="393"/>
      <c r="DB18" s="391"/>
      <c r="DC18" s="392"/>
      <c r="DD18" s="392"/>
      <c r="DE18" s="392"/>
      <c r="DF18" s="392"/>
      <c r="DG18" s="392"/>
      <c r="DH18" s="392"/>
      <c r="DI18" s="393"/>
    </row>
    <row r="19" spans="1:113" ht="18.75" customHeight="1" thickBot="1" x14ac:dyDescent="0.25">
      <c r="A19" s="175"/>
      <c r="B19" s="516" t="s">
        <v>149</v>
      </c>
      <c r="C19" s="437"/>
      <c r="D19" s="437"/>
      <c r="E19" s="517"/>
      <c r="F19" s="517"/>
      <c r="G19" s="517"/>
      <c r="H19" s="517"/>
      <c r="I19" s="517"/>
      <c r="J19" s="517"/>
      <c r="K19" s="517"/>
      <c r="L19" s="525">
        <v>3290</v>
      </c>
      <c r="M19" s="525"/>
      <c r="N19" s="525"/>
      <c r="O19" s="525"/>
      <c r="P19" s="525"/>
      <c r="Q19" s="525"/>
      <c r="R19" s="526"/>
      <c r="S19" s="526"/>
      <c r="T19" s="526"/>
      <c r="U19" s="526"/>
      <c r="V19" s="527"/>
      <c r="W19" s="351"/>
      <c r="X19" s="352"/>
      <c r="Y19" s="352"/>
      <c r="Z19" s="352"/>
      <c r="AA19" s="352"/>
      <c r="AB19" s="352"/>
      <c r="AC19" s="503"/>
      <c r="AD19" s="503"/>
      <c r="AE19" s="503"/>
      <c r="AF19" s="503"/>
      <c r="AG19" s="503"/>
      <c r="AH19" s="503"/>
      <c r="AI19" s="503"/>
      <c r="AJ19" s="503"/>
      <c r="AK19" s="503"/>
      <c r="AL19" s="504"/>
      <c r="AM19" s="423"/>
      <c r="AN19" s="424"/>
      <c r="AO19" s="424"/>
      <c r="AP19" s="424"/>
      <c r="AQ19" s="424"/>
      <c r="AR19" s="424"/>
      <c r="AS19" s="424"/>
      <c r="AT19" s="425"/>
      <c r="AU19" s="426"/>
      <c r="AV19" s="427"/>
      <c r="AW19" s="427"/>
      <c r="AX19" s="427"/>
      <c r="AY19" s="428" t="s">
        <v>150</v>
      </c>
      <c r="AZ19" s="429"/>
      <c r="BA19" s="429"/>
      <c r="BB19" s="429"/>
      <c r="BC19" s="429"/>
      <c r="BD19" s="429"/>
      <c r="BE19" s="429"/>
      <c r="BF19" s="429"/>
      <c r="BG19" s="429"/>
      <c r="BH19" s="429"/>
      <c r="BI19" s="429"/>
      <c r="BJ19" s="429"/>
      <c r="BK19" s="429"/>
      <c r="BL19" s="429"/>
      <c r="BM19" s="430"/>
      <c r="BN19" s="394">
        <v>18764949</v>
      </c>
      <c r="BO19" s="395"/>
      <c r="BP19" s="395"/>
      <c r="BQ19" s="395"/>
      <c r="BR19" s="395"/>
      <c r="BS19" s="395"/>
      <c r="BT19" s="395"/>
      <c r="BU19" s="396"/>
      <c r="BV19" s="394">
        <v>17821586</v>
      </c>
      <c r="BW19" s="395"/>
      <c r="BX19" s="395"/>
      <c r="BY19" s="395"/>
      <c r="BZ19" s="395"/>
      <c r="CA19" s="395"/>
      <c r="CB19" s="395"/>
      <c r="CC19" s="396"/>
      <c r="CD19" s="188"/>
      <c r="CE19" s="508"/>
      <c r="CF19" s="508"/>
      <c r="CG19" s="508"/>
      <c r="CH19" s="508"/>
      <c r="CI19" s="508"/>
      <c r="CJ19" s="508"/>
      <c r="CK19" s="508"/>
      <c r="CL19" s="508"/>
      <c r="CM19" s="508"/>
      <c r="CN19" s="508"/>
      <c r="CO19" s="508"/>
      <c r="CP19" s="508"/>
      <c r="CQ19" s="508"/>
      <c r="CR19" s="508"/>
      <c r="CS19" s="509"/>
      <c r="CT19" s="391"/>
      <c r="CU19" s="392"/>
      <c r="CV19" s="392"/>
      <c r="CW19" s="392"/>
      <c r="CX19" s="392"/>
      <c r="CY19" s="392"/>
      <c r="CZ19" s="392"/>
      <c r="DA19" s="393"/>
      <c r="DB19" s="391"/>
      <c r="DC19" s="392"/>
      <c r="DD19" s="392"/>
      <c r="DE19" s="392"/>
      <c r="DF19" s="392"/>
      <c r="DG19" s="392"/>
      <c r="DH19" s="392"/>
      <c r="DI19" s="393"/>
    </row>
    <row r="20" spans="1:113" ht="18.75" customHeight="1" thickBot="1" x14ac:dyDescent="0.25">
      <c r="A20" s="175"/>
      <c r="B20" s="516" t="s">
        <v>151</v>
      </c>
      <c r="C20" s="437"/>
      <c r="D20" s="437"/>
      <c r="E20" s="517"/>
      <c r="F20" s="517"/>
      <c r="G20" s="517"/>
      <c r="H20" s="517"/>
      <c r="I20" s="517"/>
      <c r="J20" s="517"/>
      <c r="K20" s="517"/>
      <c r="L20" s="525">
        <v>27403</v>
      </c>
      <c r="M20" s="525"/>
      <c r="N20" s="525"/>
      <c r="O20" s="525"/>
      <c r="P20" s="525"/>
      <c r="Q20" s="525"/>
      <c r="R20" s="526"/>
      <c r="S20" s="526"/>
      <c r="T20" s="526"/>
      <c r="U20" s="526"/>
      <c r="V20" s="527"/>
      <c r="W20" s="412"/>
      <c r="X20" s="413"/>
      <c r="Y20" s="413"/>
      <c r="Z20" s="413"/>
      <c r="AA20" s="413"/>
      <c r="AB20" s="413"/>
      <c r="AC20" s="528"/>
      <c r="AD20" s="528"/>
      <c r="AE20" s="528"/>
      <c r="AF20" s="528"/>
      <c r="AG20" s="528"/>
      <c r="AH20" s="528"/>
      <c r="AI20" s="528"/>
      <c r="AJ20" s="528"/>
      <c r="AK20" s="528"/>
      <c r="AL20" s="529"/>
      <c r="AM20" s="530"/>
      <c r="AN20" s="449"/>
      <c r="AO20" s="449"/>
      <c r="AP20" s="449"/>
      <c r="AQ20" s="449"/>
      <c r="AR20" s="449"/>
      <c r="AS20" s="449"/>
      <c r="AT20" s="450"/>
      <c r="AU20" s="531"/>
      <c r="AV20" s="532"/>
      <c r="AW20" s="532"/>
      <c r="AX20" s="533"/>
      <c r="AY20" s="428"/>
      <c r="AZ20" s="429"/>
      <c r="BA20" s="429"/>
      <c r="BB20" s="429"/>
      <c r="BC20" s="429"/>
      <c r="BD20" s="429"/>
      <c r="BE20" s="429"/>
      <c r="BF20" s="429"/>
      <c r="BG20" s="429"/>
      <c r="BH20" s="429"/>
      <c r="BI20" s="429"/>
      <c r="BJ20" s="429"/>
      <c r="BK20" s="429"/>
      <c r="BL20" s="429"/>
      <c r="BM20" s="430"/>
      <c r="BN20" s="394"/>
      <c r="BO20" s="395"/>
      <c r="BP20" s="395"/>
      <c r="BQ20" s="395"/>
      <c r="BR20" s="395"/>
      <c r="BS20" s="395"/>
      <c r="BT20" s="395"/>
      <c r="BU20" s="396"/>
      <c r="BV20" s="394"/>
      <c r="BW20" s="395"/>
      <c r="BX20" s="395"/>
      <c r="BY20" s="395"/>
      <c r="BZ20" s="395"/>
      <c r="CA20" s="395"/>
      <c r="CB20" s="395"/>
      <c r="CC20" s="396"/>
      <c r="CD20" s="188"/>
      <c r="CE20" s="508"/>
      <c r="CF20" s="508"/>
      <c r="CG20" s="508"/>
      <c r="CH20" s="508"/>
      <c r="CI20" s="508"/>
      <c r="CJ20" s="508"/>
      <c r="CK20" s="508"/>
      <c r="CL20" s="508"/>
      <c r="CM20" s="508"/>
      <c r="CN20" s="508"/>
      <c r="CO20" s="508"/>
      <c r="CP20" s="508"/>
      <c r="CQ20" s="508"/>
      <c r="CR20" s="508"/>
      <c r="CS20" s="509"/>
      <c r="CT20" s="391"/>
      <c r="CU20" s="392"/>
      <c r="CV20" s="392"/>
      <c r="CW20" s="392"/>
      <c r="CX20" s="392"/>
      <c r="CY20" s="392"/>
      <c r="CZ20" s="392"/>
      <c r="DA20" s="393"/>
      <c r="DB20" s="391"/>
      <c r="DC20" s="392"/>
      <c r="DD20" s="392"/>
      <c r="DE20" s="392"/>
      <c r="DF20" s="392"/>
      <c r="DG20" s="392"/>
      <c r="DH20" s="392"/>
      <c r="DI20" s="393"/>
    </row>
    <row r="21" spans="1:113" ht="18.75" customHeight="1" thickBot="1" x14ac:dyDescent="0.25">
      <c r="A21" s="175"/>
      <c r="B21" s="534" t="s">
        <v>152</v>
      </c>
      <c r="C21" s="535"/>
      <c r="D21" s="535"/>
      <c r="E21" s="535"/>
      <c r="F21" s="535"/>
      <c r="G21" s="535"/>
      <c r="H21" s="535"/>
      <c r="I21" s="535"/>
      <c r="J21" s="535"/>
      <c r="K21" s="535"/>
      <c r="L21" s="535"/>
      <c r="M21" s="535"/>
      <c r="N21" s="535"/>
      <c r="O21" s="535"/>
      <c r="P21" s="535"/>
      <c r="Q21" s="535"/>
      <c r="R21" s="535"/>
      <c r="S21" s="535"/>
      <c r="T21" s="535"/>
      <c r="U21" s="535"/>
      <c r="V21" s="535"/>
      <c r="W21" s="535"/>
      <c r="X21" s="535"/>
      <c r="Y21" s="535"/>
      <c r="Z21" s="535"/>
      <c r="AA21" s="535"/>
      <c r="AB21" s="535"/>
      <c r="AC21" s="535"/>
      <c r="AD21" s="535"/>
      <c r="AE21" s="535"/>
      <c r="AF21" s="535"/>
      <c r="AG21" s="535"/>
      <c r="AH21" s="535"/>
      <c r="AI21" s="535"/>
      <c r="AJ21" s="535"/>
      <c r="AK21" s="535"/>
      <c r="AL21" s="535"/>
      <c r="AM21" s="535"/>
      <c r="AN21" s="535"/>
      <c r="AO21" s="535"/>
      <c r="AP21" s="535"/>
      <c r="AQ21" s="535"/>
      <c r="AR21" s="535"/>
      <c r="AS21" s="535"/>
      <c r="AT21" s="535"/>
      <c r="AU21" s="535"/>
      <c r="AV21" s="535"/>
      <c r="AW21" s="535"/>
      <c r="AX21" s="536"/>
      <c r="AY21" s="510"/>
      <c r="AZ21" s="511"/>
      <c r="BA21" s="511"/>
      <c r="BB21" s="511"/>
      <c r="BC21" s="511"/>
      <c r="BD21" s="511"/>
      <c r="BE21" s="511"/>
      <c r="BF21" s="511"/>
      <c r="BG21" s="511"/>
      <c r="BH21" s="511"/>
      <c r="BI21" s="511"/>
      <c r="BJ21" s="511"/>
      <c r="BK21" s="511"/>
      <c r="BL21" s="511"/>
      <c r="BM21" s="512"/>
      <c r="BN21" s="513"/>
      <c r="BO21" s="514"/>
      <c r="BP21" s="514"/>
      <c r="BQ21" s="514"/>
      <c r="BR21" s="514"/>
      <c r="BS21" s="514"/>
      <c r="BT21" s="514"/>
      <c r="BU21" s="515"/>
      <c r="BV21" s="513"/>
      <c r="BW21" s="514"/>
      <c r="BX21" s="514"/>
      <c r="BY21" s="514"/>
      <c r="BZ21" s="514"/>
      <c r="CA21" s="514"/>
      <c r="CB21" s="514"/>
      <c r="CC21" s="515"/>
      <c r="CD21" s="188"/>
      <c r="CE21" s="508"/>
      <c r="CF21" s="508"/>
      <c r="CG21" s="508"/>
      <c r="CH21" s="508"/>
      <c r="CI21" s="508"/>
      <c r="CJ21" s="508"/>
      <c r="CK21" s="508"/>
      <c r="CL21" s="508"/>
      <c r="CM21" s="508"/>
      <c r="CN21" s="508"/>
      <c r="CO21" s="508"/>
      <c r="CP21" s="508"/>
      <c r="CQ21" s="508"/>
      <c r="CR21" s="508"/>
      <c r="CS21" s="509"/>
      <c r="CT21" s="391"/>
      <c r="CU21" s="392"/>
      <c r="CV21" s="392"/>
      <c r="CW21" s="392"/>
      <c r="CX21" s="392"/>
      <c r="CY21" s="392"/>
      <c r="CZ21" s="392"/>
      <c r="DA21" s="393"/>
      <c r="DB21" s="391"/>
      <c r="DC21" s="392"/>
      <c r="DD21" s="392"/>
      <c r="DE21" s="392"/>
      <c r="DF21" s="392"/>
      <c r="DG21" s="392"/>
      <c r="DH21" s="392"/>
      <c r="DI21" s="393"/>
    </row>
    <row r="22" spans="1:113" ht="18.75" customHeight="1" x14ac:dyDescent="0.2">
      <c r="A22" s="175"/>
      <c r="B22" s="564" t="s">
        <v>153</v>
      </c>
      <c r="C22" s="538"/>
      <c r="D22" s="539"/>
      <c r="E22" s="406" t="s">
        <v>1</v>
      </c>
      <c r="F22" s="411"/>
      <c r="G22" s="411"/>
      <c r="H22" s="411"/>
      <c r="I22" s="411"/>
      <c r="J22" s="411"/>
      <c r="K22" s="401"/>
      <c r="L22" s="406" t="s">
        <v>154</v>
      </c>
      <c r="M22" s="411"/>
      <c r="N22" s="411"/>
      <c r="O22" s="411"/>
      <c r="P22" s="401"/>
      <c r="Q22" s="569" t="s">
        <v>155</v>
      </c>
      <c r="R22" s="570"/>
      <c r="S22" s="570"/>
      <c r="T22" s="570"/>
      <c r="U22" s="570"/>
      <c r="V22" s="571"/>
      <c r="W22" s="537" t="s">
        <v>156</v>
      </c>
      <c r="X22" s="538"/>
      <c r="Y22" s="539"/>
      <c r="Z22" s="406" t="s">
        <v>1</v>
      </c>
      <c r="AA22" s="411"/>
      <c r="AB22" s="411"/>
      <c r="AC22" s="411"/>
      <c r="AD22" s="411"/>
      <c r="AE22" s="411"/>
      <c r="AF22" s="411"/>
      <c r="AG22" s="401"/>
      <c r="AH22" s="575" t="s">
        <v>157</v>
      </c>
      <c r="AI22" s="411"/>
      <c r="AJ22" s="411"/>
      <c r="AK22" s="411"/>
      <c r="AL22" s="401"/>
      <c r="AM22" s="575" t="s">
        <v>158</v>
      </c>
      <c r="AN22" s="576"/>
      <c r="AO22" s="576"/>
      <c r="AP22" s="576"/>
      <c r="AQ22" s="576"/>
      <c r="AR22" s="577"/>
      <c r="AS22" s="569" t="s">
        <v>155</v>
      </c>
      <c r="AT22" s="570"/>
      <c r="AU22" s="570"/>
      <c r="AV22" s="570"/>
      <c r="AW22" s="570"/>
      <c r="AX22" s="581"/>
      <c r="AY22" s="354" t="s">
        <v>159</v>
      </c>
      <c r="AZ22" s="355"/>
      <c r="BA22" s="355"/>
      <c r="BB22" s="355"/>
      <c r="BC22" s="355"/>
      <c r="BD22" s="355"/>
      <c r="BE22" s="355"/>
      <c r="BF22" s="355"/>
      <c r="BG22" s="355"/>
      <c r="BH22" s="355"/>
      <c r="BI22" s="355"/>
      <c r="BJ22" s="355"/>
      <c r="BK22" s="355"/>
      <c r="BL22" s="355"/>
      <c r="BM22" s="356"/>
      <c r="BN22" s="357">
        <v>18389616</v>
      </c>
      <c r="BO22" s="358"/>
      <c r="BP22" s="358"/>
      <c r="BQ22" s="358"/>
      <c r="BR22" s="358"/>
      <c r="BS22" s="358"/>
      <c r="BT22" s="358"/>
      <c r="BU22" s="359"/>
      <c r="BV22" s="357">
        <v>19410617</v>
      </c>
      <c r="BW22" s="358"/>
      <c r="BX22" s="358"/>
      <c r="BY22" s="358"/>
      <c r="BZ22" s="358"/>
      <c r="CA22" s="358"/>
      <c r="CB22" s="358"/>
      <c r="CC22" s="359"/>
      <c r="CD22" s="188"/>
      <c r="CE22" s="508"/>
      <c r="CF22" s="508"/>
      <c r="CG22" s="508"/>
      <c r="CH22" s="508"/>
      <c r="CI22" s="508"/>
      <c r="CJ22" s="508"/>
      <c r="CK22" s="508"/>
      <c r="CL22" s="508"/>
      <c r="CM22" s="508"/>
      <c r="CN22" s="508"/>
      <c r="CO22" s="508"/>
      <c r="CP22" s="508"/>
      <c r="CQ22" s="508"/>
      <c r="CR22" s="508"/>
      <c r="CS22" s="509"/>
      <c r="CT22" s="391"/>
      <c r="CU22" s="392"/>
      <c r="CV22" s="392"/>
      <c r="CW22" s="392"/>
      <c r="CX22" s="392"/>
      <c r="CY22" s="392"/>
      <c r="CZ22" s="392"/>
      <c r="DA22" s="393"/>
      <c r="DB22" s="391"/>
      <c r="DC22" s="392"/>
      <c r="DD22" s="392"/>
      <c r="DE22" s="392"/>
      <c r="DF22" s="392"/>
      <c r="DG22" s="392"/>
      <c r="DH22" s="392"/>
      <c r="DI22" s="393"/>
    </row>
    <row r="23" spans="1:113" ht="18.75" customHeight="1" x14ac:dyDescent="0.2">
      <c r="A23" s="175"/>
      <c r="B23" s="565"/>
      <c r="C23" s="541"/>
      <c r="D23" s="542"/>
      <c r="E23" s="380"/>
      <c r="F23" s="385"/>
      <c r="G23" s="385"/>
      <c r="H23" s="385"/>
      <c r="I23" s="385"/>
      <c r="J23" s="385"/>
      <c r="K23" s="374"/>
      <c r="L23" s="380"/>
      <c r="M23" s="385"/>
      <c r="N23" s="385"/>
      <c r="O23" s="385"/>
      <c r="P23" s="374"/>
      <c r="Q23" s="572"/>
      <c r="R23" s="573"/>
      <c r="S23" s="573"/>
      <c r="T23" s="573"/>
      <c r="U23" s="573"/>
      <c r="V23" s="574"/>
      <c r="W23" s="540"/>
      <c r="X23" s="541"/>
      <c r="Y23" s="542"/>
      <c r="Z23" s="380"/>
      <c r="AA23" s="385"/>
      <c r="AB23" s="385"/>
      <c r="AC23" s="385"/>
      <c r="AD23" s="385"/>
      <c r="AE23" s="385"/>
      <c r="AF23" s="385"/>
      <c r="AG23" s="374"/>
      <c r="AH23" s="380"/>
      <c r="AI23" s="385"/>
      <c r="AJ23" s="385"/>
      <c r="AK23" s="385"/>
      <c r="AL23" s="374"/>
      <c r="AM23" s="578"/>
      <c r="AN23" s="579"/>
      <c r="AO23" s="579"/>
      <c r="AP23" s="579"/>
      <c r="AQ23" s="579"/>
      <c r="AR23" s="580"/>
      <c r="AS23" s="572"/>
      <c r="AT23" s="573"/>
      <c r="AU23" s="573"/>
      <c r="AV23" s="573"/>
      <c r="AW23" s="573"/>
      <c r="AX23" s="582"/>
      <c r="AY23" s="428" t="s">
        <v>160</v>
      </c>
      <c r="AZ23" s="429"/>
      <c r="BA23" s="429"/>
      <c r="BB23" s="429"/>
      <c r="BC23" s="429"/>
      <c r="BD23" s="429"/>
      <c r="BE23" s="429"/>
      <c r="BF23" s="429"/>
      <c r="BG23" s="429"/>
      <c r="BH23" s="429"/>
      <c r="BI23" s="429"/>
      <c r="BJ23" s="429"/>
      <c r="BK23" s="429"/>
      <c r="BL23" s="429"/>
      <c r="BM23" s="430"/>
      <c r="BN23" s="394">
        <v>14906051</v>
      </c>
      <c r="BO23" s="395"/>
      <c r="BP23" s="395"/>
      <c r="BQ23" s="395"/>
      <c r="BR23" s="395"/>
      <c r="BS23" s="395"/>
      <c r="BT23" s="395"/>
      <c r="BU23" s="396"/>
      <c r="BV23" s="394">
        <v>16405698</v>
      </c>
      <c r="BW23" s="395"/>
      <c r="BX23" s="395"/>
      <c r="BY23" s="395"/>
      <c r="BZ23" s="395"/>
      <c r="CA23" s="395"/>
      <c r="CB23" s="395"/>
      <c r="CC23" s="396"/>
      <c r="CD23" s="188"/>
      <c r="CE23" s="508"/>
      <c r="CF23" s="508"/>
      <c r="CG23" s="508"/>
      <c r="CH23" s="508"/>
      <c r="CI23" s="508"/>
      <c r="CJ23" s="508"/>
      <c r="CK23" s="508"/>
      <c r="CL23" s="508"/>
      <c r="CM23" s="508"/>
      <c r="CN23" s="508"/>
      <c r="CO23" s="508"/>
      <c r="CP23" s="508"/>
      <c r="CQ23" s="508"/>
      <c r="CR23" s="508"/>
      <c r="CS23" s="509"/>
      <c r="CT23" s="391"/>
      <c r="CU23" s="392"/>
      <c r="CV23" s="392"/>
      <c r="CW23" s="392"/>
      <c r="CX23" s="392"/>
      <c r="CY23" s="392"/>
      <c r="CZ23" s="392"/>
      <c r="DA23" s="393"/>
      <c r="DB23" s="391"/>
      <c r="DC23" s="392"/>
      <c r="DD23" s="392"/>
      <c r="DE23" s="392"/>
      <c r="DF23" s="392"/>
      <c r="DG23" s="392"/>
      <c r="DH23" s="392"/>
      <c r="DI23" s="393"/>
    </row>
    <row r="24" spans="1:113" ht="18.75" customHeight="1" thickBot="1" x14ac:dyDescent="0.25">
      <c r="A24" s="175"/>
      <c r="B24" s="565"/>
      <c r="C24" s="541"/>
      <c r="D24" s="542"/>
      <c r="E24" s="444" t="s">
        <v>161</v>
      </c>
      <c r="F24" s="424"/>
      <c r="G24" s="424"/>
      <c r="H24" s="424"/>
      <c r="I24" s="424"/>
      <c r="J24" s="424"/>
      <c r="K24" s="425"/>
      <c r="L24" s="445">
        <v>1</v>
      </c>
      <c r="M24" s="446"/>
      <c r="N24" s="446"/>
      <c r="O24" s="446"/>
      <c r="P24" s="488"/>
      <c r="Q24" s="445">
        <v>9000</v>
      </c>
      <c r="R24" s="446"/>
      <c r="S24" s="446"/>
      <c r="T24" s="446"/>
      <c r="U24" s="446"/>
      <c r="V24" s="488"/>
      <c r="W24" s="540"/>
      <c r="X24" s="541"/>
      <c r="Y24" s="542"/>
      <c r="Z24" s="444" t="s">
        <v>162</v>
      </c>
      <c r="AA24" s="424"/>
      <c r="AB24" s="424"/>
      <c r="AC24" s="424"/>
      <c r="AD24" s="424"/>
      <c r="AE24" s="424"/>
      <c r="AF24" s="424"/>
      <c r="AG24" s="425"/>
      <c r="AH24" s="445">
        <v>385</v>
      </c>
      <c r="AI24" s="446"/>
      <c r="AJ24" s="446"/>
      <c r="AK24" s="446"/>
      <c r="AL24" s="488"/>
      <c r="AM24" s="445">
        <v>1158080</v>
      </c>
      <c r="AN24" s="446"/>
      <c r="AO24" s="446"/>
      <c r="AP24" s="446"/>
      <c r="AQ24" s="446"/>
      <c r="AR24" s="488"/>
      <c r="AS24" s="445">
        <v>3008</v>
      </c>
      <c r="AT24" s="446"/>
      <c r="AU24" s="446"/>
      <c r="AV24" s="446"/>
      <c r="AW24" s="446"/>
      <c r="AX24" s="447"/>
      <c r="AY24" s="510" t="s">
        <v>163</v>
      </c>
      <c r="AZ24" s="511"/>
      <c r="BA24" s="511"/>
      <c r="BB24" s="511"/>
      <c r="BC24" s="511"/>
      <c r="BD24" s="511"/>
      <c r="BE24" s="511"/>
      <c r="BF24" s="511"/>
      <c r="BG24" s="511"/>
      <c r="BH24" s="511"/>
      <c r="BI24" s="511"/>
      <c r="BJ24" s="511"/>
      <c r="BK24" s="511"/>
      <c r="BL24" s="511"/>
      <c r="BM24" s="512"/>
      <c r="BN24" s="394">
        <v>8132779</v>
      </c>
      <c r="BO24" s="395"/>
      <c r="BP24" s="395"/>
      <c r="BQ24" s="395"/>
      <c r="BR24" s="395"/>
      <c r="BS24" s="395"/>
      <c r="BT24" s="395"/>
      <c r="BU24" s="396"/>
      <c r="BV24" s="394">
        <v>8311699</v>
      </c>
      <c r="BW24" s="395"/>
      <c r="BX24" s="395"/>
      <c r="BY24" s="395"/>
      <c r="BZ24" s="395"/>
      <c r="CA24" s="395"/>
      <c r="CB24" s="395"/>
      <c r="CC24" s="396"/>
      <c r="CD24" s="188"/>
      <c r="CE24" s="508"/>
      <c r="CF24" s="508"/>
      <c r="CG24" s="508"/>
      <c r="CH24" s="508"/>
      <c r="CI24" s="508"/>
      <c r="CJ24" s="508"/>
      <c r="CK24" s="508"/>
      <c r="CL24" s="508"/>
      <c r="CM24" s="508"/>
      <c r="CN24" s="508"/>
      <c r="CO24" s="508"/>
      <c r="CP24" s="508"/>
      <c r="CQ24" s="508"/>
      <c r="CR24" s="508"/>
      <c r="CS24" s="509"/>
      <c r="CT24" s="391"/>
      <c r="CU24" s="392"/>
      <c r="CV24" s="392"/>
      <c r="CW24" s="392"/>
      <c r="CX24" s="392"/>
      <c r="CY24" s="392"/>
      <c r="CZ24" s="392"/>
      <c r="DA24" s="393"/>
      <c r="DB24" s="391"/>
      <c r="DC24" s="392"/>
      <c r="DD24" s="392"/>
      <c r="DE24" s="392"/>
      <c r="DF24" s="392"/>
      <c r="DG24" s="392"/>
      <c r="DH24" s="392"/>
      <c r="DI24" s="393"/>
    </row>
    <row r="25" spans="1:113" ht="18.75" customHeight="1" x14ac:dyDescent="0.2">
      <c r="A25" s="175"/>
      <c r="B25" s="565"/>
      <c r="C25" s="541"/>
      <c r="D25" s="542"/>
      <c r="E25" s="444" t="s">
        <v>164</v>
      </c>
      <c r="F25" s="424"/>
      <c r="G25" s="424"/>
      <c r="H25" s="424"/>
      <c r="I25" s="424"/>
      <c r="J25" s="424"/>
      <c r="K25" s="425"/>
      <c r="L25" s="445">
        <v>1</v>
      </c>
      <c r="M25" s="446"/>
      <c r="N25" s="446"/>
      <c r="O25" s="446"/>
      <c r="P25" s="488"/>
      <c r="Q25" s="445">
        <v>7600</v>
      </c>
      <c r="R25" s="446"/>
      <c r="S25" s="446"/>
      <c r="T25" s="446"/>
      <c r="U25" s="446"/>
      <c r="V25" s="488"/>
      <c r="W25" s="540"/>
      <c r="X25" s="541"/>
      <c r="Y25" s="542"/>
      <c r="Z25" s="444" t="s">
        <v>165</v>
      </c>
      <c r="AA25" s="424"/>
      <c r="AB25" s="424"/>
      <c r="AC25" s="424"/>
      <c r="AD25" s="424"/>
      <c r="AE25" s="424"/>
      <c r="AF25" s="424"/>
      <c r="AG25" s="425"/>
      <c r="AH25" s="445" t="s">
        <v>122</v>
      </c>
      <c r="AI25" s="446"/>
      <c r="AJ25" s="446"/>
      <c r="AK25" s="446"/>
      <c r="AL25" s="488"/>
      <c r="AM25" s="445" t="s">
        <v>122</v>
      </c>
      <c r="AN25" s="446"/>
      <c r="AO25" s="446"/>
      <c r="AP25" s="446"/>
      <c r="AQ25" s="446"/>
      <c r="AR25" s="488"/>
      <c r="AS25" s="445" t="s">
        <v>122</v>
      </c>
      <c r="AT25" s="446"/>
      <c r="AU25" s="446"/>
      <c r="AV25" s="446"/>
      <c r="AW25" s="446"/>
      <c r="AX25" s="447"/>
      <c r="AY25" s="354" t="s">
        <v>166</v>
      </c>
      <c r="AZ25" s="355"/>
      <c r="BA25" s="355"/>
      <c r="BB25" s="355"/>
      <c r="BC25" s="355"/>
      <c r="BD25" s="355"/>
      <c r="BE25" s="355"/>
      <c r="BF25" s="355"/>
      <c r="BG25" s="355"/>
      <c r="BH25" s="355"/>
      <c r="BI25" s="355"/>
      <c r="BJ25" s="355"/>
      <c r="BK25" s="355"/>
      <c r="BL25" s="355"/>
      <c r="BM25" s="356"/>
      <c r="BN25" s="357">
        <v>5473177</v>
      </c>
      <c r="BO25" s="358"/>
      <c r="BP25" s="358"/>
      <c r="BQ25" s="358"/>
      <c r="BR25" s="358"/>
      <c r="BS25" s="358"/>
      <c r="BT25" s="358"/>
      <c r="BU25" s="359"/>
      <c r="BV25" s="357">
        <v>5737081</v>
      </c>
      <c r="BW25" s="358"/>
      <c r="BX25" s="358"/>
      <c r="BY25" s="358"/>
      <c r="BZ25" s="358"/>
      <c r="CA25" s="358"/>
      <c r="CB25" s="358"/>
      <c r="CC25" s="359"/>
      <c r="CD25" s="188"/>
      <c r="CE25" s="508"/>
      <c r="CF25" s="508"/>
      <c r="CG25" s="508"/>
      <c r="CH25" s="508"/>
      <c r="CI25" s="508"/>
      <c r="CJ25" s="508"/>
      <c r="CK25" s="508"/>
      <c r="CL25" s="508"/>
      <c r="CM25" s="508"/>
      <c r="CN25" s="508"/>
      <c r="CO25" s="508"/>
      <c r="CP25" s="508"/>
      <c r="CQ25" s="508"/>
      <c r="CR25" s="508"/>
      <c r="CS25" s="509"/>
      <c r="CT25" s="391"/>
      <c r="CU25" s="392"/>
      <c r="CV25" s="392"/>
      <c r="CW25" s="392"/>
      <c r="CX25" s="392"/>
      <c r="CY25" s="392"/>
      <c r="CZ25" s="392"/>
      <c r="DA25" s="393"/>
      <c r="DB25" s="391"/>
      <c r="DC25" s="392"/>
      <c r="DD25" s="392"/>
      <c r="DE25" s="392"/>
      <c r="DF25" s="392"/>
      <c r="DG25" s="392"/>
      <c r="DH25" s="392"/>
      <c r="DI25" s="393"/>
    </row>
    <row r="26" spans="1:113" ht="18.75" customHeight="1" x14ac:dyDescent="0.2">
      <c r="A26" s="175"/>
      <c r="B26" s="565"/>
      <c r="C26" s="541"/>
      <c r="D26" s="542"/>
      <c r="E26" s="444" t="s">
        <v>167</v>
      </c>
      <c r="F26" s="424"/>
      <c r="G26" s="424"/>
      <c r="H26" s="424"/>
      <c r="I26" s="424"/>
      <c r="J26" s="424"/>
      <c r="K26" s="425"/>
      <c r="L26" s="445">
        <v>1</v>
      </c>
      <c r="M26" s="446"/>
      <c r="N26" s="446"/>
      <c r="O26" s="446"/>
      <c r="P26" s="488"/>
      <c r="Q26" s="445">
        <v>7030</v>
      </c>
      <c r="R26" s="446"/>
      <c r="S26" s="446"/>
      <c r="T26" s="446"/>
      <c r="U26" s="446"/>
      <c r="V26" s="488"/>
      <c r="W26" s="540"/>
      <c r="X26" s="541"/>
      <c r="Y26" s="542"/>
      <c r="Z26" s="444" t="s">
        <v>168</v>
      </c>
      <c r="AA26" s="546"/>
      <c r="AB26" s="546"/>
      <c r="AC26" s="546"/>
      <c r="AD26" s="546"/>
      <c r="AE26" s="546"/>
      <c r="AF26" s="546"/>
      <c r="AG26" s="547"/>
      <c r="AH26" s="445">
        <v>15</v>
      </c>
      <c r="AI26" s="446"/>
      <c r="AJ26" s="446"/>
      <c r="AK26" s="446"/>
      <c r="AL26" s="488"/>
      <c r="AM26" s="445">
        <v>46440</v>
      </c>
      <c r="AN26" s="446"/>
      <c r="AO26" s="446"/>
      <c r="AP26" s="446"/>
      <c r="AQ26" s="446"/>
      <c r="AR26" s="488"/>
      <c r="AS26" s="445">
        <v>3096</v>
      </c>
      <c r="AT26" s="446"/>
      <c r="AU26" s="446"/>
      <c r="AV26" s="446"/>
      <c r="AW26" s="446"/>
      <c r="AX26" s="447"/>
      <c r="AY26" s="397" t="s">
        <v>169</v>
      </c>
      <c r="AZ26" s="398"/>
      <c r="BA26" s="398"/>
      <c r="BB26" s="398"/>
      <c r="BC26" s="398"/>
      <c r="BD26" s="398"/>
      <c r="BE26" s="398"/>
      <c r="BF26" s="398"/>
      <c r="BG26" s="398"/>
      <c r="BH26" s="398"/>
      <c r="BI26" s="398"/>
      <c r="BJ26" s="398"/>
      <c r="BK26" s="398"/>
      <c r="BL26" s="398"/>
      <c r="BM26" s="399"/>
      <c r="BN26" s="394" t="s">
        <v>122</v>
      </c>
      <c r="BO26" s="395"/>
      <c r="BP26" s="395"/>
      <c r="BQ26" s="395"/>
      <c r="BR26" s="395"/>
      <c r="BS26" s="395"/>
      <c r="BT26" s="395"/>
      <c r="BU26" s="396"/>
      <c r="BV26" s="394" t="s">
        <v>122</v>
      </c>
      <c r="BW26" s="395"/>
      <c r="BX26" s="395"/>
      <c r="BY26" s="395"/>
      <c r="BZ26" s="395"/>
      <c r="CA26" s="395"/>
      <c r="CB26" s="395"/>
      <c r="CC26" s="396"/>
      <c r="CD26" s="188"/>
      <c r="CE26" s="508"/>
      <c r="CF26" s="508"/>
      <c r="CG26" s="508"/>
      <c r="CH26" s="508"/>
      <c r="CI26" s="508"/>
      <c r="CJ26" s="508"/>
      <c r="CK26" s="508"/>
      <c r="CL26" s="508"/>
      <c r="CM26" s="508"/>
      <c r="CN26" s="508"/>
      <c r="CO26" s="508"/>
      <c r="CP26" s="508"/>
      <c r="CQ26" s="508"/>
      <c r="CR26" s="508"/>
      <c r="CS26" s="509"/>
      <c r="CT26" s="391"/>
      <c r="CU26" s="392"/>
      <c r="CV26" s="392"/>
      <c r="CW26" s="392"/>
      <c r="CX26" s="392"/>
      <c r="CY26" s="392"/>
      <c r="CZ26" s="392"/>
      <c r="DA26" s="393"/>
      <c r="DB26" s="391"/>
      <c r="DC26" s="392"/>
      <c r="DD26" s="392"/>
      <c r="DE26" s="392"/>
      <c r="DF26" s="392"/>
      <c r="DG26" s="392"/>
      <c r="DH26" s="392"/>
      <c r="DI26" s="393"/>
    </row>
    <row r="27" spans="1:113" ht="18.75" customHeight="1" thickBot="1" x14ac:dyDescent="0.25">
      <c r="A27" s="175"/>
      <c r="B27" s="565"/>
      <c r="C27" s="541"/>
      <c r="D27" s="542"/>
      <c r="E27" s="444" t="s">
        <v>170</v>
      </c>
      <c r="F27" s="424"/>
      <c r="G27" s="424"/>
      <c r="H27" s="424"/>
      <c r="I27" s="424"/>
      <c r="J27" s="424"/>
      <c r="K27" s="425"/>
      <c r="L27" s="445">
        <v>1</v>
      </c>
      <c r="M27" s="446"/>
      <c r="N27" s="446"/>
      <c r="O27" s="446"/>
      <c r="P27" s="488"/>
      <c r="Q27" s="445">
        <v>4330</v>
      </c>
      <c r="R27" s="446"/>
      <c r="S27" s="446"/>
      <c r="T27" s="446"/>
      <c r="U27" s="446"/>
      <c r="V27" s="488"/>
      <c r="W27" s="540"/>
      <c r="X27" s="541"/>
      <c r="Y27" s="542"/>
      <c r="Z27" s="444" t="s">
        <v>171</v>
      </c>
      <c r="AA27" s="424"/>
      <c r="AB27" s="424"/>
      <c r="AC27" s="424"/>
      <c r="AD27" s="424"/>
      <c r="AE27" s="424"/>
      <c r="AF27" s="424"/>
      <c r="AG27" s="425"/>
      <c r="AH27" s="445">
        <v>11</v>
      </c>
      <c r="AI27" s="446"/>
      <c r="AJ27" s="446"/>
      <c r="AK27" s="446"/>
      <c r="AL27" s="488"/>
      <c r="AM27" s="445">
        <v>43120</v>
      </c>
      <c r="AN27" s="446"/>
      <c r="AO27" s="446"/>
      <c r="AP27" s="446"/>
      <c r="AQ27" s="446"/>
      <c r="AR27" s="488"/>
      <c r="AS27" s="445">
        <v>3920</v>
      </c>
      <c r="AT27" s="446"/>
      <c r="AU27" s="446"/>
      <c r="AV27" s="446"/>
      <c r="AW27" s="446"/>
      <c r="AX27" s="447"/>
      <c r="AY27" s="489" t="s">
        <v>172</v>
      </c>
      <c r="AZ27" s="490"/>
      <c r="BA27" s="490"/>
      <c r="BB27" s="490"/>
      <c r="BC27" s="490"/>
      <c r="BD27" s="490"/>
      <c r="BE27" s="490"/>
      <c r="BF27" s="490"/>
      <c r="BG27" s="490"/>
      <c r="BH27" s="490"/>
      <c r="BI27" s="490"/>
      <c r="BJ27" s="490"/>
      <c r="BK27" s="490"/>
      <c r="BL27" s="490"/>
      <c r="BM27" s="491"/>
      <c r="BN27" s="513" t="s">
        <v>122</v>
      </c>
      <c r="BO27" s="514"/>
      <c r="BP27" s="514"/>
      <c r="BQ27" s="514"/>
      <c r="BR27" s="514"/>
      <c r="BS27" s="514"/>
      <c r="BT27" s="514"/>
      <c r="BU27" s="515"/>
      <c r="BV27" s="513" t="s">
        <v>122</v>
      </c>
      <c r="BW27" s="514"/>
      <c r="BX27" s="514"/>
      <c r="BY27" s="514"/>
      <c r="BZ27" s="514"/>
      <c r="CA27" s="514"/>
      <c r="CB27" s="514"/>
      <c r="CC27" s="515"/>
      <c r="CD27" s="190"/>
      <c r="CE27" s="508"/>
      <c r="CF27" s="508"/>
      <c r="CG27" s="508"/>
      <c r="CH27" s="508"/>
      <c r="CI27" s="508"/>
      <c r="CJ27" s="508"/>
      <c r="CK27" s="508"/>
      <c r="CL27" s="508"/>
      <c r="CM27" s="508"/>
      <c r="CN27" s="508"/>
      <c r="CO27" s="508"/>
      <c r="CP27" s="508"/>
      <c r="CQ27" s="508"/>
      <c r="CR27" s="508"/>
      <c r="CS27" s="509"/>
      <c r="CT27" s="391"/>
      <c r="CU27" s="392"/>
      <c r="CV27" s="392"/>
      <c r="CW27" s="392"/>
      <c r="CX27" s="392"/>
      <c r="CY27" s="392"/>
      <c r="CZ27" s="392"/>
      <c r="DA27" s="393"/>
      <c r="DB27" s="391"/>
      <c r="DC27" s="392"/>
      <c r="DD27" s="392"/>
      <c r="DE27" s="392"/>
      <c r="DF27" s="392"/>
      <c r="DG27" s="392"/>
      <c r="DH27" s="392"/>
      <c r="DI27" s="393"/>
    </row>
    <row r="28" spans="1:113" ht="18.75" customHeight="1" x14ac:dyDescent="0.2">
      <c r="A28" s="175"/>
      <c r="B28" s="565"/>
      <c r="C28" s="541"/>
      <c r="D28" s="542"/>
      <c r="E28" s="444" t="s">
        <v>173</v>
      </c>
      <c r="F28" s="424"/>
      <c r="G28" s="424"/>
      <c r="H28" s="424"/>
      <c r="I28" s="424"/>
      <c r="J28" s="424"/>
      <c r="K28" s="425"/>
      <c r="L28" s="445">
        <v>1</v>
      </c>
      <c r="M28" s="446"/>
      <c r="N28" s="446"/>
      <c r="O28" s="446"/>
      <c r="P28" s="488"/>
      <c r="Q28" s="445">
        <v>3730</v>
      </c>
      <c r="R28" s="446"/>
      <c r="S28" s="446"/>
      <c r="T28" s="446"/>
      <c r="U28" s="446"/>
      <c r="V28" s="488"/>
      <c r="W28" s="540"/>
      <c r="X28" s="541"/>
      <c r="Y28" s="542"/>
      <c r="Z28" s="444" t="s">
        <v>174</v>
      </c>
      <c r="AA28" s="424"/>
      <c r="AB28" s="424"/>
      <c r="AC28" s="424"/>
      <c r="AD28" s="424"/>
      <c r="AE28" s="424"/>
      <c r="AF28" s="424"/>
      <c r="AG28" s="425"/>
      <c r="AH28" s="445" t="s">
        <v>122</v>
      </c>
      <c r="AI28" s="446"/>
      <c r="AJ28" s="446"/>
      <c r="AK28" s="446"/>
      <c r="AL28" s="488"/>
      <c r="AM28" s="445" t="s">
        <v>122</v>
      </c>
      <c r="AN28" s="446"/>
      <c r="AO28" s="446"/>
      <c r="AP28" s="446"/>
      <c r="AQ28" s="446"/>
      <c r="AR28" s="488"/>
      <c r="AS28" s="445" t="s">
        <v>122</v>
      </c>
      <c r="AT28" s="446"/>
      <c r="AU28" s="446"/>
      <c r="AV28" s="446"/>
      <c r="AW28" s="446"/>
      <c r="AX28" s="447"/>
      <c r="AY28" s="548" t="s">
        <v>175</v>
      </c>
      <c r="AZ28" s="549"/>
      <c r="BA28" s="549"/>
      <c r="BB28" s="550"/>
      <c r="BC28" s="354" t="s">
        <v>46</v>
      </c>
      <c r="BD28" s="355"/>
      <c r="BE28" s="355"/>
      <c r="BF28" s="355"/>
      <c r="BG28" s="355"/>
      <c r="BH28" s="355"/>
      <c r="BI28" s="355"/>
      <c r="BJ28" s="355"/>
      <c r="BK28" s="355"/>
      <c r="BL28" s="355"/>
      <c r="BM28" s="356"/>
      <c r="BN28" s="357">
        <v>2001417</v>
      </c>
      <c r="BO28" s="358"/>
      <c r="BP28" s="358"/>
      <c r="BQ28" s="358"/>
      <c r="BR28" s="358"/>
      <c r="BS28" s="358"/>
      <c r="BT28" s="358"/>
      <c r="BU28" s="359"/>
      <c r="BV28" s="357">
        <v>2073698</v>
      </c>
      <c r="BW28" s="358"/>
      <c r="BX28" s="358"/>
      <c r="BY28" s="358"/>
      <c r="BZ28" s="358"/>
      <c r="CA28" s="358"/>
      <c r="CB28" s="358"/>
      <c r="CC28" s="359"/>
      <c r="CD28" s="188"/>
      <c r="CE28" s="508"/>
      <c r="CF28" s="508"/>
      <c r="CG28" s="508"/>
      <c r="CH28" s="508"/>
      <c r="CI28" s="508"/>
      <c r="CJ28" s="508"/>
      <c r="CK28" s="508"/>
      <c r="CL28" s="508"/>
      <c r="CM28" s="508"/>
      <c r="CN28" s="508"/>
      <c r="CO28" s="508"/>
      <c r="CP28" s="508"/>
      <c r="CQ28" s="508"/>
      <c r="CR28" s="508"/>
      <c r="CS28" s="509"/>
      <c r="CT28" s="391"/>
      <c r="CU28" s="392"/>
      <c r="CV28" s="392"/>
      <c r="CW28" s="392"/>
      <c r="CX28" s="392"/>
      <c r="CY28" s="392"/>
      <c r="CZ28" s="392"/>
      <c r="DA28" s="393"/>
      <c r="DB28" s="391"/>
      <c r="DC28" s="392"/>
      <c r="DD28" s="392"/>
      <c r="DE28" s="392"/>
      <c r="DF28" s="392"/>
      <c r="DG28" s="392"/>
      <c r="DH28" s="392"/>
      <c r="DI28" s="393"/>
    </row>
    <row r="29" spans="1:113" ht="18.75" customHeight="1" x14ac:dyDescent="0.2">
      <c r="A29" s="175"/>
      <c r="B29" s="565"/>
      <c r="C29" s="541"/>
      <c r="D29" s="542"/>
      <c r="E29" s="444" t="s">
        <v>176</v>
      </c>
      <c r="F29" s="424"/>
      <c r="G29" s="424"/>
      <c r="H29" s="424"/>
      <c r="I29" s="424"/>
      <c r="J29" s="424"/>
      <c r="K29" s="425"/>
      <c r="L29" s="445">
        <v>18</v>
      </c>
      <c r="M29" s="446"/>
      <c r="N29" s="446"/>
      <c r="O29" s="446"/>
      <c r="P29" s="488"/>
      <c r="Q29" s="445">
        <v>3550</v>
      </c>
      <c r="R29" s="446"/>
      <c r="S29" s="446"/>
      <c r="T29" s="446"/>
      <c r="U29" s="446"/>
      <c r="V29" s="488"/>
      <c r="W29" s="543"/>
      <c r="X29" s="544"/>
      <c r="Y29" s="545"/>
      <c r="Z29" s="444" t="s">
        <v>177</v>
      </c>
      <c r="AA29" s="424"/>
      <c r="AB29" s="424"/>
      <c r="AC29" s="424"/>
      <c r="AD29" s="424"/>
      <c r="AE29" s="424"/>
      <c r="AF29" s="424"/>
      <c r="AG29" s="425"/>
      <c r="AH29" s="445">
        <v>396</v>
      </c>
      <c r="AI29" s="446"/>
      <c r="AJ29" s="446"/>
      <c r="AK29" s="446"/>
      <c r="AL29" s="488"/>
      <c r="AM29" s="445">
        <v>1201200</v>
      </c>
      <c r="AN29" s="446"/>
      <c r="AO29" s="446"/>
      <c r="AP29" s="446"/>
      <c r="AQ29" s="446"/>
      <c r="AR29" s="488"/>
      <c r="AS29" s="445">
        <v>3033</v>
      </c>
      <c r="AT29" s="446"/>
      <c r="AU29" s="446"/>
      <c r="AV29" s="446"/>
      <c r="AW29" s="446"/>
      <c r="AX29" s="447"/>
      <c r="AY29" s="551"/>
      <c r="AZ29" s="552"/>
      <c r="BA29" s="552"/>
      <c r="BB29" s="553"/>
      <c r="BC29" s="428" t="s">
        <v>178</v>
      </c>
      <c r="BD29" s="429"/>
      <c r="BE29" s="429"/>
      <c r="BF29" s="429"/>
      <c r="BG29" s="429"/>
      <c r="BH29" s="429"/>
      <c r="BI29" s="429"/>
      <c r="BJ29" s="429"/>
      <c r="BK29" s="429"/>
      <c r="BL29" s="429"/>
      <c r="BM29" s="430"/>
      <c r="BN29" s="394">
        <v>889145</v>
      </c>
      <c r="BO29" s="395"/>
      <c r="BP29" s="395"/>
      <c r="BQ29" s="395"/>
      <c r="BR29" s="395"/>
      <c r="BS29" s="395"/>
      <c r="BT29" s="395"/>
      <c r="BU29" s="396"/>
      <c r="BV29" s="394">
        <v>864300</v>
      </c>
      <c r="BW29" s="395"/>
      <c r="BX29" s="395"/>
      <c r="BY29" s="395"/>
      <c r="BZ29" s="395"/>
      <c r="CA29" s="395"/>
      <c r="CB29" s="395"/>
      <c r="CC29" s="396"/>
      <c r="CD29" s="190"/>
      <c r="CE29" s="508"/>
      <c r="CF29" s="508"/>
      <c r="CG29" s="508"/>
      <c r="CH29" s="508"/>
      <c r="CI29" s="508"/>
      <c r="CJ29" s="508"/>
      <c r="CK29" s="508"/>
      <c r="CL29" s="508"/>
      <c r="CM29" s="508"/>
      <c r="CN29" s="508"/>
      <c r="CO29" s="508"/>
      <c r="CP29" s="508"/>
      <c r="CQ29" s="508"/>
      <c r="CR29" s="508"/>
      <c r="CS29" s="509"/>
      <c r="CT29" s="391"/>
      <c r="CU29" s="392"/>
      <c r="CV29" s="392"/>
      <c r="CW29" s="392"/>
      <c r="CX29" s="392"/>
      <c r="CY29" s="392"/>
      <c r="CZ29" s="392"/>
      <c r="DA29" s="393"/>
      <c r="DB29" s="391"/>
      <c r="DC29" s="392"/>
      <c r="DD29" s="392"/>
      <c r="DE29" s="392"/>
      <c r="DF29" s="392"/>
      <c r="DG29" s="392"/>
      <c r="DH29" s="392"/>
      <c r="DI29" s="393"/>
    </row>
    <row r="30" spans="1:113" ht="18.75" customHeight="1" thickBot="1" x14ac:dyDescent="0.25">
      <c r="A30" s="175"/>
      <c r="B30" s="566"/>
      <c r="C30" s="567"/>
      <c r="D30" s="568"/>
      <c r="E30" s="448"/>
      <c r="F30" s="449"/>
      <c r="G30" s="449"/>
      <c r="H30" s="449"/>
      <c r="I30" s="449"/>
      <c r="J30" s="449"/>
      <c r="K30" s="450"/>
      <c r="L30" s="558"/>
      <c r="M30" s="559"/>
      <c r="N30" s="559"/>
      <c r="O30" s="559"/>
      <c r="P30" s="560"/>
      <c r="Q30" s="558"/>
      <c r="R30" s="559"/>
      <c r="S30" s="559"/>
      <c r="T30" s="559"/>
      <c r="U30" s="559"/>
      <c r="V30" s="560"/>
      <c r="W30" s="561" t="s">
        <v>179</v>
      </c>
      <c r="X30" s="562"/>
      <c r="Y30" s="562"/>
      <c r="Z30" s="562"/>
      <c r="AA30" s="562"/>
      <c r="AB30" s="562"/>
      <c r="AC30" s="562"/>
      <c r="AD30" s="562"/>
      <c r="AE30" s="562"/>
      <c r="AF30" s="562"/>
      <c r="AG30" s="563"/>
      <c r="AH30" s="521">
        <v>99.6</v>
      </c>
      <c r="AI30" s="522"/>
      <c r="AJ30" s="522"/>
      <c r="AK30" s="522"/>
      <c r="AL30" s="522"/>
      <c r="AM30" s="522"/>
      <c r="AN30" s="522"/>
      <c r="AO30" s="522"/>
      <c r="AP30" s="522"/>
      <c r="AQ30" s="522"/>
      <c r="AR30" s="522"/>
      <c r="AS30" s="522"/>
      <c r="AT30" s="522"/>
      <c r="AU30" s="522"/>
      <c r="AV30" s="522"/>
      <c r="AW30" s="522"/>
      <c r="AX30" s="524"/>
      <c r="AY30" s="554"/>
      <c r="AZ30" s="555"/>
      <c r="BA30" s="555"/>
      <c r="BB30" s="556"/>
      <c r="BC30" s="510" t="s">
        <v>48</v>
      </c>
      <c r="BD30" s="511"/>
      <c r="BE30" s="511"/>
      <c r="BF30" s="511"/>
      <c r="BG30" s="511"/>
      <c r="BH30" s="511"/>
      <c r="BI30" s="511"/>
      <c r="BJ30" s="511"/>
      <c r="BK30" s="511"/>
      <c r="BL30" s="511"/>
      <c r="BM30" s="512"/>
      <c r="BN30" s="513">
        <v>4418490</v>
      </c>
      <c r="BO30" s="514"/>
      <c r="BP30" s="514"/>
      <c r="BQ30" s="514"/>
      <c r="BR30" s="514"/>
      <c r="BS30" s="514"/>
      <c r="BT30" s="514"/>
      <c r="BU30" s="515"/>
      <c r="BV30" s="513">
        <v>3403003</v>
      </c>
      <c r="BW30" s="514"/>
      <c r="BX30" s="514"/>
      <c r="BY30" s="514"/>
      <c r="BZ30" s="514"/>
      <c r="CA30" s="514"/>
      <c r="CB30" s="514"/>
      <c r="CC30" s="515"/>
      <c r="CD30" s="191"/>
      <c r="CE30" s="192"/>
      <c r="CF30" s="192"/>
      <c r="CG30" s="192"/>
      <c r="CH30" s="192"/>
      <c r="CI30" s="192"/>
      <c r="CJ30" s="192"/>
      <c r="CK30" s="192"/>
      <c r="CL30" s="192"/>
      <c r="CM30" s="192"/>
      <c r="CN30" s="192"/>
      <c r="CO30" s="192"/>
      <c r="CP30" s="192"/>
      <c r="CQ30" s="192"/>
      <c r="CR30" s="192"/>
      <c r="CS30" s="193"/>
      <c r="CT30" s="194"/>
      <c r="CU30" s="195"/>
      <c r="CV30" s="195"/>
      <c r="CW30" s="195"/>
      <c r="CX30" s="195"/>
      <c r="CY30" s="195"/>
      <c r="CZ30" s="195"/>
      <c r="DA30" s="196"/>
      <c r="DB30" s="194"/>
      <c r="DC30" s="195"/>
      <c r="DD30" s="195"/>
      <c r="DE30" s="195"/>
      <c r="DF30" s="195"/>
      <c r="DG30" s="195"/>
      <c r="DH30" s="195"/>
      <c r="DI30" s="196"/>
    </row>
    <row r="31" spans="1:113" ht="13.5" customHeight="1" x14ac:dyDescent="0.2">
      <c r="A31" s="175"/>
      <c r="B31" s="197"/>
      <c r="DI31" s="198"/>
    </row>
    <row r="32" spans="1:113" ht="13.5" customHeight="1" x14ac:dyDescent="0.2">
      <c r="A32" s="175"/>
      <c r="B32" s="199"/>
      <c r="C32" s="557" t="s">
        <v>180</v>
      </c>
      <c r="D32" s="557"/>
      <c r="E32" s="557"/>
      <c r="F32" s="557"/>
      <c r="G32" s="557"/>
      <c r="H32" s="557"/>
      <c r="I32" s="557"/>
      <c r="J32" s="557"/>
      <c r="K32" s="557"/>
      <c r="L32" s="557"/>
      <c r="M32" s="557"/>
      <c r="N32" s="557"/>
      <c r="O32" s="557"/>
      <c r="P32" s="557"/>
      <c r="Q32" s="557"/>
      <c r="R32" s="557"/>
      <c r="S32" s="557"/>
      <c r="U32" s="398" t="s">
        <v>181</v>
      </c>
      <c r="V32" s="398"/>
      <c r="W32" s="398"/>
      <c r="X32" s="398"/>
      <c r="Y32" s="398"/>
      <c r="Z32" s="398"/>
      <c r="AA32" s="398"/>
      <c r="AB32" s="398"/>
      <c r="AC32" s="398"/>
      <c r="AD32" s="398"/>
      <c r="AE32" s="398"/>
      <c r="AF32" s="398"/>
      <c r="AG32" s="398"/>
      <c r="AH32" s="398"/>
      <c r="AI32" s="398"/>
      <c r="AJ32" s="398"/>
      <c r="AK32" s="398"/>
      <c r="AM32" s="398" t="s">
        <v>182</v>
      </c>
      <c r="AN32" s="398"/>
      <c r="AO32" s="398"/>
      <c r="AP32" s="398"/>
      <c r="AQ32" s="398"/>
      <c r="AR32" s="398"/>
      <c r="AS32" s="398"/>
      <c r="AT32" s="398"/>
      <c r="AU32" s="398"/>
      <c r="AV32" s="398"/>
      <c r="AW32" s="398"/>
      <c r="AX32" s="398"/>
      <c r="AY32" s="398"/>
      <c r="AZ32" s="398"/>
      <c r="BA32" s="398"/>
      <c r="BB32" s="398"/>
      <c r="BC32" s="398"/>
      <c r="BE32" s="398" t="s">
        <v>183</v>
      </c>
      <c r="BF32" s="398"/>
      <c r="BG32" s="398"/>
      <c r="BH32" s="398"/>
      <c r="BI32" s="398"/>
      <c r="BJ32" s="398"/>
      <c r="BK32" s="398"/>
      <c r="BL32" s="398"/>
      <c r="BM32" s="398"/>
      <c r="BN32" s="398"/>
      <c r="BO32" s="398"/>
      <c r="BP32" s="398"/>
      <c r="BQ32" s="398"/>
      <c r="BR32" s="398"/>
      <c r="BS32" s="398"/>
      <c r="BT32" s="398"/>
      <c r="BU32" s="398"/>
      <c r="BW32" s="398" t="s">
        <v>184</v>
      </c>
      <c r="BX32" s="398"/>
      <c r="BY32" s="398"/>
      <c r="BZ32" s="398"/>
      <c r="CA32" s="398"/>
      <c r="CB32" s="398"/>
      <c r="CC32" s="398"/>
      <c r="CD32" s="398"/>
      <c r="CE32" s="398"/>
      <c r="CF32" s="398"/>
      <c r="CG32" s="398"/>
      <c r="CH32" s="398"/>
      <c r="CI32" s="398"/>
      <c r="CJ32" s="398"/>
      <c r="CK32" s="398"/>
      <c r="CL32" s="398"/>
      <c r="CM32" s="398"/>
      <c r="CO32" s="398" t="s">
        <v>185</v>
      </c>
      <c r="CP32" s="398"/>
      <c r="CQ32" s="398"/>
      <c r="CR32" s="398"/>
      <c r="CS32" s="398"/>
      <c r="CT32" s="398"/>
      <c r="CU32" s="398"/>
      <c r="CV32" s="398"/>
      <c r="CW32" s="398"/>
      <c r="CX32" s="398"/>
      <c r="CY32" s="398"/>
      <c r="CZ32" s="398"/>
      <c r="DA32" s="398"/>
      <c r="DB32" s="398"/>
      <c r="DC32" s="398"/>
      <c r="DD32" s="398"/>
      <c r="DE32" s="398"/>
      <c r="DI32" s="198"/>
    </row>
    <row r="33" spans="1:113" ht="13.5" customHeight="1" x14ac:dyDescent="0.2">
      <c r="A33" s="175"/>
      <c r="B33" s="199"/>
      <c r="C33" s="418" t="s">
        <v>186</v>
      </c>
      <c r="D33" s="418"/>
      <c r="E33" s="383" t="s">
        <v>187</v>
      </c>
      <c r="F33" s="383"/>
      <c r="G33" s="383"/>
      <c r="H33" s="383"/>
      <c r="I33" s="383"/>
      <c r="J33" s="383"/>
      <c r="K33" s="383"/>
      <c r="L33" s="383"/>
      <c r="M33" s="383"/>
      <c r="N33" s="383"/>
      <c r="O33" s="383"/>
      <c r="P33" s="383"/>
      <c r="Q33" s="383"/>
      <c r="R33" s="383"/>
      <c r="S33" s="383"/>
      <c r="T33" s="200"/>
      <c r="U33" s="418" t="s">
        <v>186</v>
      </c>
      <c r="V33" s="418"/>
      <c r="W33" s="383" t="s">
        <v>187</v>
      </c>
      <c r="X33" s="383"/>
      <c r="Y33" s="383"/>
      <c r="Z33" s="383"/>
      <c r="AA33" s="383"/>
      <c r="AB33" s="383"/>
      <c r="AC33" s="383"/>
      <c r="AD33" s="383"/>
      <c r="AE33" s="383"/>
      <c r="AF33" s="383"/>
      <c r="AG33" s="383"/>
      <c r="AH33" s="383"/>
      <c r="AI33" s="383"/>
      <c r="AJ33" s="383"/>
      <c r="AK33" s="383"/>
      <c r="AL33" s="200"/>
      <c r="AM33" s="418" t="s">
        <v>186</v>
      </c>
      <c r="AN33" s="418"/>
      <c r="AO33" s="383" t="s">
        <v>187</v>
      </c>
      <c r="AP33" s="383"/>
      <c r="AQ33" s="383"/>
      <c r="AR33" s="383"/>
      <c r="AS33" s="383"/>
      <c r="AT33" s="383"/>
      <c r="AU33" s="383"/>
      <c r="AV33" s="383"/>
      <c r="AW33" s="383"/>
      <c r="AX33" s="383"/>
      <c r="AY33" s="383"/>
      <c r="AZ33" s="383"/>
      <c r="BA33" s="383"/>
      <c r="BB33" s="383"/>
      <c r="BC33" s="383"/>
      <c r="BD33" s="201"/>
      <c r="BE33" s="383" t="s">
        <v>188</v>
      </c>
      <c r="BF33" s="383"/>
      <c r="BG33" s="383" t="s">
        <v>189</v>
      </c>
      <c r="BH33" s="383"/>
      <c r="BI33" s="383"/>
      <c r="BJ33" s="383"/>
      <c r="BK33" s="383"/>
      <c r="BL33" s="383"/>
      <c r="BM33" s="383"/>
      <c r="BN33" s="383"/>
      <c r="BO33" s="383"/>
      <c r="BP33" s="383"/>
      <c r="BQ33" s="383"/>
      <c r="BR33" s="383"/>
      <c r="BS33" s="383"/>
      <c r="BT33" s="383"/>
      <c r="BU33" s="383"/>
      <c r="BV33" s="201"/>
      <c r="BW33" s="418" t="s">
        <v>188</v>
      </c>
      <c r="BX33" s="418"/>
      <c r="BY33" s="383" t="s">
        <v>190</v>
      </c>
      <c r="BZ33" s="383"/>
      <c r="CA33" s="383"/>
      <c r="CB33" s="383"/>
      <c r="CC33" s="383"/>
      <c r="CD33" s="383"/>
      <c r="CE33" s="383"/>
      <c r="CF33" s="383"/>
      <c r="CG33" s="383"/>
      <c r="CH33" s="383"/>
      <c r="CI33" s="383"/>
      <c r="CJ33" s="383"/>
      <c r="CK33" s="383"/>
      <c r="CL33" s="383"/>
      <c r="CM33" s="383"/>
      <c r="CN33" s="200"/>
      <c r="CO33" s="418" t="s">
        <v>186</v>
      </c>
      <c r="CP33" s="418"/>
      <c r="CQ33" s="383" t="s">
        <v>191</v>
      </c>
      <c r="CR33" s="383"/>
      <c r="CS33" s="383"/>
      <c r="CT33" s="383"/>
      <c r="CU33" s="383"/>
      <c r="CV33" s="383"/>
      <c r="CW33" s="383"/>
      <c r="CX33" s="383"/>
      <c r="CY33" s="383"/>
      <c r="CZ33" s="383"/>
      <c r="DA33" s="383"/>
      <c r="DB33" s="383"/>
      <c r="DC33" s="383"/>
      <c r="DD33" s="383"/>
      <c r="DE33" s="383"/>
      <c r="DF33" s="200"/>
      <c r="DG33" s="583" t="s">
        <v>192</v>
      </c>
      <c r="DH33" s="583"/>
      <c r="DI33" s="202"/>
    </row>
    <row r="34" spans="1:113" ht="32.25" customHeight="1" x14ac:dyDescent="0.2">
      <c r="A34" s="175"/>
      <c r="B34" s="199"/>
      <c r="C34" s="584">
        <f>IF(E34="","",1)</f>
        <v>1</v>
      </c>
      <c r="D34" s="584"/>
      <c r="E34" s="585" t="str">
        <f>IF('各会計、関係団体の財政状況及び健全化判断比率'!B7="","",'各会計、関係団体の財政状況及び健全化判断比率'!B7)</f>
        <v>一般会計</v>
      </c>
      <c r="F34" s="585"/>
      <c r="G34" s="585"/>
      <c r="H34" s="585"/>
      <c r="I34" s="585"/>
      <c r="J34" s="585"/>
      <c r="K34" s="585"/>
      <c r="L34" s="585"/>
      <c r="M34" s="585"/>
      <c r="N34" s="585"/>
      <c r="O34" s="585"/>
      <c r="P34" s="585"/>
      <c r="Q34" s="585"/>
      <c r="R34" s="585"/>
      <c r="S34" s="585"/>
      <c r="T34" s="175"/>
      <c r="U34" s="584">
        <f>IF(W34="","",MAX(C34:D43)+1)</f>
        <v>4</v>
      </c>
      <c r="V34" s="584"/>
      <c r="W34" s="585" t="str">
        <f>IF('各会計、関係団体の財政状況及び健全化判断比率'!B28="","",'各会計、関係団体の財政状況及び健全化判断比率'!B28)</f>
        <v>国民健康保険特別会計</v>
      </c>
      <c r="X34" s="585"/>
      <c r="Y34" s="585"/>
      <c r="Z34" s="585"/>
      <c r="AA34" s="585"/>
      <c r="AB34" s="585"/>
      <c r="AC34" s="585"/>
      <c r="AD34" s="585"/>
      <c r="AE34" s="585"/>
      <c r="AF34" s="585"/>
      <c r="AG34" s="585"/>
      <c r="AH34" s="585"/>
      <c r="AI34" s="585"/>
      <c r="AJ34" s="585"/>
      <c r="AK34" s="585"/>
      <c r="AL34" s="175"/>
      <c r="AM34" s="584">
        <f>IF(AO34="","",MAX(C34:D43,U34:V43)+1)</f>
        <v>7</v>
      </c>
      <c r="AN34" s="584"/>
      <c r="AO34" s="585" t="str">
        <f>IF('各会計、関係団体の財政状況及び健全化判断比率'!B31="","",'各会計、関係団体の財政状況及び健全化判断比率'!B31)</f>
        <v>公共下水道事業会計</v>
      </c>
      <c r="AP34" s="585"/>
      <c r="AQ34" s="585"/>
      <c r="AR34" s="585"/>
      <c r="AS34" s="585"/>
      <c r="AT34" s="585"/>
      <c r="AU34" s="585"/>
      <c r="AV34" s="585"/>
      <c r="AW34" s="585"/>
      <c r="AX34" s="585"/>
      <c r="AY34" s="585"/>
      <c r="AZ34" s="585"/>
      <c r="BA34" s="585"/>
      <c r="BB34" s="585"/>
      <c r="BC34" s="585"/>
      <c r="BD34" s="175"/>
      <c r="BE34" s="584" t="str">
        <f>IF(BG34="","",MAX(C34:D43,U34:V43,AM34:AN43)+1)</f>
        <v/>
      </c>
      <c r="BF34" s="584"/>
      <c r="BG34" s="585"/>
      <c r="BH34" s="585"/>
      <c r="BI34" s="585"/>
      <c r="BJ34" s="585"/>
      <c r="BK34" s="585"/>
      <c r="BL34" s="585"/>
      <c r="BM34" s="585"/>
      <c r="BN34" s="585"/>
      <c r="BO34" s="585"/>
      <c r="BP34" s="585"/>
      <c r="BQ34" s="585"/>
      <c r="BR34" s="585"/>
      <c r="BS34" s="585"/>
      <c r="BT34" s="585"/>
      <c r="BU34" s="585"/>
      <c r="BV34" s="175"/>
      <c r="BW34" s="584">
        <f>IF(BY34="","",MAX(C34:D43,U34:V43,AM34:AN43,BE34:BF43)+1)</f>
        <v>8</v>
      </c>
      <c r="BX34" s="584"/>
      <c r="BY34" s="585" t="str">
        <f>IF('各会計、関係団体の財政状況及び健全化判断比率'!B68="","",'各会計、関係団体の財政状況及び健全化判断比率'!B68)</f>
        <v>埼玉県央広域事務組合</v>
      </c>
      <c r="BZ34" s="585"/>
      <c r="CA34" s="585"/>
      <c r="CB34" s="585"/>
      <c r="CC34" s="585"/>
      <c r="CD34" s="585"/>
      <c r="CE34" s="585"/>
      <c r="CF34" s="585"/>
      <c r="CG34" s="585"/>
      <c r="CH34" s="585"/>
      <c r="CI34" s="585"/>
      <c r="CJ34" s="585"/>
      <c r="CK34" s="585"/>
      <c r="CL34" s="585"/>
      <c r="CM34" s="585"/>
      <c r="CN34" s="175"/>
      <c r="CO34" s="584" t="str">
        <f>IF(CQ34="","",MAX(C34:D43,U34:V43,AM34:AN43,BE34:BF43,BW34:BX43)+1)</f>
        <v/>
      </c>
      <c r="CP34" s="584"/>
      <c r="CQ34" s="585" t="str">
        <f>IF('各会計、関係団体の財政状況及び健全化判断比率'!BS7="","",'各会計、関係団体の財政状況及び健全化判断比率'!BS7)</f>
        <v/>
      </c>
      <c r="CR34" s="585"/>
      <c r="CS34" s="585"/>
      <c r="CT34" s="585"/>
      <c r="CU34" s="585"/>
      <c r="CV34" s="585"/>
      <c r="CW34" s="585"/>
      <c r="CX34" s="585"/>
      <c r="CY34" s="585"/>
      <c r="CZ34" s="585"/>
      <c r="DA34" s="585"/>
      <c r="DB34" s="585"/>
      <c r="DC34" s="585"/>
      <c r="DD34" s="585"/>
      <c r="DE34" s="585"/>
      <c r="DG34" s="586" t="str">
        <f>IF('各会計、関係団体の財政状況及び健全化判断比率'!BR7="","",'各会計、関係団体の財政状況及び健全化判断比率'!BR7)</f>
        <v/>
      </c>
      <c r="DH34" s="586"/>
      <c r="DI34" s="202"/>
    </row>
    <row r="35" spans="1:113" ht="32.25" customHeight="1" x14ac:dyDescent="0.2">
      <c r="A35" s="175"/>
      <c r="B35" s="199"/>
      <c r="C35" s="584">
        <f>IF(E35="","",C34+1)</f>
        <v>2</v>
      </c>
      <c r="D35" s="584"/>
      <c r="E35" s="585" t="str">
        <f>IF('各会計、関係団体の財政状況及び健全化判断比率'!B8="","",'各会計、関係団体の財政状況及び健全化判断比率'!B8)</f>
        <v>北本都市計画事業久保特定土地区画整理事業特別会計</v>
      </c>
      <c r="F35" s="585"/>
      <c r="G35" s="585"/>
      <c r="H35" s="585"/>
      <c r="I35" s="585"/>
      <c r="J35" s="585"/>
      <c r="K35" s="585"/>
      <c r="L35" s="585"/>
      <c r="M35" s="585"/>
      <c r="N35" s="585"/>
      <c r="O35" s="585"/>
      <c r="P35" s="585"/>
      <c r="Q35" s="585"/>
      <c r="R35" s="585"/>
      <c r="S35" s="585"/>
      <c r="T35" s="175"/>
      <c r="U35" s="584">
        <f>IF(W35="","",U34+1)</f>
        <v>5</v>
      </c>
      <c r="V35" s="584"/>
      <c r="W35" s="585" t="str">
        <f>IF('各会計、関係団体の財政状況及び健全化判断比率'!B29="","",'各会計、関係団体の財政状況及び健全化判断比率'!B29)</f>
        <v>介護保険特別会計</v>
      </c>
      <c r="X35" s="585"/>
      <c r="Y35" s="585"/>
      <c r="Z35" s="585"/>
      <c r="AA35" s="585"/>
      <c r="AB35" s="585"/>
      <c r="AC35" s="585"/>
      <c r="AD35" s="585"/>
      <c r="AE35" s="585"/>
      <c r="AF35" s="585"/>
      <c r="AG35" s="585"/>
      <c r="AH35" s="585"/>
      <c r="AI35" s="585"/>
      <c r="AJ35" s="585"/>
      <c r="AK35" s="585"/>
      <c r="AL35" s="175"/>
      <c r="AM35" s="584" t="str">
        <f t="shared" ref="AM35:AM43" si="0">IF(AO35="","",AM34+1)</f>
        <v/>
      </c>
      <c r="AN35" s="584"/>
      <c r="AO35" s="585"/>
      <c r="AP35" s="585"/>
      <c r="AQ35" s="585"/>
      <c r="AR35" s="585"/>
      <c r="AS35" s="585"/>
      <c r="AT35" s="585"/>
      <c r="AU35" s="585"/>
      <c r="AV35" s="585"/>
      <c r="AW35" s="585"/>
      <c r="AX35" s="585"/>
      <c r="AY35" s="585"/>
      <c r="AZ35" s="585"/>
      <c r="BA35" s="585"/>
      <c r="BB35" s="585"/>
      <c r="BC35" s="585"/>
      <c r="BD35" s="175"/>
      <c r="BE35" s="584" t="str">
        <f t="shared" ref="BE35:BE43" si="1">IF(BG35="","",BE34+1)</f>
        <v/>
      </c>
      <c r="BF35" s="584"/>
      <c r="BG35" s="585"/>
      <c r="BH35" s="585"/>
      <c r="BI35" s="585"/>
      <c r="BJ35" s="585"/>
      <c r="BK35" s="585"/>
      <c r="BL35" s="585"/>
      <c r="BM35" s="585"/>
      <c r="BN35" s="585"/>
      <c r="BO35" s="585"/>
      <c r="BP35" s="585"/>
      <c r="BQ35" s="585"/>
      <c r="BR35" s="585"/>
      <c r="BS35" s="585"/>
      <c r="BT35" s="585"/>
      <c r="BU35" s="585"/>
      <c r="BV35" s="175"/>
      <c r="BW35" s="584">
        <f t="shared" ref="BW35:BW43" si="2">IF(BY35="","",BW34+1)</f>
        <v>9</v>
      </c>
      <c r="BX35" s="584"/>
      <c r="BY35" s="585" t="str">
        <f>IF('各会計、関係団体の財政状況及び健全化判断比率'!B69="","",'各会計、関係団体の財政状況及び健全化判断比率'!B69)</f>
        <v>埼玉県央広域事務組合</v>
      </c>
      <c r="BZ35" s="585"/>
      <c r="CA35" s="585"/>
      <c r="CB35" s="585"/>
      <c r="CC35" s="585"/>
      <c r="CD35" s="585"/>
      <c r="CE35" s="585"/>
      <c r="CF35" s="585"/>
      <c r="CG35" s="585"/>
      <c r="CH35" s="585"/>
      <c r="CI35" s="585"/>
      <c r="CJ35" s="585"/>
      <c r="CK35" s="585"/>
      <c r="CL35" s="585"/>
      <c r="CM35" s="585"/>
      <c r="CN35" s="175"/>
      <c r="CO35" s="584" t="str">
        <f t="shared" ref="CO35:CO43" si="3">IF(CQ35="","",CO34+1)</f>
        <v/>
      </c>
      <c r="CP35" s="584"/>
      <c r="CQ35" s="585" t="str">
        <f>IF('各会計、関係団体の財政状況及び健全化判断比率'!BS8="","",'各会計、関係団体の財政状況及び健全化判断比率'!BS8)</f>
        <v/>
      </c>
      <c r="CR35" s="585"/>
      <c r="CS35" s="585"/>
      <c r="CT35" s="585"/>
      <c r="CU35" s="585"/>
      <c r="CV35" s="585"/>
      <c r="CW35" s="585"/>
      <c r="CX35" s="585"/>
      <c r="CY35" s="585"/>
      <c r="CZ35" s="585"/>
      <c r="DA35" s="585"/>
      <c r="DB35" s="585"/>
      <c r="DC35" s="585"/>
      <c r="DD35" s="585"/>
      <c r="DE35" s="585"/>
      <c r="DG35" s="586" t="str">
        <f>IF('各会計、関係団体の財政状況及び健全化判断比率'!BR8="","",'各会計、関係団体の財政状況及び健全化判断比率'!BR8)</f>
        <v/>
      </c>
      <c r="DH35" s="586"/>
      <c r="DI35" s="202"/>
    </row>
    <row r="36" spans="1:113" ht="32.25" customHeight="1" x14ac:dyDescent="0.2">
      <c r="A36" s="175"/>
      <c r="B36" s="199"/>
      <c r="C36" s="584">
        <f>IF(E36="","",C35+1)</f>
        <v>3</v>
      </c>
      <c r="D36" s="584"/>
      <c r="E36" s="585" t="str">
        <f>IF('各会計、関係団体の財政状況及び健全化判断比率'!B9="","",'各会計、関係団体の財政状況及び健全化判断比率'!B9)</f>
        <v>埼玉県央広域公平委員会特別会計</v>
      </c>
      <c r="F36" s="585"/>
      <c r="G36" s="585"/>
      <c r="H36" s="585"/>
      <c r="I36" s="585"/>
      <c r="J36" s="585"/>
      <c r="K36" s="585"/>
      <c r="L36" s="585"/>
      <c r="M36" s="585"/>
      <c r="N36" s="585"/>
      <c r="O36" s="585"/>
      <c r="P36" s="585"/>
      <c r="Q36" s="585"/>
      <c r="R36" s="585"/>
      <c r="S36" s="585"/>
      <c r="T36" s="175"/>
      <c r="U36" s="584">
        <f t="shared" ref="U36:U43" si="4">IF(W36="","",U35+1)</f>
        <v>6</v>
      </c>
      <c r="V36" s="584"/>
      <c r="W36" s="585" t="str">
        <f>IF('各会計、関係団体の財政状況及び健全化判断比率'!B30="","",'各会計、関係団体の財政状況及び健全化判断比率'!B30)</f>
        <v>後期高齢者医療特別会計</v>
      </c>
      <c r="X36" s="585"/>
      <c r="Y36" s="585"/>
      <c r="Z36" s="585"/>
      <c r="AA36" s="585"/>
      <c r="AB36" s="585"/>
      <c r="AC36" s="585"/>
      <c r="AD36" s="585"/>
      <c r="AE36" s="585"/>
      <c r="AF36" s="585"/>
      <c r="AG36" s="585"/>
      <c r="AH36" s="585"/>
      <c r="AI36" s="585"/>
      <c r="AJ36" s="585"/>
      <c r="AK36" s="585"/>
      <c r="AL36" s="175"/>
      <c r="AM36" s="584" t="str">
        <f t="shared" si="0"/>
        <v/>
      </c>
      <c r="AN36" s="584"/>
      <c r="AO36" s="585"/>
      <c r="AP36" s="585"/>
      <c r="AQ36" s="585"/>
      <c r="AR36" s="585"/>
      <c r="AS36" s="585"/>
      <c r="AT36" s="585"/>
      <c r="AU36" s="585"/>
      <c r="AV36" s="585"/>
      <c r="AW36" s="585"/>
      <c r="AX36" s="585"/>
      <c r="AY36" s="585"/>
      <c r="AZ36" s="585"/>
      <c r="BA36" s="585"/>
      <c r="BB36" s="585"/>
      <c r="BC36" s="585"/>
      <c r="BD36" s="175"/>
      <c r="BE36" s="584" t="str">
        <f t="shared" si="1"/>
        <v/>
      </c>
      <c r="BF36" s="584"/>
      <c r="BG36" s="585"/>
      <c r="BH36" s="585"/>
      <c r="BI36" s="585"/>
      <c r="BJ36" s="585"/>
      <c r="BK36" s="585"/>
      <c r="BL36" s="585"/>
      <c r="BM36" s="585"/>
      <c r="BN36" s="585"/>
      <c r="BO36" s="585"/>
      <c r="BP36" s="585"/>
      <c r="BQ36" s="585"/>
      <c r="BR36" s="585"/>
      <c r="BS36" s="585"/>
      <c r="BT36" s="585"/>
      <c r="BU36" s="585"/>
      <c r="BV36" s="175"/>
      <c r="BW36" s="584">
        <f t="shared" si="2"/>
        <v>10</v>
      </c>
      <c r="BX36" s="584"/>
      <c r="BY36" s="585" t="str">
        <f>IF('各会計、関係団体の財政状況及び健全化判断比率'!B70="","",'各会計、関係団体の財政状況及び健全化判断比率'!B70)</f>
        <v>埼玉中部環境保全組合</v>
      </c>
      <c r="BZ36" s="585"/>
      <c r="CA36" s="585"/>
      <c r="CB36" s="585"/>
      <c r="CC36" s="585"/>
      <c r="CD36" s="585"/>
      <c r="CE36" s="585"/>
      <c r="CF36" s="585"/>
      <c r="CG36" s="585"/>
      <c r="CH36" s="585"/>
      <c r="CI36" s="585"/>
      <c r="CJ36" s="585"/>
      <c r="CK36" s="585"/>
      <c r="CL36" s="585"/>
      <c r="CM36" s="585"/>
      <c r="CN36" s="175"/>
      <c r="CO36" s="584" t="str">
        <f t="shared" si="3"/>
        <v/>
      </c>
      <c r="CP36" s="584"/>
      <c r="CQ36" s="585" t="str">
        <f>IF('各会計、関係団体の財政状況及び健全化判断比率'!BS9="","",'各会計、関係団体の財政状況及び健全化判断比率'!BS9)</f>
        <v/>
      </c>
      <c r="CR36" s="585"/>
      <c r="CS36" s="585"/>
      <c r="CT36" s="585"/>
      <c r="CU36" s="585"/>
      <c r="CV36" s="585"/>
      <c r="CW36" s="585"/>
      <c r="CX36" s="585"/>
      <c r="CY36" s="585"/>
      <c r="CZ36" s="585"/>
      <c r="DA36" s="585"/>
      <c r="DB36" s="585"/>
      <c r="DC36" s="585"/>
      <c r="DD36" s="585"/>
      <c r="DE36" s="585"/>
      <c r="DG36" s="586" t="str">
        <f>IF('各会計、関係団体の財政状況及び健全化判断比率'!BR9="","",'各会計、関係団体の財政状況及び健全化判断比率'!BR9)</f>
        <v/>
      </c>
      <c r="DH36" s="586"/>
      <c r="DI36" s="202"/>
    </row>
    <row r="37" spans="1:113" ht="32.25" customHeight="1" x14ac:dyDescent="0.2">
      <c r="A37" s="175"/>
      <c r="B37" s="199"/>
      <c r="C37" s="584" t="str">
        <f>IF(E37="","",C36+1)</f>
        <v/>
      </c>
      <c r="D37" s="584"/>
      <c r="E37" s="585" t="str">
        <f>IF('各会計、関係団体の財政状況及び健全化判断比率'!B10="","",'各会計、関係団体の財政状況及び健全化判断比率'!B10)</f>
        <v/>
      </c>
      <c r="F37" s="585"/>
      <c r="G37" s="585"/>
      <c r="H37" s="585"/>
      <c r="I37" s="585"/>
      <c r="J37" s="585"/>
      <c r="K37" s="585"/>
      <c r="L37" s="585"/>
      <c r="M37" s="585"/>
      <c r="N37" s="585"/>
      <c r="O37" s="585"/>
      <c r="P37" s="585"/>
      <c r="Q37" s="585"/>
      <c r="R37" s="585"/>
      <c r="S37" s="585"/>
      <c r="T37" s="175"/>
      <c r="U37" s="584" t="str">
        <f t="shared" si="4"/>
        <v/>
      </c>
      <c r="V37" s="584"/>
      <c r="W37" s="585"/>
      <c r="X37" s="585"/>
      <c r="Y37" s="585"/>
      <c r="Z37" s="585"/>
      <c r="AA37" s="585"/>
      <c r="AB37" s="585"/>
      <c r="AC37" s="585"/>
      <c r="AD37" s="585"/>
      <c r="AE37" s="585"/>
      <c r="AF37" s="585"/>
      <c r="AG37" s="585"/>
      <c r="AH37" s="585"/>
      <c r="AI37" s="585"/>
      <c r="AJ37" s="585"/>
      <c r="AK37" s="585"/>
      <c r="AL37" s="175"/>
      <c r="AM37" s="584" t="str">
        <f t="shared" si="0"/>
        <v/>
      </c>
      <c r="AN37" s="584"/>
      <c r="AO37" s="585"/>
      <c r="AP37" s="585"/>
      <c r="AQ37" s="585"/>
      <c r="AR37" s="585"/>
      <c r="AS37" s="585"/>
      <c r="AT37" s="585"/>
      <c r="AU37" s="585"/>
      <c r="AV37" s="585"/>
      <c r="AW37" s="585"/>
      <c r="AX37" s="585"/>
      <c r="AY37" s="585"/>
      <c r="AZ37" s="585"/>
      <c r="BA37" s="585"/>
      <c r="BB37" s="585"/>
      <c r="BC37" s="585"/>
      <c r="BD37" s="175"/>
      <c r="BE37" s="584" t="str">
        <f t="shared" si="1"/>
        <v/>
      </c>
      <c r="BF37" s="584"/>
      <c r="BG37" s="585"/>
      <c r="BH37" s="585"/>
      <c r="BI37" s="585"/>
      <c r="BJ37" s="585"/>
      <c r="BK37" s="585"/>
      <c r="BL37" s="585"/>
      <c r="BM37" s="585"/>
      <c r="BN37" s="585"/>
      <c r="BO37" s="585"/>
      <c r="BP37" s="585"/>
      <c r="BQ37" s="585"/>
      <c r="BR37" s="585"/>
      <c r="BS37" s="585"/>
      <c r="BT37" s="585"/>
      <c r="BU37" s="585"/>
      <c r="BV37" s="175"/>
      <c r="BW37" s="584">
        <f t="shared" si="2"/>
        <v>11</v>
      </c>
      <c r="BX37" s="584"/>
      <c r="BY37" s="585" t="str">
        <f>IF('各会計、関係団体の財政状況及び健全化判断比率'!B71="","",'各会計、関係団体の財政状況及び健全化判断比率'!B71)</f>
        <v>北本地区衛生組合</v>
      </c>
      <c r="BZ37" s="585"/>
      <c r="CA37" s="585"/>
      <c r="CB37" s="585"/>
      <c r="CC37" s="585"/>
      <c r="CD37" s="585"/>
      <c r="CE37" s="585"/>
      <c r="CF37" s="585"/>
      <c r="CG37" s="585"/>
      <c r="CH37" s="585"/>
      <c r="CI37" s="585"/>
      <c r="CJ37" s="585"/>
      <c r="CK37" s="585"/>
      <c r="CL37" s="585"/>
      <c r="CM37" s="585"/>
      <c r="CN37" s="175"/>
      <c r="CO37" s="584" t="str">
        <f t="shared" si="3"/>
        <v/>
      </c>
      <c r="CP37" s="584"/>
      <c r="CQ37" s="585" t="str">
        <f>IF('各会計、関係団体の財政状況及び健全化判断比率'!BS10="","",'各会計、関係団体の財政状況及び健全化判断比率'!BS10)</f>
        <v/>
      </c>
      <c r="CR37" s="585"/>
      <c r="CS37" s="585"/>
      <c r="CT37" s="585"/>
      <c r="CU37" s="585"/>
      <c r="CV37" s="585"/>
      <c r="CW37" s="585"/>
      <c r="CX37" s="585"/>
      <c r="CY37" s="585"/>
      <c r="CZ37" s="585"/>
      <c r="DA37" s="585"/>
      <c r="DB37" s="585"/>
      <c r="DC37" s="585"/>
      <c r="DD37" s="585"/>
      <c r="DE37" s="585"/>
      <c r="DG37" s="586" t="str">
        <f>IF('各会計、関係団体の財政状況及び健全化判断比率'!BR10="","",'各会計、関係団体の財政状況及び健全化判断比率'!BR10)</f>
        <v/>
      </c>
      <c r="DH37" s="586"/>
      <c r="DI37" s="202"/>
    </row>
    <row r="38" spans="1:113" ht="32.25" customHeight="1" x14ac:dyDescent="0.2">
      <c r="A38" s="175"/>
      <c r="B38" s="199"/>
      <c r="C38" s="584" t="str">
        <f t="shared" ref="C38:C43" si="5">IF(E38="","",C37+1)</f>
        <v/>
      </c>
      <c r="D38" s="584"/>
      <c r="E38" s="585" t="str">
        <f>IF('各会計、関係団体の財政状況及び健全化判断比率'!B11="","",'各会計、関係団体の財政状況及び健全化判断比率'!B11)</f>
        <v/>
      </c>
      <c r="F38" s="585"/>
      <c r="G38" s="585"/>
      <c r="H38" s="585"/>
      <c r="I38" s="585"/>
      <c r="J38" s="585"/>
      <c r="K38" s="585"/>
      <c r="L38" s="585"/>
      <c r="M38" s="585"/>
      <c r="N38" s="585"/>
      <c r="O38" s="585"/>
      <c r="P38" s="585"/>
      <c r="Q38" s="585"/>
      <c r="R38" s="585"/>
      <c r="S38" s="585"/>
      <c r="T38" s="175"/>
      <c r="U38" s="584" t="str">
        <f t="shared" si="4"/>
        <v/>
      </c>
      <c r="V38" s="584"/>
      <c r="W38" s="585"/>
      <c r="X38" s="585"/>
      <c r="Y38" s="585"/>
      <c r="Z38" s="585"/>
      <c r="AA38" s="585"/>
      <c r="AB38" s="585"/>
      <c r="AC38" s="585"/>
      <c r="AD38" s="585"/>
      <c r="AE38" s="585"/>
      <c r="AF38" s="585"/>
      <c r="AG38" s="585"/>
      <c r="AH38" s="585"/>
      <c r="AI38" s="585"/>
      <c r="AJ38" s="585"/>
      <c r="AK38" s="585"/>
      <c r="AL38" s="175"/>
      <c r="AM38" s="584" t="str">
        <f t="shared" si="0"/>
        <v/>
      </c>
      <c r="AN38" s="584"/>
      <c r="AO38" s="585"/>
      <c r="AP38" s="585"/>
      <c r="AQ38" s="585"/>
      <c r="AR38" s="585"/>
      <c r="AS38" s="585"/>
      <c r="AT38" s="585"/>
      <c r="AU38" s="585"/>
      <c r="AV38" s="585"/>
      <c r="AW38" s="585"/>
      <c r="AX38" s="585"/>
      <c r="AY38" s="585"/>
      <c r="AZ38" s="585"/>
      <c r="BA38" s="585"/>
      <c r="BB38" s="585"/>
      <c r="BC38" s="585"/>
      <c r="BD38" s="175"/>
      <c r="BE38" s="584" t="str">
        <f t="shared" si="1"/>
        <v/>
      </c>
      <c r="BF38" s="584"/>
      <c r="BG38" s="585"/>
      <c r="BH38" s="585"/>
      <c r="BI38" s="585"/>
      <c r="BJ38" s="585"/>
      <c r="BK38" s="585"/>
      <c r="BL38" s="585"/>
      <c r="BM38" s="585"/>
      <c r="BN38" s="585"/>
      <c r="BO38" s="585"/>
      <c r="BP38" s="585"/>
      <c r="BQ38" s="585"/>
      <c r="BR38" s="585"/>
      <c r="BS38" s="585"/>
      <c r="BT38" s="585"/>
      <c r="BU38" s="585"/>
      <c r="BV38" s="175"/>
      <c r="BW38" s="584">
        <f t="shared" si="2"/>
        <v>12</v>
      </c>
      <c r="BX38" s="584"/>
      <c r="BY38" s="585" t="str">
        <f>IF('各会計、関係団体の財政状況及び健全化判断比率'!B72="","",'各会計、関係団体の財政状況及び健全化判断比率'!B72)</f>
        <v>桶川北本水道企業団</v>
      </c>
      <c r="BZ38" s="585"/>
      <c r="CA38" s="585"/>
      <c r="CB38" s="585"/>
      <c r="CC38" s="585"/>
      <c r="CD38" s="585"/>
      <c r="CE38" s="585"/>
      <c r="CF38" s="585"/>
      <c r="CG38" s="585"/>
      <c r="CH38" s="585"/>
      <c r="CI38" s="585"/>
      <c r="CJ38" s="585"/>
      <c r="CK38" s="585"/>
      <c r="CL38" s="585"/>
      <c r="CM38" s="585"/>
      <c r="CN38" s="175"/>
      <c r="CO38" s="584" t="str">
        <f t="shared" si="3"/>
        <v/>
      </c>
      <c r="CP38" s="584"/>
      <c r="CQ38" s="585" t="str">
        <f>IF('各会計、関係団体の財政状況及び健全化判断比率'!BS11="","",'各会計、関係団体の財政状況及び健全化判断比率'!BS11)</f>
        <v/>
      </c>
      <c r="CR38" s="585"/>
      <c r="CS38" s="585"/>
      <c r="CT38" s="585"/>
      <c r="CU38" s="585"/>
      <c r="CV38" s="585"/>
      <c r="CW38" s="585"/>
      <c r="CX38" s="585"/>
      <c r="CY38" s="585"/>
      <c r="CZ38" s="585"/>
      <c r="DA38" s="585"/>
      <c r="DB38" s="585"/>
      <c r="DC38" s="585"/>
      <c r="DD38" s="585"/>
      <c r="DE38" s="585"/>
      <c r="DG38" s="586" t="str">
        <f>IF('各会計、関係団体の財政状況及び健全化判断比率'!BR11="","",'各会計、関係団体の財政状況及び健全化判断比率'!BR11)</f>
        <v/>
      </c>
      <c r="DH38" s="586"/>
      <c r="DI38" s="202"/>
    </row>
    <row r="39" spans="1:113" ht="32.25" customHeight="1" x14ac:dyDescent="0.2">
      <c r="A39" s="175"/>
      <c r="B39" s="199"/>
      <c r="C39" s="584" t="str">
        <f t="shared" si="5"/>
        <v/>
      </c>
      <c r="D39" s="584"/>
      <c r="E39" s="585" t="str">
        <f>IF('各会計、関係団体の財政状況及び健全化判断比率'!B12="","",'各会計、関係団体の財政状況及び健全化判断比率'!B12)</f>
        <v/>
      </c>
      <c r="F39" s="585"/>
      <c r="G39" s="585"/>
      <c r="H39" s="585"/>
      <c r="I39" s="585"/>
      <c r="J39" s="585"/>
      <c r="K39" s="585"/>
      <c r="L39" s="585"/>
      <c r="M39" s="585"/>
      <c r="N39" s="585"/>
      <c r="O39" s="585"/>
      <c r="P39" s="585"/>
      <c r="Q39" s="585"/>
      <c r="R39" s="585"/>
      <c r="S39" s="585"/>
      <c r="T39" s="175"/>
      <c r="U39" s="584" t="str">
        <f t="shared" si="4"/>
        <v/>
      </c>
      <c r="V39" s="584"/>
      <c r="W39" s="585"/>
      <c r="X39" s="585"/>
      <c r="Y39" s="585"/>
      <c r="Z39" s="585"/>
      <c r="AA39" s="585"/>
      <c r="AB39" s="585"/>
      <c r="AC39" s="585"/>
      <c r="AD39" s="585"/>
      <c r="AE39" s="585"/>
      <c r="AF39" s="585"/>
      <c r="AG39" s="585"/>
      <c r="AH39" s="585"/>
      <c r="AI39" s="585"/>
      <c r="AJ39" s="585"/>
      <c r="AK39" s="585"/>
      <c r="AL39" s="175"/>
      <c r="AM39" s="584" t="str">
        <f t="shared" si="0"/>
        <v/>
      </c>
      <c r="AN39" s="584"/>
      <c r="AO39" s="585"/>
      <c r="AP39" s="585"/>
      <c r="AQ39" s="585"/>
      <c r="AR39" s="585"/>
      <c r="AS39" s="585"/>
      <c r="AT39" s="585"/>
      <c r="AU39" s="585"/>
      <c r="AV39" s="585"/>
      <c r="AW39" s="585"/>
      <c r="AX39" s="585"/>
      <c r="AY39" s="585"/>
      <c r="AZ39" s="585"/>
      <c r="BA39" s="585"/>
      <c r="BB39" s="585"/>
      <c r="BC39" s="585"/>
      <c r="BD39" s="175"/>
      <c r="BE39" s="584" t="str">
        <f t="shared" si="1"/>
        <v/>
      </c>
      <c r="BF39" s="584"/>
      <c r="BG39" s="585"/>
      <c r="BH39" s="585"/>
      <c r="BI39" s="585"/>
      <c r="BJ39" s="585"/>
      <c r="BK39" s="585"/>
      <c r="BL39" s="585"/>
      <c r="BM39" s="585"/>
      <c r="BN39" s="585"/>
      <c r="BO39" s="585"/>
      <c r="BP39" s="585"/>
      <c r="BQ39" s="585"/>
      <c r="BR39" s="585"/>
      <c r="BS39" s="585"/>
      <c r="BT39" s="585"/>
      <c r="BU39" s="585"/>
      <c r="BV39" s="175"/>
      <c r="BW39" s="584">
        <f t="shared" si="2"/>
        <v>13</v>
      </c>
      <c r="BX39" s="584"/>
      <c r="BY39" s="585" t="str">
        <f>IF('各会計、関係団体の財政状況及び健全化判断比率'!B73="","",'各会計、関係団体の財政状況及び健全化判断比率'!B73)</f>
        <v>埼玉県後期高齢者医療広域連合</v>
      </c>
      <c r="BZ39" s="585"/>
      <c r="CA39" s="585"/>
      <c r="CB39" s="585"/>
      <c r="CC39" s="585"/>
      <c r="CD39" s="585"/>
      <c r="CE39" s="585"/>
      <c r="CF39" s="585"/>
      <c r="CG39" s="585"/>
      <c r="CH39" s="585"/>
      <c r="CI39" s="585"/>
      <c r="CJ39" s="585"/>
      <c r="CK39" s="585"/>
      <c r="CL39" s="585"/>
      <c r="CM39" s="585"/>
      <c r="CN39" s="175"/>
      <c r="CO39" s="584" t="str">
        <f t="shared" si="3"/>
        <v/>
      </c>
      <c r="CP39" s="584"/>
      <c r="CQ39" s="585" t="str">
        <f>IF('各会計、関係団体の財政状況及び健全化判断比率'!BS12="","",'各会計、関係団体の財政状況及び健全化判断比率'!BS12)</f>
        <v/>
      </c>
      <c r="CR39" s="585"/>
      <c r="CS39" s="585"/>
      <c r="CT39" s="585"/>
      <c r="CU39" s="585"/>
      <c r="CV39" s="585"/>
      <c r="CW39" s="585"/>
      <c r="CX39" s="585"/>
      <c r="CY39" s="585"/>
      <c r="CZ39" s="585"/>
      <c r="DA39" s="585"/>
      <c r="DB39" s="585"/>
      <c r="DC39" s="585"/>
      <c r="DD39" s="585"/>
      <c r="DE39" s="585"/>
      <c r="DG39" s="586" t="str">
        <f>IF('各会計、関係団体の財政状況及び健全化判断比率'!BR12="","",'各会計、関係団体の財政状況及び健全化判断比率'!BR12)</f>
        <v/>
      </c>
      <c r="DH39" s="586"/>
      <c r="DI39" s="202"/>
    </row>
    <row r="40" spans="1:113" ht="32.25" customHeight="1" x14ac:dyDescent="0.2">
      <c r="A40" s="175"/>
      <c r="B40" s="199"/>
      <c r="C40" s="584" t="str">
        <f t="shared" si="5"/>
        <v/>
      </c>
      <c r="D40" s="584"/>
      <c r="E40" s="585" t="str">
        <f>IF('各会計、関係団体の財政状況及び健全化判断比率'!B13="","",'各会計、関係団体の財政状況及び健全化判断比率'!B13)</f>
        <v/>
      </c>
      <c r="F40" s="585"/>
      <c r="G40" s="585"/>
      <c r="H40" s="585"/>
      <c r="I40" s="585"/>
      <c r="J40" s="585"/>
      <c r="K40" s="585"/>
      <c r="L40" s="585"/>
      <c r="M40" s="585"/>
      <c r="N40" s="585"/>
      <c r="O40" s="585"/>
      <c r="P40" s="585"/>
      <c r="Q40" s="585"/>
      <c r="R40" s="585"/>
      <c r="S40" s="585"/>
      <c r="T40" s="175"/>
      <c r="U40" s="584" t="str">
        <f t="shared" si="4"/>
        <v/>
      </c>
      <c r="V40" s="584"/>
      <c r="W40" s="585"/>
      <c r="X40" s="585"/>
      <c r="Y40" s="585"/>
      <c r="Z40" s="585"/>
      <c r="AA40" s="585"/>
      <c r="AB40" s="585"/>
      <c r="AC40" s="585"/>
      <c r="AD40" s="585"/>
      <c r="AE40" s="585"/>
      <c r="AF40" s="585"/>
      <c r="AG40" s="585"/>
      <c r="AH40" s="585"/>
      <c r="AI40" s="585"/>
      <c r="AJ40" s="585"/>
      <c r="AK40" s="585"/>
      <c r="AL40" s="175"/>
      <c r="AM40" s="584" t="str">
        <f t="shared" si="0"/>
        <v/>
      </c>
      <c r="AN40" s="584"/>
      <c r="AO40" s="585"/>
      <c r="AP40" s="585"/>
      <c r="AQ40" s="585"/>
      <c r="AR40" s="585"/>
      <c r="AS40" s="585"/>
      <c r="AT40" s="585"/>
      <c r="AU40" s="585"/>
      <c r="AV40" s="585"/>
      <c r="AW40" s="585"/>
      <c r="AX40" s="585"/>
      <c r="AY40" s="585"/>
      <c r="AZ40" s="585"/>
      <c r="BA40" s="585"/>
      <c r="BB40" s="585"/>
      <c r="BC40" s="585"/>
      <c r="BD40" s="175"/>
      <c r="BE40" s="584" t="str">
        <f t="shared" si="1"/>
        <v/>
      </c>
      <c r="BF40" s="584"/>
      <c r="BG40" s="585"/>
      <c r="BH40" s="585"/>
      <c r="BI40" s="585"/>
      <c r="BJ40" s="585"/>
      <c r="BK40" s="585"/>
      <c r="BL40" s="585"/>
      <c r="BM40" s="585"/>
      <c r="BN40" s="585"/>
      <c r="BO40" s="585"/>
      <c r="BP40" s="585"/>
      <c r="BQ40" s="585"/>
      <c r="BR40" s="585"/>
      <c r="BS40" s="585"/>
      <c r="BT40" s="585"/>
      <c r="BU40" s="585"/>
      <c r="BV40" s="175"/>
      <c r="BW40" s="584">
        <f t="shared" si="2"/>
        <v>14</v>
      </c>
      <c r="BX40" s="584"/>
      <c r="BY40" s="585" t="str">
        <f>IF('各会計、関係団体の財政状況及び健全化判断比率'!B74="","",'各会計、関係団体の財政状況及び健全化判断比率'!B74)</f>
        <v>埼玉県後期高齢者医療広域連合</v>
      </c>
      <c r="BZ40" s="585"/>
      <c r="CA40" s="585"/>
      <c r="CB40" s="585"/>
      <c r="CC40" s="585"/>
      <c r="CD40" s="585"/>
      <c r="CE40" s="585"/>
      <c r="CF40" s="585"/>
      <c r="CG40" s="585"/>
      <c r="CH40" s="585"/>
      <c r="CI40" s="585"/>
      <c r="CJ40" s="585"/>
      <c r="CK40" s="585"/>
      <c r="CL40" s="585"/>
      <c r="CM40" s="585"/>
      <c r="CN40" s="175"/>
      <c r="CO40" s="584" t="str">
        <f t="shared" si="3"/>
        <v/>
      </c>
      <c r="CP40" s="584"/>
      <c r="CQ40" s="585" t="str">
        <f>IF('各会計、関係団体の財政状況及び健全化判断比率'!BS13="","",'各会計、関係団体の財政状況及び健全化判断比率'!BS13)</f>
        <v/>
      </c>
      <c r="CR40" s="585"/>
      <c r="CS40" s="585"/>
      <c r="CT40" s="585"/>
      <c r="CU40" s="585"/>
      <c r="CV40" s="585"/>
      <c r="CW40" s="585"/>
      <c r="CX40" s="585"/>
      <c r="CY40" s="585"/>
      <c r="CZ40" s="585"/>
      <c r="DA40" s="585"/>
      <c r="DB40" s="585"/>
      <c r="DC40" s="585"/>
      <c r="DD40" s="585"/>
      <c r="DE40" s="585"/>
      <c r="DG40" s="586" t="str">
        <f>IF('各会計、関係団体の財政状況及び健全化判断比率'!BR13="","",'各会計、関係団体の財政状況及び健全化判断比率'!BR13)</f>
        <v/>
      </c>
      <c r="DH40" s="586"/>
      <c r="DI40" s="202"/>
    </row>
    <row r="41" spans="1:113" ht="32.25" customHeight="1" x14ac:dyDescent="0.2">
      <c r="A41" s="175"/>
      <c r="B41" s="199"/>
      <c r="C41" s="584" t="str">
        <f t="shared" si="5"/>
        <v/>
      </c>
      <c r="D41" s="584"/>
      <c r="E41" s="585" t="str">
        <f>IF('各会計、関係団体の財政状況及び健全化判断比率'!B14="","",'各会計、関係団体の財政状況及び健全化判断比率'!B14)</f>
        <v/>
      </c>
      <c r="F41" s="585"/>
      <c r="G41" s="585"/>
      <c r="H41" s="585"/>
      <c r="I41" s="585"/>
      <c r="J41" s="585"/>
      <c r="K41" s="585"/>
      <c r="L41" s="585"/>
      <c r="M41" s="585"/>
      <c r="N41" s="585"/>
      <c r="O41" s="585"/>
      <c r="P41" s="585"/>
      <c r="Q41" s="585"/>
      <c r="R41" s="585"/>
      <c r="S41" s="585"/>
      <c r="T41" s="175"/>
      <c r="U41" s="584" t="str">
        <f t="shared" si="4"/>
        <v/>
      </c>
      <c r="V41" s="584"/>
      <c r="W41" s="585"/>
      <c r="X41" s="585"/>
      <c r="Y41" s="585"/>
      <c r="Z41" s="585"/>
      <c r="AA41" s="585"/>
      <c r="AB41" s="585"/>
      <c r="AC41" s="585"/>
      <c r="AD41" s="585"/>
      <c r="AE41" s="585"/>
      <c r="AF41" s="585"/>
      <c r="AG41" s="585"/>
      <c r="AH41" s="585"/>
      <c r="AI41" s="585"/>
      <c r="AJ41" s="585"/>
      <c r="AK41" s="585"/>
      <c r="AL41" s="175"/>
      <c r="AM41" s="584" t="str">
        <f t="shared" si="0"/>
        <v/>
      </c>
      <c r="AN41" s="584"/>
      <c r="AO41" s="585"/>
      <c r="AP41" s="585"/>
      <c r="AQ41" s="585"/>
      <c r="AR41" s="585"/>
      <c r="AS41" s="585"/>
      <c r="AT41" s="585"/>
      <c r="AU41" s="585"/>
      <c r="AV41" s="585"/>
      <c r="AW41" s="585"/>
      <c r="AX41" s="585"/>
      <c r="AY41" s="585"/>
      <c r="AZ41" s="585"/>
      <c r="BA41" s="585"/>
      <c r="BB41" s="585"/>
      <c r="BC41" s="585"/>
      <c r="BD41" s="175"/>
      <c r="BE41" s="584" t="str">
        <f t="shared" si="1"/>
        <v/>
      </c>
      <c r="BF41" s="584"/>
      <c r="BG41" s="585"/>
      <c r="BH41" s="585"/>
      <c r="BI41" s="585"/>
      <c r="BJ41" s="585"/>
      <c r="BK41" s="585"/>
      <c r="BL41" s="585"/>
      <c r="BM41" s="585"/>
      <c r="BN41" s="585"/>
      <c r="BO41" s="585"/>
      <c r="BP41" s="585"/>
      <c r="BQ41" s="585"/>
      <c r="BR41" s="585"/>
      <c r="BS41" s="585"/>
      <c r="BT41" s="585"/>
      <c r="BU41" s="585"/>
      <c r="BV41" s="175"/>
      <c r="BW41" s="584">
        <f t="shared" si="2"/>
        <v>15</v>
      </c>
      <c r="BX41" s="584"/>
      <c r="BY41" s="585" t="str">
        <f>IF('各会計、関係団体の財政状況及び健全化判断比率'!B75="","",'各会計、関係団体の財政状況及び健全化判断比率'!B75)</f>
        <v>彩の国さいたま人づくり広域連合</v>
      </c>
      <c r="BZ41" s="585"/>
      <c r="CA41" s="585"/>
      <c r="CB41" s="585"/>
      <c r="CC41" s="585"/>
      <c r="CD41" s="585"/>
      <c r="CE41" s="585"/>
      <c r="CF41" s="585"/>
      <c r="CG41" s="585"/>
      <c r="CH41" s="585"/>
      <c r="CI41" s="585"/>
      <c r="CJ41" s="585"/>
      <c r="CK41" s="585"/>
      <c r="CL41" s="585"/>
      <c r="CM41" s="585"/>
      <c r="CN41" s="175"/>
      <c r="CO41" s="584" t="str">
        <f t="shared" si="3"/>
        <v/>
      </c>
      <c r="CP41" s="584"/>
      <c r="CQ41" s="585" t="str">
        <f>IF('各会計、関係団体の財政状況及び健全化判断比率'!BS14="","",'各会計、関係団体の財政状況及び健全化判断比率'!BS14)</f>
        <v/>
      </c>
      <c r="CR41" s="585"/>
      <c r="CS41" s="585"/>
      <c r="CT41" s="585"/>
      <c r="CU41" s="585"/>
      <c r="CV41" s="585"/>
      <c r="CW41" s="585"/>
      <c r="CX41" s="585"/>
      <c r="CY41" s="585"/>
      <c r="CZ41" s="585"/>
      <c r="DA41" s="585"/>
      <c r="DB41" s="585"/>
      <c r="DC41" s="585"/>
      <c r="DD41" s="585"/>
      <c r="DE41" s="585"/>
      <c r="DG41" s="586" t="str">
        <f>IF('各会計、関係団体の財政状況及び健全化判断比率'!BR14="","",'各会計、関係団体の財政状況及び健全化判断比率'!BR14)</f>
        <v/>
      </c>
      <c r="DH41" s="586"/>
      <c r="DI41" s="202"/>
    </row>
    <row r="42" spans="1:113" ht="32.25" customHeight="1" x14ac:dyDescent="0.2">
      <c r="B42" s="199"/>
      <c r="C42" s="584" t="str">
        <f t="shared" si="5"/>
        <v/>
      </c>
      <c r="D42" s="584"/>
      <c r="E42" s="585" t="str">
        <f>IF('各会計、関係団体の財政状況及び健全化判断比率'!B15="","",'各会計、関係団体の財政状況及び健全化判断比率'!B15)</f>
        <v/>
      </c>
      <c r="F42" s="585"/>
      <c r="G42" s="585"/>
      <c r="H42" s="585"/>
      <c r="I42" s="585"/>
      <c r="J42" s="585"/>
      <c r="K42" s="585"/>
      <c r="L42" s="585"/>
      <c r="M42" s="585"/>
      <c r="N42" s="585"/>
      <c r="O42" s="585"/>
      <c r="P42" s="585"/>
      <c r="Q42" s="585"/>
      <c r="R42" s="585"/>
      <c r="S42" s="585"/>
      <c r="T42" s="175"/>
      <c r="U42" s="584" t="str">
        <f t="shared" si="4"/>
        <v/>
      </c>
      <c r="V42" s="584"/>
      <c r="W42" s="585"/>
      <c r="X42" s="585"/>
      <c r="Y42" s="585"/>
      <c r="Z42" s="585"/>
      <c r="AA42" s="585"/>
      <c r="AB42" s="585"/>
      <c r="AC42" s="585"/>
      <c r="AD42" s="585"/>
      <c r="AE42" s="585"/>
      <c r="AF42" s="585"/>
      <c r="AG42" s="585"/>
      <c r="AH42" s="585"/>
      <c r="AI42" s="585"/>
      <c r="AJ42" s="585"/>
      <c r="AK42" s="585"/>
      <c r="AL42" s="175"/>
      <c r="AM42" s="584" t="str">
        <f t="shared" si="0"/>
        <v/>
      </c>
      <c r="AN42" s="584"/>
      <c r="AO42" s="585"/>
      <c r="AP42" s="585"/>
      <c r="AQ42" s="585"/>
      <c r="AR42" s="585"/>
      <c r="AS42" s="585"/>
      <c r="AT42" s="585"/>
      <c r="AU42" s="585"/>
      <c r="AV42" s="585"/>
      <c r="AW42" s="585"/>
      <c r="AX42" s="585"/>
      <c r="AY42" s="585"/>
      <c r="AZ42" s="585"/>
      <c r="BA42" s="585"/>
      <c r="BB42" s="585"/>
      <c r="BC42" s="585"/>
      <c r="BD42" s="175"/>
      <c r="BE42" s="584" t="str">
        <f t="shared" si="1"/>
        <v/>
      </c>
      <c r="BF42" s="584"/>
      <c r="BG42" s="585"/>
      <c r="BH42" s="585"/>
      <c r="BI42" s="585"/>
      <c r="BJ42" s="585"/>
      <c r="BK42" s="585"/>
      <c r="BL42" s="585"/>
      <c r="BM42" s="585"/>
      <c r="BN42" s="585"/>
      <c r="BO42" s="585"/>
      <c r="BP42" s="585"/>
      <c r="BQ42" s="585"/>
      <c r="BR42" s="585"/>
      <c r="BS42" s="585"/>
      <c r="BT42" s="585"/>
      <c r="BU42" s="585"/>
      <c r="BV42" s="175"/>
      <c r="BW42" s="584">
        <f t="shared" si="2"/>
        <v>16</v>
      </c>
      <c r="BX42" s="584"/>
      <c r="BY42" s="585" t="str">
        <f>IF('各会計、関係団体の財政状況及び健全化判断比率'!B76="","",'各会計、関係団体の財政状況及び健全化判断比率'!B76)</f>
        <v>埼玉県市町村総合事務組合</v>
      </c>
      <c r="BZ42" s="585"/>
      <c r="CA42" s="585"/>
      <c r="CB42" s="585"/>
      <c r="CC42" s="585"/>
      <c r="CD42" s="585"/>
      <c r="CE42" s="585"/>
      <c r="CF42" s="585"/>
      <c r="CG42" s="585"/>
      <c r="CH42" s="585"/>
      <c r="CI42" s="585"/>
      <c r="CJ42" s="585"/>
      <c r="CK42" s="585"/>
      <c r="CL42" s="585"/>
      <c r="CM42" s="585"/>
      <c r="CN42" s="175"/>
      <c r="CO42" s="584" t="str">
        <f t="shared" si="3"/>
        <v/>
      </c>
      <c r="CP42" s="584"/>
      <c r="CQ42" s="585" t="str">
        <f>IF('各会計、関係団体の財政状況及び健全化判断比率'!BS15="","",'各会計、関係団体の財政状況及び健全化判断比率'!BS15)</f>
        <v/>
      </c>
      <c r="CR42" s="585"/>
      <c r="CS42" s="585"/>
      <c r="CT42" s="585"/>
      <c r="CU42" s="585"/>
      <c r="CV42" s="585"/>
      <c r="CW42" s="585"/>
      <c r="CX42" s="585"/>
      <c r="CY42" s="585"/>
      <c r="CZ42" s="585"/>
      <c r="DA42" s="585"/>
      <c r="DB42" s="585"/>
      <c r="DC42" s="585"/>
      <c r="DD42" s="585"/>
      <c r="DE42" s="585"/>
      <c r="DG42" s="586" t="str">
        <f>IF('各会計、関係団体の財政状況及び健全化判断比率'!BR15="","",'各会計、関係団体の財政状況及び健全化判断比率'!BR15)</f>
        <v/>
      </c>
      <c r="DH42" s="586"/>
      <c r="DI42" s="202"/>
    </row>
    <row r="43" spans="1:113" ht="32.25" customHeight="1" x14ac:dyDescent="0.2">
      <c r="B43" s="199"/>
      <c r="C43" s="584" t="str">
        <f t="shared" si="5"/>
        <v/>
      </c>
      <c r="D43" s="584"/>
      <c r="E43" s="585" t="str">
        <f>IF('各会計、関係団体の財政状況及び健全化判断比率'!B16="","",'各会計、関係団体の財政状況及び健全化判断比率'!B16)</f>
        <v/>
      </c>
      <c r="F43" s="585"/>
      <c r="G43" s="585"/>
      <c r="H43" s="585"/>
      <c r="I43" s="585"/>
      <c r="J43" s="585"/>
      <c r="K43" s="585"/>
      <c r="L43" s="585"/>
      <c r="M43" s="585"/>
      <c r="N43" s="585"/>
      <c r="O43" s="585"/>
      <c r="P43" s="585"/>
      <c r="Q43" s="585"/>
      <c r="R43" s="585"/>
      <c r="S43" s="585"/>
      <c r="T43" s="175"/>
      <c r="U43" s="584" t="str">
        <f t="shared" si="4"/>
        <v/>
      </c>
      <c r="V43" s="584"/>
      <c r="W43" s="585"/>
      <c r="X43" s="585"/>
      <c r="Y43" s="585"/>
      <c r="Z43" s="585"/>
      <c r="AA43" s="585"/>
      <c r="AB43" s="585"/>
      <c r="AC43" s="585"/>
      <c r="AD43" s="585"/>
      <c r="AE43" s="585"/>
      <c r="AF43" s="585"/>
      <c r="AG43" s="585"/>
      <c r="AH43" s="585"/>
      <c r="AI43" s="585"/>
      <c r="AJ43" s="585"/>
      <c r="AK43" s="585"/>
      <c r="AL43" s="175"/>
      <c r="AM43" s="584" t="str">
        <f t="shared" si="0"/>
        <v/>
      </c>
      <c r="AN43" s="584"/>
      <c r="AO43" s="585"/>
      <c r="AP43" s="585"/>
      <c r="AQ43" s="585"/>
      <c r="AR43" s="585"/>
      <c r="AS43" s="585"/>
      <c r="AT43" s="585"/>
      <c r="AU43" s="585"/>
      <c r="AV43" s="585"/>
      <c r="AW43" s="585"/>
      <c r="AX43" s="585"/>
      <c r="AY43" s="585"/>
      <c r="AZ43" s="585"/>
      <c r="BA43" s="585"/>
      <c r="BB43" s="585"/>
      <c r="BC43" s="585"/>
      <c r="BD43" s="175"/>
      <c r="BE43" s="584" t="str">
        <f t="shared" si="1"/>
        <v/>
      </c>
      <c r="BF43" s="584"/>
      <c r="BG43" s="585"/>
      <c r="BH43" s="585"/>
      <c r="BI43" s="585"/>
      <c r="BJ43" s="585"/>
      <c r="BK43" s="585"/>
      <c r="BL43" s="585"/>
      <c r="BM43" s="585"/>
      <c r="BN43" s="585"/>
      <c r="BO43" s="585"/>
      <c r="BP43" s="585"/>
      <c r="BQ43" s="585"/>
      <c r="BR43" s="585"/>
      <c r="BS43" s="585"/>
      <c r="BT43" s="585"/>
      <c r="BU43" s="585"/>
      <c r="BV43" s="175"/>
      <c r="BW43" s="584">
        <f t="shared" si="2"/>
        <v>17</v>
      </c>
      <c r="BX43" s="584"/>
      <c r="BY43" s="585" t="str">
        <f>IF('各会計、関係団体の財政状況及び健全化判断比率'!B77="","",'各会計、関係団体の財政状況及び健全化判断比率'!B77)</f>
        <v>埼玉県市町村総合事務組合</v>
      </c>
      <c r="BZ43" s="585"/>
      <c r="CA43" s="585"/>
      <c r="CB43" s="585"/>
      <c r="CC43" s="585"/>
      <c r="CD43" s="585"/>
      <c r="CE43" s="585"/>
      <c r="CF43" s="585"/>
      <c r="CG43" s="585"/>
      <c r="CH43" s="585"/>
      <c r="CI43" s="585"/>
      <c r="CJ43" s="585"/>
      <c r="CK43" s="585"/>
      <c r="CL43" s="585"/>
      <c r="CM43" s="585"/>
      <c r="CN43" s="175"/>
      <c r="CO43" s="584" t="str">
        <f t="shared" si="3"/>
        <v/>
      </c>
      <c r="CP43" s="584"/>
      <c r="CQ43" s="585" t="str">
        <f>IF('各会計、関係団体の財政状況及び健全化判断比率'!BS16="","",'各会計、関係団体の財政状況及び健全化判断比率'!BS16)</f>
        <v/>
      </c>
      <c r="CR43" s="585"/>
      <c r="CS43" s="585"/>
      <c r="CT43" s="585"/>
      <c r="CU43" s="585"/>
      <c r="CV43" s="585"/>
      <c r="CW43" s="585"/>
      <c r="CX43" s="585"/>
      <c r="CY43" s="585"/>
      <c r="CZ43" s="585"/>
      <c r="DA43" s="585"/>
      <c r="DB43" s="585"/>
      <c r="DC43" s="585"/>
      <c r="DD43" s="585"/>
      <c r="DE43" s="585"/>
      <c r="DG43" s="586" t="str">
        <f>IF('各会計、関係団体の財政状況及び健全化判断比率'!BR16="","",'各会計、関係団体の財政状況及び健全化判断比率'!BR16)</f>
        <v/>
      </c>
      <c r="DH43" s="586"/>
      <c r="DI43" s="202"/>
    </row>
    <row r="44" spans="1:113" ht="13.5" customHeight="1" thickBot="1" x14ac:dyDescent="0.25">
      <c r="B44" s="203"/>
      <c r="C44" s="204"/>
      <c r="D44" s="204"/>
      <c r="E44" s="204"/>
      <c r="F44" s="204"/>
      <c r="G44" s="204"/>
      <c r="H44" s="204"/>
      <c r="I44" s="204"/>
      <c r="J44" s="204"/>
      <c r="K44" s="204"/>
      <c r="L44" s="204"/>
      <c r="M44" s="204"/>
      <c r="N44" s="204"/>
      <c r="O44" s="204"/>
      <c r="P44" s="204"/>
      <c r="Q44" s="204"/>
      <c r="R44" s="204"/>
      <c r="S44" s="204"/>
      <c r="T44" s="204"/>
      <c r="U44" s="204"/>
      <c r="V44" s="204"/>
      <c r="W44" s="204"/>
      <c r="X44" s="204"/>
      <c r="Y44" s="204"/>
      <c r="Z44" s="204"/>
      <c r="AA44" s="204"/>
      <c r="AB44" s="204"/>
      <c r="AC44" s="204"/>
      <c r="AD44" s="204"/>
      <c r="AE44" s="204"/>
      <c r="AF44" s="204"/>
      <c r="AG44" s="204"/>
      <c r="AH44" s="204"/>
      <c r="AI44" s="204"/>
      <c r="AJ44" s="204"/>
      <c r="AK44" s="204"/>
      <c r="AL44" s="204"/>
      <c r="AM44" s="204"/>
      <c r="AN44" s="204"/>
      <c r="AO44" s="204"/>
      <c r="AP44" s="204"/>
      <c r="AQ44" s="204"/>
      <c r="AR44" s="204"/>
      <c r="AS44" s="204"/>
      <c r="AT44" s="204"/>
      <c r="AU44" s="204"/>
      <c r="AV44" s="204"/>
      <c r="AW44" s="204"/>
      <c r="AX44" s="204"/>
      <c r="AY44" s="204"/>
      <c r="AZ44" s="204"/>
      <c r="BA44" s="204"/>
      <c r="BB44" s="204"/>
      <c r="BC44" s="204"/>
      <c r="BD44" s="204"/>
      <c r="BE44" s="204"/>
      <c r="BF44" s="204"/>
      <c r="BG44" s="204"/>
      <c r="BH44" s="204"/>
      <c r="BI44" s="204"/>
      <c r="BJ44" s="204"/>
      <c r="BK44" s="204"/>
      <c r="BL44" s="204"/>
      <c r="BM44" s="204"/>
      <c r="BN44" s="204"/>
      <c r="BO44" s="204"/>
      <c r="BP44" s="204"/>
      <c r="BQ44" s="204"/>
      <c r="BR44" s="204"/>
      <c r="BS44" s="204"/>
      <c r="BT44" s="204"/>
      <c r="BU44" s="204"/>
      <c r="BV44" s="204"/>
      <c r="BW44" s="204"/>
      <c r="BX44" s="204"/>
      <c r="BY44" s="204"/>
      <c r="BZ44" s="204"/>
      <c r="CA44" s="204"/>
      <c r="CB44" s="204"/>
      <c r="CC44" s="204"/>
      <c r="CD44" s="204"/>
      <c r="CE44" s="204"/>
      <c r="CF44" s="204"/>
      <c r="CG44" s="204"/>
      <c r="CH44" s="204"/>
      <c r="CI44" s="204"/>
      <c r="CJ44" s="204"/>
      <c r="CK44" s="204"/>
      <c r="CL44" s="204"/>
      <c r="CM44" s="204"/>
      <c r="CN44" s="204"/>
      <c r="CO44" s="204"/>
      <c r="CP44" s="204"/>
      <c r="CQ44" s="204"/>
      <c r="CR44" s="204"/>
      <c r="CS44" s="204"/>
      <c r="CT44" s="204"/>
      <c r="CU44" s="204"/>
      <c r="CV44" s="204"/>
      <c r="CW44" s="204"/>
      <c r="CX44" s="204"/>
      <c r="CY44" s="204"/>
      <c r="CZ44" s="204"/>
      <c r="DA44" s="204"/>
      <c r="DB44" s="204"/>
      <c r="DC44" s="204"/>
      <c r="DD44" s="204"/>
      <c r="DE44" s="204"/>
      <c r="DF44" s="204"/>
      <c r="DG44" s="204"/>
      <c r="DH44" s="204"/>
      <c r="DI44" s="205"/>
    </row>
    <row r="45" spans="1:113" x14ac:dyDescent="0.2"/>
    <row r="46" spans="1:113" x14ac:dyDescent="0.2">
      <c r="B46" s="174" t="s">
        <v>193</v>
      </c>
      <c r="E46" s="587" t="s">
        <v>194</v>
      </c>
      <c r="F46" s="587"/>
      <c r="G46" s="587"/>
      <c r="H46" s="587"/>
      <c r="I46" s="587"/>
      <c r="J46" s="587"/>
      <c r="K46" s="587"/>
      <c r="L46" s="587"/>
      <c r="M46" s="587"/>
      <c r="N46" s="587"/>
      <c r="O46" s="587"/>
      <c r="P46" s="587"/>
      <c r="Q46" s="587"/>
      <c r="R46" s="587"/>
      <c r="S46" s="587"/>
      <c r="T46" s="587"/>
      <c r="U46" s="587"/>
      <c r="V46" s="587"/>
      <c r="W46" s="587"/>
      <c r="X46" s="587"/>
      <c r="Y46" s="587"/>
      <c r="Z46" s="587"/>
      <c r="AA46" s="587"/>
      <c r="AB46" s="587"/>
      <c r="AC46" s="587"/>
      <c r="AD46" s="587"/>
      <c r="AE46" s="587"/>
      <c r="AF46" s="587"/>
      <c r="AG46" s="587"/>
      <c r="AH46" s="587"/>
      <c r="AI46" s="587"/>
      <c r="AJ46" s="587"/>
      <c r="AK46" s="587"/>
      <c r="AL46" s="587"/>
      <c r="AM46" s="587"/>
      <c r="AN46" s="587"/>
      <c r="AO46" s="587"/>
      <c r="AP46" s="587"/>
      <c r="AQ46" s="587"/>
      <c r="AR46" s="587"/>
      <c r="AS46" s="587"/>
      <c r="AT46" s="587"/>
      <c r="AU46" s="587"/>
      <c r="AV46" s="587"/>
      <c r="AW46" s="587"/>
      <c r="AX46" s="587"/>
      <c r="AY46" s="587"/>
      <c r="AZ46" s="587"/>
      <c r="BA46" s="587"/>
      <c r="BB46" s="587"/>
      <c r="BC46" s="587"/>
      <c r="BD46" s="587"/>
      <c r="BE46" s="587"/>
      <c r="BF46" s="587"/>
      <c r="BG46" s="587"/>
      <c r="BH46" s="587"/>
      <c r="BI46" s="587"/>
      <c r="BJ46" s="587"/>
      <c r="BK46" s="587"/>
      <c r="BL46" s="587"/>
      <c r="BM46" s="587"/>
      <c r="BN46" s="587"/>
      <c r="BO46" s="587"/>
      <c r="BP46" s="587"/>
      <c r="BQ46" s="587"/>
      <c r="BR46" s="587"/>
      <c r="BS46" s="587"/>
      <c r="BT46" s="587"/>
      <c r="BU46" s="587"/>
      <c r="BV46" s="587"/>
      <c r="BW46" s="587"/>
      <c r="BX46" s="587"/>
      <c r="BY46" s="587"/>
      <c r="BZ46" s="587"/>
      <c r="CA46" s="587"/>
      <c r="CB46" s="587"/>
      <c r="CC46" s="587"/>
      <c r="CD46" s="587"/>
      <c r="CE46" s="587"/>
      <c r="CF46" s="587"/>
      <c r="CG46" s="587"/>
      <c r="CH46" s="587"/>
      <c r="CI46" s="587"/>
      <c r="CJ46" s="587"/>
      <c r="CK46" s="587"/>
      <c r="CL46" s="587"/>
      <c r="CM46" s="587"/>
      <c r="CN46" s="587"/>
      <c r="CO46" s="587"/>
      <c r="CP46" s="587"/>
      <c r="CQ46" s="587"/>
      <c r="CR46" s="587"/>
      <c r="CS46" s="587"/>
      <c r="CT46" s="587"/>
      <c r="CU46" s="587"/>
      <c r="CV46" s="587"/>
      <c r="CW46" s="587"/>
      <c r="CX46" s="587"/>
      <c r="CY46" s="587"/>
      <c r="CZ46" s="587"/>
      <c r="DA46" s="587"/>
      <c r="DB46" s="587"/>
      <c r="DC46" s="587"/>
      <c r="DD46" s="587"/>
      <c r="DE46" s="587"/>
      <c r="DF46" s="587"/>
      <c r="DG46" s="587"/>
      <c r="DH46" s="587"/>
      <c r="DI46" s="587"/>
    </row>
    <row r="47" spans="1:113" x14ac:dyDescent="0.2">
      <c r="E47" s="587" t="s">
        <v>195</v>
      </c>
      <c r="F47" s="587"/>
      <c r="G47" s="587"/>
      <c r="H47" s="587"/>
      <c r="I47" s="587"/>
      <c r="J47" s="587"/>
      <c r="K47" s="587"/>
      <c r="L47" s="587"/>
      <c r="M47" s="587"/>
      <c r="N47" s="587"/>
      <c r="O47" s="587"/>
      <c r="P47" s="587"/>
      <c r="Q47" s="587"/>
      <c r="R47" s="587"/>
      <c r="S47" s="587"/>
      <c r="T47" s="587"/>
      <c r="U47" s="587"/>
      <c r="V47" s="587"/>
      <c r="W47" s="587"/>
      <c r="X47" s="587"/>
      <c r="Y47" s="587"/>
      <c r="Z47" s="587"/>
      <c r="AA47" s="587"/>
      <c r="AB47" s="587"/>
      <c r="AC47" s="587"/>
      <c r="AD47" s="587"/>
      <c r="AE47" s="587"/>
      <c r="AF47" s="587"/>
      <c r="AG47" s="587"/>
      <c r="AH47" s="587"/>
      <c r="AI47" s="587"/>
      <c r="AJ47" s="587"/>
      <c r="AK47" s="587"/>
      <c r="AL47" s="587"/>
      <c r="AM47" s="587"/>
      <c r="AN47" s="587"/>
      <c r="AO47" s="587"/>
      <c r="AP47" s="587"/>
      <c r="AQ47" s="587"/>
      <c r="AR47" s="587"/>
      <c r="AS47" s="587"/>
      <c r="AT47" s="587"/>
      <c r="AU47" s="587"/>
      <c r="AV47" s="587"/>
      <c r="AW47" s="587"/>
      <c r="AX47" s="587"/>
      <c r="AY47" s="587"/>
      <c r="AZ47" s="587"/>
      <c r="BA47" s="587"/>
      <c r="BB47" s="587"/>
      <c r="BC47" s="587"/>
      <c r="BD47" s="587"/>
      <c r="BE47" s="587"/>
      <c r="BF47" s="587"/>
      <c r="BG47" s="587"/>
      <c r="BH47" s="587"/>
      <c r="BI47" s="587"/>
      <c r="BJ47" s="587"/>
      <c r="BK47" s="587"/>
      <c r="BL47" s="587"/>
      <c r="BM47" s="587"/>
      <c r="BN47" s="587"/>
      <c r="BO47" s="587"/>
      <c r="BP47" s="587"/>
      <c r="BQ47" s="587"/>
      <c r="BR47" s="587"/>
      <c r="BS47" s="587"/>
      <c r="BT47" s="587"/>
      <c r="BU47" s="587"/>
      <c r="BV47" s="587"/>
      <c r="BW47" s="587"/>
      <c r="BX47" s="587"/>
      <c r="BY47" s="587"/>
      <c r="BZ47" s="587"/>
      <c r="CA47" s="587"/>
      <c r="CB47" s="587"/>
      <c r="CC47" s="587"/>
      <c r="CD47" s="587"/>
      <c r="CE47" s="587"/>
      <c r="CF47" s="587"/>
      <c r="CG47" s="587"/>
      <c r="CH47" s="587"/>
      <c r="CI47" s="587"/>
      <c r="CJ47" s="587"/>
      <c r="CK47" s="587"/>
      <c r="CL47" s="587"/>
      <c r="CM47" s="587"/>
      <c r="CN47" s="587"/>
      <c r="CO47" s="587"/>
      <c r="CP47" s="587"/>
      <c r="CQ47" s="587"/>
      <c r="CR47" s="587"/>
      <c r="CS47" s="587"/>
      <c r="CT47" s="587"/>
      <c r="CU47" s="587"/>
      <c r="CV47" s="587"/>
      <c r="CW47" s="587"/>
      <c r="CX47" s="587"/>
      <c r="CY47" s="587"/>
      <c r="CZ47" s="587"/>
      <c r="DA47" s="587"/>
      <c r="DB47" s="587"/>
      <c r="DC47" s="587"/>
      <c r="DD47" s="587"/>
      <c r="DE47" s="587"/>
      <c r="DF47" s="587"/>
      <c r="DG47" s="587"/>
      <c r="DH47" s="587"/>
      <c r="DI47" s="587"/>
    </row>
    <row r="48" spans="1:113" x14ac:dyDescent="0.2">
      <c r="E48" s="587" t="s">
        <v>196</v>
      </c>
      <c r="F48" s="587"/>
      <c r="G48" s="587"/>
      <c r="H48" s="587"/>
      <c r="I48" s="587"/>
      <c r="J48" s="587"/>
      <c r="K48" s="587"/>
      <c r="L48" s="587"/>
      <c r="M48" s="587"/>
      <c r="N48" s="587"/>
      <c r="O48" s="587"/>
      <c r="P48" s="587"/>
      <c r="Q48" s="587"/>
      <c r="R48" s="587"/>
      <c r="S48" s="587"/>
      <c r="T48" s="587"/>
      <c r="U48" s="587"/>
      <c r="V48" s="587"/>
      <c r="W48" s="587"/>
      <c r="X48" s="587"/>
      <c r="Y48" s="587"/>
      <c r="Z48" s="587"/>
      <c r="AA48" s="587"/>
      <c r="AB48" s="587"/>
      <c r="AC48" s="587"/>
      <c r="AD48" s="587"/>
      <c r="AE48" s="587"/>
      <c r="AF48" s="587"/>
      <c r="AG48" s="587"/>
      <c r="AH48" s="587"/>
      <c r="AI48" s="587"/>
      <c r="AJ48" s="587"/>
      <c r="AK48" s="587"/>
      <c r="AL48" s="587"/>
      <c r="AM48" s="587"/>
      <c r="AN48" s="587"/>
      <c r="AO48" s="587"/>
      <c r="AP48" s="587"/>
      <c r="AQ48" s="587"/>
      <c r="AR48" s="587"/>
      <c r="AS48" s="587"/>
      <c r="AT48" s="587"/>
      <c r="AU48" s="587"/>
      <c r="AV48" s="587"/>
      <c r="AW48" s="587"/>
      <c r="AX48" s="587"/>
      <c r="AY48" s="587"/>
      <c r="AZ48" s="587"/>
      <c r="BA48" s="587"/>
      <c r="BB48" s="587"/>
      <c r="BC48" s="587"/>
      <c r="BD48" s="587"/>
      <c r="BE48" s="587"/>
      <c r="BF48" s="587"/>
      <c r="BG48" s="587"/>
      <c r="BH48" s="587"/>
      <c r="BI48" s="587"/>
      <c r="BJ48" s="587"/>
      <c r="BK48" s="587"/>
      <c r="BL48" s="587"/>
      <c r="BM48" s="587"/>
      <c r="BN48" s="587"/>
      <c r="BO48" s="587"/>
      <c r="BP48" s="587"/>
      <c r="BQ48" s="587"/>
      <c r="BR48" s="587"/>
      <c r="BS48" s="587"/>
      <c r="BT48" s="587"/>
      <c r="BU48" s="587"/>
      <c r="BV48" s="587"/>
      <c r="BW48" s="587"/>
      <c r="BX48" s="587"/>
      <c r="BY48" s="587"/>
      <c r="BZ48" s="587"/>
      <c r="CA48" s="587"/>
      <c r="CB48" s="587"/>
      <c r="CC48" s="587"/>
      <c r="CD48" s="587"/>
      <c r="CE48" s="587"/>
      <c r="CF48" s="587"/>
      <c r="CG48" s="587"/>
      <c r="CH48" s="587"/>
      <c r="CI48" s="587"/>
      <c r="CJ48" s="587"/>
      <c r="CK48" s="587"/>
      <c r="CL48" s="587"/>
      <c r="CM48" s="587"/>
      <c r="CN48" s="587"/>
      <c r="CO48" s="587"/>
      <c r="CP48" s="587"/>
      <c r="CQ48" s="587"/>
      <c r="CR48" s="587"/>
      <c r="CS48" s="587"/>
      <c r="CT48" s="587"/>
      <c r="CU48" s="587"/>
      <c r="CV48" s="587"/>
      <c r="CW48" s="587"/>
      <c r="CX48" s="587"/>
      <c r="CY48" s="587"/>
      <c r="CZ48" s="587"/>
      <c r="DA48" s="587"/>
      <c r="DB48" s="587"/>
      <c r="DC48" s="587"/>
      <c r="DD48" s="587"/>
      <c r="DE48" s="587"/>
      <c r="DF48" s="587"/>
      <c r="DG48" s="587"/>
      <c r="DH48" s="587"/>
      <c r="DI48" s="587"/>
    </row>
    <row r="49" spans="5:113" x14ac:dyDescent="0.2">
      <c r="E49" s="588" t="s">
        <v>197</v>
      </c>
      <c r="F49" s="588"/>
      <c r="G49" s="588"/>
      <c r="H49" s="588"/>
      <c r="I49" s="588"/>
      <c r="J49" s="588"/>
      <c r="K49" s="588"/>
      <c r="L49" s="588"/>
      <c r="M49" s="588"/>
      <c r="N49" s="588"/>
      <c r="O49" s="588"/>
      <c r="P49" s="588"/>
      <c r="Q49" s="588"/>
      <c r="R49" s="588"/>
      <c r="S49" s="588"/>
      <c r="T49" s="588"/>
      <c r="U49" s="588"/>
      <c r="V49" s="588"/>
      <c r="W49" s="588"/>
      <c r="X49" s="588"/>
      <c r="Y49" s="588"/>
      <c r="Z49" s="588"/>
      <c r="AA49" s="588"/>
      <c r="AB49" s="588"/>
      <c r="AC49" s="588"/>
      <c r="AD49" s="588"/>
      <c r="AE49" s="588"/>
      <c r="AF49" s="588"/>
      <c r="AG49" s="588"/>
      <c r="AH49" s="588"/>
      <c r="AI49" s="588"/>
      <c r="AJ49" s="588"/>
      <c r="AK49" s="588"/>
      <c r="AL49" s="588"/>
      <c r="AM49" s="588"/>
      <c r="AN49" s="588"/>
      <c r="AO49" s="588"/>
      <c r="AP49" s="588"/>
      <c r="AQ49" s="588"/>
      <c r="AR49" s="588"/>
      <c r="AS49" s="588"/>
      <c r="AT49" s="588"/>
      <c r="AU49" s="588"/>
      <c r="AV49" s="588"/>
      <c r="AW49" s="588"/>
      <c r="AX49" s="588"/>
      <c r="AY49" s="588"/>
      <c r="AZ49" s="588"/>
      <c r="BA49" s="588"/>
      <c r="BB49" s="588"/>
      <c r="BC49" s="588"/>
      <c r="BD49" s="588"/>
      <c r="BE49" s="588"/>
      <c r="BF49" s="588"/>
      <c r="BG49" s="588"/>
      <c r="BH49" s="588"/>
      <c r="BI49" s="588"/>
      <c r="BJ49" s="588"/>
      <c r="BK49" s="588"/>
      <c r="BL49" s="588"/>
      <c r="BM49" s="588"/>
      <c r="BN49" s="588"/>
      <c r="BO49" s="588"/>
      <c r="BP49" s="588"/>
      <c r="BQ49" s="588"/>
      <c r="BR49" s="588"/>
      <c r="BS49" s="588"/>
      <c r="BT49" s="588"/>
      <c r="BU49" s="588"/>
      <c r="BV49" s="588"/>
      <c r="BW49" s="588"/>
      <c r="BX49" s="588"/>
      <c r="BY49" s="588"/>
      <c r="BZ49" s="588"/>
      <c r="CA49" s="588"/>
      <c r="CB49" s="588"/>
      <c r="CC49" s="588"/>
      <c r="CD49" s="588"/>
      <c r="CE49" s="588"/>
      <c r="CF49" s="588"/>
      <c r="CG49" s="588"/>
      <c r="CH49" s="588"/>
      <c r="CI49" s="588"/>
      <c r="CJ49" s="588"/>
      <c r="CK49" s="588"/>
      <c r="CL49" s="588"/>
      <c r="CM49" s="588"/>
      <c r="CN49" s="588"/>
      <c r="CO49" s="588"/>
      <c r="CP49" s="588"/>
      <c r="CQ49" s="588"/>
      <c r="CR49" s="588"/>
      <c r="CS49" s="588"/>
      <c r="CT49" s="588"/>
      <c r="CU49" s="588"/>
      <c r="CV49" s="588"/>
      <c r="CW49" s="588"/>
      <c r="CX49" s="588"/>
      <c r="CY49" s="588"/>
      <c r="CZ49" s="588"/>
      <c r="DA49" s="588"/>
      <c r="DB49" s="588"/>
      <c r="DC49" s="588"/>
      <c r="DD49" s="588"/>
      <c r="DE49" s="588"/>
      <c r="DF49" s="588"/>
      <c r="DG49" s="588"/>
      <c r="DH49" s="588"/>
      <c r="DI49" s="588"/>
    </row>
    <row r="50" spans="5:113" x14ac:dyDescent="0.2">
      <c r="E50" s="587" t="s">
        <v>198</v>
      </c>
      <c r="F50" s="587"/>
      <c r="G50" s="587"/>
      <c r="H50" s="587"/>
      <c r="I50" s="587"/>
      <c r="J50" s="587"/>
      <c r="K50" s="587"/>
      <c r="L50" s="587"/>
      <c r="M50" s="587"/>
      <c r="N50" s="587"/>
      <c r="O50" s="587"/>
      <c r="P50" s="587"/>
      <c r="Q50" s="587"/>
      <c r="R50" s="587"/>
      <c r="S50" s="587"/>
      <c r="T50" s="587"/>
      <c r="U50" s="587"/>
      <c r="V50" s="587"/>
      <c r="W50" s="587"/>
      <c r="X50" s="587"/>
      <c r="Y50" s="587"/>
      <c r="Z50" s="587"/>
      <c r="AA50" s="587"/>
      <c r="AB50" s="587"/>
      <c r="AC50" s="587"/>
      <c r="AD50" s="587"/>
      <c r="AE50" s="587"/>
      <c r="AF50" s="587"/>
      <c r="AG50" s="587"/>
      <c r="AH50" s="587"/>
      <c r="AI50" s="587"/>
      <c r="AJ50" s="587"/>
      <c r="AK50" s="587"/>
      <c r="AL50" s="587"/>
      <c r="AM50" s="587"/>
      <c r="AN50" s="587"/>
      <c r="AO50" s="587"/>
      <c r="AP50" s="587"/>
      <c r="AQ50" s="587"/>
      <c r="AR50" s="587"/>
      <c r="AS50" s="587"/>
      <c r="AT50" s="587"/>
      <c r="AU50" s="587"/>
      <c r="AV50" s="587"/>
      <c r="AW50" s="587"/>
      <c r="AX50" s="587"/>
      <c r="AY50" s="587"/>
      <c r="AZ50" s="587"/>
      <c r="BA50" s="587"/>
      <c r="BB50" s="587"/>
      <c r="BC50" s="587"/>
      <c r="BD50" s="587"/>
      <c r="BE50" s="587"/>
      <c r="BF50" s="587"/>
      <c r="BG50" s="587"/>
      <c r="BH50" s="587"/>
      <c r="BI50" s="587"/>
      <c r="BJ50" s="587"/>
      <c r="BK50" s="587"/>
      <c r="BL50" s="587"/>
      <c r="BM50" s="587"/>
      <c r="BN50" s="587"/>
      <c r="BO50" s="587"/>
      <c r="BP50" s="587"/>
      <c r="BQ50" s="587"/>
      <c r="BR50" s="587"/>
      <c r="BS50" s="587"/>
      <c r="BT50" s="587"/>
      <c r="BU50" s="587"/>
      <c r="BV50" s="587"/>
      <c r="BW50" s="587"/>
      <c r="BX50" s="587"/>
      <c r="BY50" s="587"/>
      <c r="BZ50" s="587"/>
      <c r="CA50" s="587"/>
      <c r="CB50" s="587"/>
      <c r="CC50" s="587"/>
      <c r="CD50" s="587"/>
      <c r="CE50" s="587"/>
      <c r="CF50" s="587"/>
      <c r="CG50" s="587"/>
      <c r="CH50" s="587"/>
      <c r="CI50" s="587"/>
      <c r="CJ50" s="587"/>
      <c r="CK50" s="587"/>
      <c r="CL50" s="587"/>
      <c r="CM50" s="587"/>
      <c r="CN50" s="587"/>
      <c r="CO50" s="587"/>
      <c r="CP50" s="587"/>
      <c r="CQ50" s="587"/>
      <c r="CR50" s="587"/>
      <c r="CS50" s="587"/>
      <c r="CT50" s="587"/>
      <c r="CU50" s="587"/>
      <c r="CV50" s="587"/>
      <c r="CW50" s="587"/>
      <c r="CX50" s="587"/>
      <c r="CY50" s="587"/>
      <c r="CZ50" s="587"/>
      <c r="DA50" s="587"/>
      <c r="DB50" s="587"/>
      <c r="DC50" s="587"/>
      <c r="DD50" s="587"/>
      <c r="DE50" s="587"/>
      <c r="DF50" s="587"/>
      <c r="DG50" s="587"/>
      <c r="DH50" s="587"/>
      <c r="DI50" s="587"/>
    </row>
    <row r="51" spans="5:113" x14ac:dyDescent="0.2">
      <c r="E51" s="587" t="s">
        <v>199</v>
      </c>
      <c r="F51" s="587"/>
      <c r="G51" s="587"/>
      <c r="H51" s="587"/>
      <c r="I51" s="587"/>
      <c r="J51" s="587"/>
      <c r="K51" s="587"/>
      <c r="L51" s="587"/>
      <c r="M51" s="587"/>
      <c r="N51" s="587"/>
      <c r="O51" s="587"/>
      <c r="P51" s="587"/>
      <c r="Q51" s="587"/>
      <c r="R51" s="587"/>
      <c r="S51" s="587"/>
      <c r="T51" s="587"/>
      <c r="U51" s="587"/>
      <c r="V51" s="587"/>
      <c r="W51" s="587"/>
      <c r="X51" s="587"/>
      <c r="Y51" s="587"/>
      <c r="Z51" s="587"/>
      <c r="AA51" s="587"/>
      <c r="AB51" s="587"/>
      <c r="AC51" s="587"/>
      <c r="AD51" s="587"/>
      <c r="AE51" s="587"/>
      <c r="AF51" s="587"/>
      <c r="AG51" s="587"/>
      <c r="AH51" s="587"/>
      <c r="AI51" s="587"/>
      <c r="AJ51" s="587"/>
      <c r="AK51" s="587"/>
      <c r="AL51" s="587"/>
      <c r="AM51" s="587"/>
      <c r="AN51" s="587"/>
      <c r="AO51" s="587"/>
      <c r="AP51" s="587"/>
      <c r="AQ51" s="587"/>
      <c r="AR51" s="587"/>
      <c r="AS51" s="587"/>
      <c r="AT51" s="587"/>
      <c r="AU51" s="587"/>
      <c r="AV51" s="587"/>
      <c r="AW51" s="587"/>
      <c r="AX51" s="587"/>
      <c r="AY51" s="587"/>
      <c r="AZ51" s="587"/>
      <c r="BA51" s="587"/>
      <c r="BB51" s="587"/>
      <c r="BC51" s="587"/>
      <c r="BD51" s="587"/>
      <c r="BE51" s="587"/>
      <c r="BF51" s="587"/>
      <c r="BG51" s="587"/>
      <c r="BH51" s="587"/>
      <c r="BI51" s="587"/>
      <c r="BJ51" s="587"/>
      <c r="BK51" s="587"/>
      <c r="BL51" s="587"/>
      <c r="BM51" s="587"/>
      <c r="BN51" s="587"/>
      <c r="BO51" s="587"/>
      <c r="BP51" s="587"/>
      <c r="BQ51" s="587"/>
      <c r="BR51" s="587"/>
      <c r="BS51" s="587"/>
      <c r="BT51" s="587"/>
      <c r="BU51" s="587"/>
      <c r="BV51" s="587"/>
      <c r="BW51" s="587"/>
      <c r="BX51" s="587"/>
      <c r="BY51" s="587"/>
      <c r="BZ51" s="587"/>
      <c r="CA51" s="587"/>
      <c r="CB51" s="587"/>
      <c r="CC51" s="587"/>
      <c r="CD51" s="587"/>
      <c r="CE51" s="587"/>
      <c r="CF51" s="587"/>
      <c r="CG51" s="587"/>
      <c r="CH51" s="587"/>
      <c r="CI51" s="587"/>
      <c r="CJ51" s="587"/>
      <c r="CK51" s="587"/>
      <c r="CL51" s="587"/>
      <c r="CM51" s="587"/>
      <c r="CN51" s="587"/>
      <c r="CO51" s="587"/>
      <c r="CP51" s="587"/>
      <c r="CQ51" s="587"/>
      <c r="CR51" s="587"/>
      <c r="CS51" s="587"/>
      <c r="CT51" s="587"/>
      <c r="CU51" s="587"/>
      <c r="CV51" s="587"/>
      <c r="CW51" s="587"/>
      <c r="CX51" s="587"/>
      <c r="CY51" s="587"/>
      <c r="CZ51" s="587"/>
      <c r="DA51" s="587"/>
      <c r="DB51" s="587"/>
      <c r="DC51" s="587"/>
      <c r="DD51" s="587"/>
      <c r="DE51" s="587"/>
      <c r="DF51" s="587"/>
      <c r="DG51" s="587"/>
      <c r="DH51" s="587"/>
      <c r="DI51" s="587"/>
    </row>
    <row r="52" spans="5:113" x14ac:dyDescent="0.2">
      <c r="E52" s="587" t="s">
        <v>200</v>
      </c>
      <c r="F52" s="587"/>
      <c r="G52" s="587"/>
      <c r="H52" s="587"/>
      <c r="I52" s="587"/>
      <c r="J52" s="587"/>
      <c r="K52" s="587"/>
      <c r="L52" s="587"/>
      <c r="M52" s="587"/>
      <c r="N52" s="587"/>
      <c r="O52" s="587"/>
      <c r="P52" s="587"/>
      <c r="Q52" s="587"/>
      <c r="R52" s="587"/>
      <c r="S52" s="587"/>
      <c r="T52" s="587"/>
      <c r="U52" s="587"/>
      <c r="V52" s="587"/>
      <c r="W52" s="587"/>
      <c r="X52" s="587"/>
      <c r="Y52" s="587"/>
      <c r="Z52" s="587"/>
      <c r="AA52" s="587"/>
      <c r="AB52" s="587"/>
      <c r="AC52" s="587"/>
      <c r="AD52" s="587"/>
      <c r="AE52" s="587"/>
      <c r="AF52" s="587"/>
      <c r="AG52" s="587"/>
      <c r="AH52" s="587"/>
      <c r="AI52" s="587"/>
      <c r="AJ52" s="587"/>
      <c r="AK52" s="587"/>
      <c r="AL52" s="587"/>
      <c r="AM52" s="587"/>
      <c r="AN52" s="587"/>
      <c r="AO52" s="587"/>
      <c r="AP52" s="587"/>
      <c r="AQ52" s="587"/>
      <c r="AR52" s="587"/>
      <c r="AS52" s="587"/>
      <c r="AT52" s="587"/>
      <c r="AU52" s="587"/>
      <c r="AV52" s="587"/>
      <c r="AW52" s="587"/>
      <c r="AX52" s="587"/>
      <c r="AY52" s="587"/>
      <c r="AZ52" s="587"/>
      <c r="BA52" s="587"/>
      <c r="BB52" s="587"/>
      <c r="BC52" s="587"/>
      <c r="BD52" s="587"/>
      <c r="BE52" s="587"/>
      <c r="BF52" s="587"/>
      <c r="BG52" s="587"/>
      <c r="BH52" s="587"/>
      <c r="BI52" s="587"/>
      <c r="BJ52" s="587"/>
      <c r="BK52" s="587"/>
      <c r="BL52" s="587"/>
      <c r="BM52" s="587"/>
      <c r="BN52" s="587"/>
      <c r="BO52" s="587"/>
      <c r="BP52" s="587"/>
      <c r="BQ52" s="587"/>
      <c r="BR52" s="587"/>
      <c r="BS52" s="587"/>
      <c r="BT52" s="587"/>
      <c r="BU52" s="587"/>
      <c r="BV52" s="587"/>
      <c r="BW52" s="587"/>
      <c r="BX52" s="587"/>
      <c r="BY52" s="587"/>
      <c r="BZ52" s="587"/>
      <c r="CA52" s="587"/>
      <c r="CB52" s="587"/>
      <c r="CC52" s="587"/>
      <c r="CD52" s="587"/>
      <c r="CE52" s="587"/>
      <c r="CF52" s="587"/>
      <c r="CG52" s="587"/>
      <c r="CH52" s="587"/>
      <c r="CI52" s="587"/>
      <c r="CJ52" s="587"/>
      <c r="CK52" s="587"/>
      <c r="CL52" s="587"/>
      <c r="CM52" s="587"/>
      <c r="CN52" s="587"/>
      <c r="CO52" s="587"/>
      <c r="CP52" s="587"/>
      <c r="CQ52" s="587"/>
      <c r="CR52" s="587"/>
      <c r="CS52" s="587"/>
      <c r="CT52" s="587"/>
      <c r="CU52" s="587"/>
      <c r="CV52" s="587"/>
      <c r="CW52" s="587"/>
      <c r="CX52" s="587"/>
      <c r="CY52" s="587"/>
      <c r="CZ52" s="587"/>
      <c r="DA52" s="587"/>
      <c r="DB52" s="587"/>
      <c r="DC52" s="587"/>
      <c r="DD52" s="587"/>
      <c r="DE52" s="587"/>
      <c r="DF52" s="587"/>
      <c r="DG52" s="587"/>
      <c r="DH52" s="587"/>
      <c r="DI52" s="587"/>
    </row>
    <row r="53" spans="5:113" x14ac:dyDescent="0.2">
      <c r="E53" s="587" t="s">
        <v>201</v>
      </c>
      <c r="F53" s="587"/>
      <c r="G53" s="587"/>
      <c r="H53" s="587"/>
      <c r="I53" s="587"/>
      <c r="J53" s="587"/>
      <c r="K53" s="587"/>
      <c r="L53" s="587"/>
      <c r="M53" s="587"/>
      <c r="N53" s="587"/>
      <c r="O53" s="587"/>
      <c r="P53" s="587"/>
      <c r="Q53" s="587"/>
      <c r="R53" s="587"/>
      <c r="S53" s="587"/>
      <c r="T53" s="587"/>
      <c r="U53" s="587"/>
      <c r="V53" s="587"/>
      <c r="W53" s="587"/>
      <c r="X53" s="587"/>
      <c r="Y53" s="587"/>
      <c r="Z53" s="587"/>
      <c r="AA53" s="587"/>
      <c r="AB53" s="587"/>
      <c r="AC53" s="587"/>
      <c r="AD53" s="587"/>
      <c r="AE53" s="587"/>
      <c r="AF53" s="587"/>
      <c r="AG53" s="587"/>
      <c r="AH53" s="587"/>
      <c r="AI53" s="587"/>
      <c r="AJ53" s="587"/>
      <c r="AK53" s="587"/>
      <c r="AL53" s="587"/>
      <c r="AM53" s="587"/>
      <c r="AN53" s="587"/>
      <c r="AO53" s="587"/>
      <c r="AP53" s="587"/>
      <c r="AQ53" s="587"/>
      <c r="AR53" s="587"/>
      <c r="AS53" s="587"/>
      <c r="AT53" s="587"/>
      <c r="AU53" s="587"/>
      <c r="AV53" s="587"/>
      <c r="AW53" s="587"/>
      <c r="AX53" s="587"/>
      <c r="AY53" s="587"/>
      <c r="AZ53" s="587"/>
      <c r="BA53" s="587"/>
      <c r="BB53" s="587"/>
      <c r="BC53" s="587"/>
      <c r="BD53" s="587"/>
      <c r="BE53" s="587"/>
      <c r="BF53" s="587"/>
      <c r="BG53" s="587"/>
      <c r="BH53" s="587"/>
      <c r="BI53" s="587"/>
      <c r="BJ53" s="587"/>
      <c r="BK53" s="587"/>
      <c r="BL53" s="587"/>
      <c r="BM53" s="587"/>
      <c r="BN53" s="587"/>
      <c r="BO53" s="587"/>
      <c r="BP53" s="587"/>
      <c r="BQ53" s="587"/>
      <c r="BR53" s="587"/>
      <c r="BS53" s="587"/>
      <c r="BT53" s="587"/>
      <c r="BU53" s="587"/>
      <c r="BV53" s="587"/>
      <c r="BW53" s="587"/>
      <c r="BX53" s="587"/>
      <c r="BY53" s="587"/>
      <c r="BZ53" s="587"/>
      <c r="CA53" s="587"/>
      <c r="CB53" s="587"/>
      <c r="CC53" s="587"/>
      <c r="CD53" s="587"/>
      <c r="CE53" s="587"/>
      <c r="CF53" s="587"/>
      <c r="CG53" s="587"/>
      <c r="CH53" s="587"/>
      <c r="CI53" s="587"/>
      <c r="CJ53" s="587"/>
      <c r="CK53" s="587"/>
      <c r="CL53" s="587"/>
      <c r="CM53" s="587"/>
      <c r="CN53" s="587"/>
      <c r="CO53" s="587"/>
      <c r="CP53" s="587"/>
      <c r="CQ53" s="587"/>
      <c r="CR53" s="587"/>
      <c r="CS53" s="587"/>
      <c r="CT53" s="587"/>
      <c r="CU53" s="587"/>
      <c r="CV53" s="587"/>
      <c r="CW53" s="587"/>
      <c r="CX53" s="587"/>
      <c r="CY53" s="587"/>
      <c r="CZ53" s="587"/>
      <c r="DA53" s="587"/>
      <c r="DB53" s="587"/>
      <c r="DC53" s="587"/>
      <c r="DD53" s="587"/>
      <c r="DE53" s="587"/>
      <c r="DF53" s="587"/>
      <c r="DG53" s="587"/>
      <c r="DH53" s="587"/>
      <c r="DI53" s="587"/>
    </row>
    <row r="54" spans="5:113" x14ac:dyDescent="0.2"/>
    <row r="55" spans="5:113" x14ac:dyDescent="0.2"/>
    <row r="56" spans="5:113" x14ac:dyDescent="0.2"/>
  </sheetData>
  <sheetProtection algorithmName="SHA-512" hashValue="geiDrJg7OAhJjwJxJiDf/WaUDDtMC47tdxKa6fhcAnNDED+P3yCxf5NPBbBp/2L5SVFwesBwv9nZ2Gby0eD6IQ==" saltValue="HtQHXaNgLcksr2DBpBRX3g==" spinCount="100000" sheet="1" objects="1" scenarios="1"/>
  <mergeCells count="446">
    <mergeCell ref="E51:DI51"/>
    <mergeCell ref="E52:DI52"/>
    <mergeCell ref="E53:DI53"/>
    <mergeCell ref="DG43:DH43"/>
    <mergeCell ref="E46:DI46"/>
    <mergeCell ref="E47:DI47"/>
    <mergeCell ref="E48:DI48"/>
    <mergeCell ref="E49:DI49"/>
    <mergeCell ref="E50:DI50"/>
    <mergeCell ref="BE43:BF43"/>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C42:D42"/>
    <mergeCell ref="E42:S42"/>
    <mergeCell ref="U42:V42"/>
    <mergeCell ref="W42:AK42"/>
    <mergeCell ref="AM42:AN42"/>
    <mergeCell ref="AO42:BC42"/>
    <mergeCell ref="BE42:BF42"/>
    <mergeCell ref="BG42:BU42"/>
    <mergeCell ref="BW42:BX42"/>
    <mergeCell ref="BY40:CM40"/>
    <mergeCell ref="CO40:CP40"/>
    <mergeCell ref="CQ40:DE40"/>
    <mergeCell ref="DG40:DH40"/>
    <mergeCell ref="C41:D41"/>
    <mergeCell ref="E41:S41"/>
    <mergeCell ref="U41:V41"/>
    <mergeCell ref="W41:AK41"/>
    <mergeCell ref="AM41:AN41"/>
    <mergeCell ref="AO41:BC41"/>
    <mergeCell ref="DG41:DH41"/>
    <mergeCell ref="BE41:BF41"/>
    <mergeCell ref="BG41:BU41"/>
    <mergeCell ref="BW41:BX41"/>
    <mergeCell ref="BY41:CM41"/>
    <mergeCell ref="CO41:CP41"/>
    <mergeCell ref="CQ41:DE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L28:P28"/>
    <mergeCell ref="Q28:V28"/>
    <mergeCell ref="Z28:AG28"/>
    <mergeCell ref="C32:S32"/>
    <mergeCell ref="U32:AK32"/>
    <mergeCell ref="AM32:BC32"/>
    <mergeCell ref="BE32:BU32"/>
    <mergeCell ref="BW32:CM32"/>
    <mergeCell ref="CO32:DE32"/>
    <mergeCell ref="E30:K30"/>
    <mergeCell ref="L30:P30"/>
    <mergeCell ref="Q30:V30"/>
    <mergeCell ref="W30:AG30"/>
    <mergeCell ref="AH30:AX30"/>
    <mergeCell ref="BC30:BM30"/>
    <mergeCell ref="B22:D30"/>
    <mergeCell ref="E22:K23"/>
    <mergeCell ref="L22:P23"/>
    <mergeCell ref="Q22:V23"/>
    <mergeCell ref="DB22:DI23"/>
    <mergeCell ref="BV23:CC23"/>
    <mergeCell ref="AH22:AL23"/>
    <mergeCell ref="AM22:AR23"/>
    <mergeCell ref="AS22:AX23"/>
    <mergeCell ref="Q26:V26"/>
    <mergeCell ref="Z26:AG26"/>
    <mergeCell ref="AH26:AL26"/>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CT22:DA23"/>
    <mergeCell ref="AY23:BM23"/>
    <mergeCell ref="BN23:BU23"/>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AY25:BM25"/>
    <mergeCell ref="BN25:BU25"/>
    <mergeCell ref="AS24:AX24"/>
    <mergeCell ref="AY24:BM24"/>
    <mergeCell ref="BN24:BU24"/>
    <mergeCell ref="BV24:CC24"/>
    <mergeCell ref="W22:Y29"/>
    <mergeCell ref="Z22:AG23"/>
    <mergeCell ref="CE22:CS23"/>
    <mergeCell ref="AY22:BM22"/>
    <mergeCell ref="BN22:BU22"/>
    <mergeCell ref="BV22:CC22"/>
    <mergeCell ref="AM26:AR26"/>
    <mergeCell ref="DB24:DI25"/>
    <mergeCell ref="E25:K25"/>
    <mergeCell ref="L25:P25"/>
    <mergeCell ref="Q25:V25"/>
    <mergeCell ref="Z25:AG25"/>
    <mergeCell ref="AY20:BM20"/>
    <mergeCell ref="BN20:BU20"/>
    <mergeCell ref="BV20:CC20"/>
    <mergeCell ref="CE20:CS21"/>
    <mergeCell ref="CT20:DA21"/>
    <mergeCell ref="DB20:DI21"/>
    <mergeCell ref="CE24:CS25"/>
    <mergeCell ref="CT24:DA25"/>
    <mergeCell ref="BV25:CC25"/>
    <mergeCell ref="E24:K24"/>
    <mergeCell ref="L24:P24"/>
    <mergeCell ref="Q24:V24"/>
    <mergeCell ref="Z24:AG24"/>
    <mergeCell ref="AH24:AL24"/>
    <mergeCell ref="AM24:AR24"/>
    <mergeCell ref="AH25:AL25"/>
    <mergeCell ref="AM25:AR25"/>
    <mergeCell ref="AS25:AX25"/>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U16:AX16"/>
    <mergeCell ref="AY16:BM16"/>
    <mergeCell ref="BN16:BU16"/>
    <mergeCell ref="BV16:CC16"/>
    <mergeCell ref="CE16:CS17"/>
    <mergeCell ref="CT16:DA17"/>
    <mergeCell ref="BV17:CC17"/>
    <mergeCell ref="AY18:BM18"/>
    <mergeCell ref="BN18:BU18"/>
    <mergeCell ref="BV18:CC18"/>
    <mergeCell ref="CE18:CS19"/>
    <mergeCell ref="CT18:DA19"/>
    <mergeCell ref="AU19:AX19"/>
    <mergeCell ref="AY19:BM19"/>
    <mergeCell ref="BN19:BU19"/>
    <mergeCell ref="BV19:CC19"/>
    <mergeCell ref="DB18:DI19"/>
    <mergeCell ref="L16:Q16"/>
    <mergeCell ref="R16:V16"/>
    <mergeCell ref="AC16:AG16"/>
    <mergeCell ref="AH16:AL16"/>
    <mergeCell ref="AM16:AT16"/>
    <mergeCell ref="M15:Q15"/>
    <mergeCell ref="R15:V15"/>
    <mergeCell ref="W15:AB16"/>
    <mergeCell ref="AC15:AG15"/>
    <mergeCell ref="AH15:AL15"/>
    <mergeCell ref="AM15:AT15"/>
    <mergeCell ref="AH19:AL19"/>
    <mergeCell ref="AM19:AT19"/>
    <mergeCell ref="DB16:DI17"/>
    <mergeCell ref="M17:Q17"/>
    <mergeCell ref="R17:V17"/>
    <mergeCell ref="W17:AB18"/>
    <mergeCell ref="AC17:AG17"/>
    <mergeCell ref="AH17:AL17"/>
    <mergeCell ref="AM17:AT17"/>
    <mergeCell ref="AU17:AX17"/>
    <mergeCell ref="AY17:BM17"/>
    <mergeCell ref="BN17:BU17"/>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3"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codeName="MasterSheet5">
    <pageSetUpPr fitToPage="1"/>
  </sheetPr>
  <dimension ref="A1:P45"/>
  <sheetViews>
    <sheetView showGridLines="0" zoomScale="60" zoomScaleNormal="60" zoomScaleSheetLayoutView="100" workbookViewId="0">
      <selection activeCell="J34" sqref="J34:J41"/>
    </sheetView>
  </sheetViews>
  <sheetFormatPr defaultColWidth="0" defaultRowHeight="13.5" customHeight="1" zeroHeight="1" x14ac:dyDescent="0.2"/>
  <cols>
    <col min="1" max="1" width="6.6640625" style="23" customWidth="1"/>
    <col min="2" max="2" width="11" style="23" customWidth="1"/>
    <col min="3" max="3" width="17" style="23" customWidth="1"/>
    <col min="4" max="5" width="16.6640625" style="23" customWidth="1"/>
    <col min="6" max="15" width="15" style="23" customWidth="1"/>
    <col min="16" max="16" width="24" style="23" customWidth="1"/>
    <col min="17" max="16384" width="0" style="23" hidden="1"/>
  </cols>
  <sheetData>
    <row r="1" spans="1:16" ht="16.5" customHeight="1" x14ac:dyDescent="0.2">
      <c r="A1" s="22"/>
      <c r="B1" s="22"/>
      <c r="C1" s="22"/>
      <c r="D1" s="22"/>
      <c r="E1" s="22"/>
      <c r="F1" s="22"/>
      <c r="G1" s="22"/>
      <c r="H1" s="22"/>
      <c r="I1" s="22"/>
      <c r="J1" s="22"/>
      <c r="K1" s="22"/>
      <c r="L1" s="22"/>
      <c r="M1" s="22"/>
      <c r="N1" s="22"/>
      <c r="O1" s="22"/>
      <c r="P1" s="22"/>
    </row>
    <row r="2" spans="1:16" ht="16.5" customHeight="1" x14ac:dyDescent="0.2">
      <c r="A2" s="22"/>
      <c r="B2" s="22"/>
      <c r="C2" s="22"/>
      <c r="D2" s="22"/>
      <c r="E2" s="22"/>
      <c r="F2" s="22"/>
      <c r="G2" s="22"/>
      <c r="H2" s="22"/>
      <c r="I2" s="22"/>
      <c r="J2" s="22"/>
      <c r="K2" s="22"/>
      <c r="L2" s="22"/>
      <c r="M2" s="22"/>
      <c r="N2" s="22"/>
      <c r="O2" s="22"/>
      <c r="P2" s="22"/>
    </row>
    <row r="3" spans="1:16" ht="16.5" customHeight="1" x14ac:dyDescent="0.2">
      <c r="A3" s="22"/>
      <c r="B3" s="22"/>
      <c r="C3" s="22"/>
      <c r="D3" s="22"/>
      <c r="E3" s="22"/>
      <c r="F3" s="22"/>
      <c r="G3" s="22"/>
      <c r="H3" s="22"/>
      <c r="I3" s="22"/>
      <c r="J3" s="22"/>
      <c r="K3" s="22"/>
      <c r="L3" s="22"/>
      <c r="M3" s="22"/>
      <c r="N3" s="22"/>
      <c r="O3" s="22"/>
      <c r="P3" s="22"/>
    </row>
    <row r="4" spans="1:16" ht="16.5" customHeight="1" x14ac:dyDescent="0.2">
      <c r="A4" s="22"/>
      <c r="B4" s="22"/>
      <c r="C4" s="22"/>
      <c r="D4" s="22"/>
      <c r="E4" s="22"/>
      <c r="F4" s="22"/>
      <c r="G4" s="22"/>
      <c r="H4" s="22"/>
      <c r="I4" s="22"/>
      <c r="J4" s="22"/>
      <c r="K4" s="22"/>
      <c r="L4" s="22"/>
      <c r="M4" s="22"/>
      <c r="N4" s="22"/>
      <c r="O4" s="22"/>
      <c r="P4" s="22"/>
    </row>
    <row r="5" spans="1:16" ht="16.5" customHeight="1" x14ac:dyDescent="0.2">
      <c r="A5" s="22"/>
      <c r="B5" s="22"/>
      <c r="C5" s="22"/>
      <c r="D5" s="22"/>
      <c r="E5" s="22"/>
      <c r="F5" s="22"/>
      <c r="G5" s="22"/>
      <c r="H5" s="22"/>
      <c r="I5" s="22"/>
      <c r="J5" s="22"/>
      <c r="K5" s="22"/>
      <c r="L5" s="22"/>
      <c r="M5" s="22"/>
      <c r="N5" s="22"/>
      <c r="O5" s="22"/>
      <c r="P5" s="22"/>
    </row>
    <row r="6" spans="1:16" ht="16.5" customHeight="1" x14ac:dyDescent="0.2">
      <c r="A6" s="22"/>
      <c r="B6" s="22"/>
      <c r="C6" s="22"/>
      <c r="D6" s="22"/>
      <c r="E6" s="22"/>
      <c r="F6" s="22"/>
      <c r="G6" s="22"/>
      <c r="H6" s="22"/>
      <c r="I6" s="22"/>
      <c r="J6" s="22"/>
      <c r="K6" s="22"/>
      <c r="L6" s="22"/>
      <c r="M6" s="22"/>
      <c r="N6" s="22"/>
      <c r="O6" s="22"/>
      <c r="P6" s="22"/>
    </row>
    <row r="7" spans="1:16" ht="16.5" customHeight="1" x14ac:dyDescent="0.2">
      <c r="A7" s="22"/>
      <c r="B7" s="22"/>
      <c r="C7" s="22"/>
      <c r="D7" s="22"/>
      <c r="E7" s="22"/>
      <c r="F7" s="22"/>
      <c r="G7" s="22"/>
      <c r="H7" s="22"/>
      <c r="I7" s="22"/>
      <c r="J7" s="22"/>
      <c r="K7" s="22"/>
      <c r="L7" s="22"/>
      <c r="M7" s="22"/>
      <c r="N7" s="22"/>
      <c r="O7" s="22"/>
      <c r="P7" s="22"/>
    </row>
    <row r="8" spans="1:16" ht="16.5" customHeight="1" x14ac:dyDescent="0.2">
      <c r="A8" s="22"/>
      <c r="B8" s="22"/>
      <c r="C8" s="22"/>
      <c r="D8" s="22"/>
      <c r="E8" s="22"/>
      <c r="F8" s="22"/>
      <c r="G8" s="22"/>
      <c r="H8" s="22"/>
      <c r="I8" s="22"/>
      <c r="J8" s="22"/>
      <c r="K8" s="22"/>
      <c r="L8" s="22"/>
      <c r="M8" s="22"/>
      <c r="N8" s="22"/>
      <c r="O8" s="22"/>
      <c r="P8" s="22"/>
    </row>
    <row r="9" spans="1:16" ht="16.5" customHeight="1" x14ac:dyDescent="0.2">
      <c r="A9" s="22"/>
      <c r="B9" s="22"/>
      <c r="C9" s="22"/>
      <c r="D9" s="22"/>
      <c r="E9" s="22"/>
      <c r="F9" s="22"/>
      <c r="G9" s="22"/>
      <c r="H9" s="22"/>
      <c r="I9" s="22"/>
      <c r="J9" s="22"/>
      <c r="K9" s="22"/>
      <c r="L9" s="22"/>
      <c r="M9" s="22"/>
      <c r="N9" s="22"/>
      <c r="O9" s="22"/>
      <c r="P9" s="22"/>
    </row>
    <row r="10" spans="1:16" ht="16.5" customHeight="1" x14ac:dyDescent="0.2">
      <c r="A10" s="22"/>
      <c r="B10" s="22"/>
      <c r="C10" s="22"/>
      <c r="D10" s="22"/>
      <c r="E10" s="22"/>
      <c r="F10" s="22"/>
      <c r="G10" s="22"/>
      <c r="H10" s="22"/>
      <c r="I10" s="22"/>
      <c r="J10" s="22"/>
      <c r="K10" s="22"/>
      <c r="L10" s="22"/>
      <c r="M10" s="22"/>
      <c r="N10" s="22"/>
      <c r="O10" s="22"/>
      <c r="P10" s="22"/>
    </row>
    <row r="11" spans="1:16" ht="16.5" customHeight="1" x14ac:dyDescent="0.2">
      <c r="A11" s="22"/>
      <c r="B11" s="22"/>
      <c r="C11" s="22"/>
      <c r="D11" s="22"/>
      <c r="E11" s="22"/>
      <c r="F11" s="22"/>
      <c r="G11" s="22"/>
      <c r="H11" s="22"/>
      <c r="I11" s="22"/>
      <c r="J11" s="22"/>
      <c r="K11" s="22"/>
      <c r="L11" s="22"/>
      <c r="M11" s="22"/>
      <c r="N11" s="22"/>
      <c r="O11" s="22"/>
      <c r="P11" s="22"/>
    </row>
    <row r="12" spans="1:16" ht="16.5" customHeight="1" x14ac:dyDescent="0.2">
      <c r="A12" s="22"/>
      <c r="B12" s="22"/>
      <c r="C12" s="22"/>
      <c r="D12" s="22"/>
      <c r="E12" s="22"/>
      <c r="F12" s="22"/>
      <c r="G12" s="22"/>
      <c r="H12" s="22"/>
      <c r="I12" s="22"/>
      <c r="J12" s="22"/>
      <c r="K12" s="22"/>
      <c r="L12" s="22"/>
      <c r="M12" s="22"/>
      <c r="N12" s="22"/>
      <c r="O12" s="22"/>
      <c r="P12" s="22"/>
    </row>
    <row r="13" spans="1:16" ht="16.5" customHeight="1" x14ac:dyDescent="0.2">
      <c r="A13" s="22"/>
      <c r="B13" s="22"/>
      <c r="C13" s="22"/>
      <c r="D13" s="22"/>
      <c r="E13" s="22"/>
      <c r="F13" s="22"/>
      <c r="G13" s="22"/>
      <c r="H13" s="22"/>
      <c r="I13" s="22"/>
      <c r="J13" s="22"/>
      <c r="K13" s="22"/>
      <c r="L13" s="22"/>
      <c r="M13" s="22"/>
      <c r="N13" s="22"/>
      <c r="O13" s="22"/>
      <c r="P13" s="22"/>
    </row>
    <row r="14" spans="1:16" ht="16.5" customHeight="1" x14ac:dyDescent="0.2">
      <c r="A14" s="22"/>
      <c r="B14" s="22"/>
      <c r="C14" s="22"/>
      <c r="D14" s="22"/>
      <c r="E14" s="22"/>
      <c r="F14" s="22"/>
      <c r="G14" s="22"/>
      <c r="H14" s="22"/>
      <c r="I14" s="22"/>
      <c r="J14" s="22"/>
      <c r="K14" s="22"/>
      <c r="L14" s="22"/>
      <c r="M14" s="22"/>
      <c r="N14" s="22"/>
      <c r="O14" s="22"/>
      <c r="P14" s="22"/>
    </row>
    <row r="15" spans="1:16" ht="16.5" customHeight="1" x14ac:dyDescent="0.2">
      <c r="A15" s="22"/>
      <c r="B15" s="22"/>
      <c r="C15" s="22"/>
      <c r="D15" s="22"/>
      <c r="E15" s="22"/>
      <c r="F15" s="22"/>
      <c r="G15" s="22"/>
      <c r="H15" s="22"/>
      <c r="I15" s="22"/>
      <c r="J15" s="22"/>
      <c r="K15" s="22"/>
      <c r="L15" s="22"/>
      <c r="M15" s="22"/>
      <c r="N15" s="22"/>
      <c r="O15" s="22"/>
      <c r="P15" s="22"/>
    </row>
    <row r="16" spans="1:16" ht="16.5" customHeight="1" x14ac:dyDescent="0.2">
      <c r="A16" s="22"/>
      <c r="B16" s="22"/>
      <c r="C16" s="22"/>
      <c r="D16" s="22"/>
      <c r="E16" s="22"/>
      <c r="F16" s="22"/>
      <c r="G16" s="22"/>
      <c r="H16" s="22"/>
      <c r="I16" s="22"/>
      <c r="J16" s="22"/>
      <c r="K16" s="22"/>
      <c r="L16" s="22"/>
      <c r="M16" s="22"/>
      <c r="N16" s="22"/>
      <c r="O16" s="22"/>
      <c r="P16" s="22"/>
    </row>
    <row r="17" spans="1:16" ht="16.5" customHeight="1" x14ac:dyDescent="0.2">
      <c r="A17" s="22"/>
      <c r="B17" s="22"/>
      <c r="C17" s="22"/>
      <c r="D17" s="22"/>
      <c r="E17" s="22"/>
      <c r="F17" s="22"/>
      <c r="G17" s="22"/>
      <c r="H17" s="22"/>
      <c r="I17" s="22"/>
      <c r="J17" s="22"/>
      <c r="K17" s="22"/>
      <c r="L17" s="22"/>
      <c r="M17" s="22"/>
      <c r="N17" s="22"/>
      <c r="O17" s="22"/>
      <c r="P17" s="22"/>
    </row>
    <row r="18" spans="1:16" ht="16.5" customHeight="1" x14ac:dyDescent="0.2">
      <c r="A18" s="22"/>
      <c r="B18" s="22"/>
      <c r="C18" s="22"/>
      <c r="D18" s="22"/>
      <c r="E18" s="22"/>
      <c r="F18" s="22"/>
      <c r="G18" s="22"/>
      <c r="H18" s="22"/>
      <c r="I18" s="22"/>
      <c r="J18" s="22"/>
      <c r="K18" s="22"/>
      <c r="L18" s="22"/>
      <c r="M18" s="22"/>
      <c r="N18" s="22"/>
      <c r="O18" s="22"/>
      <c r="P18" s="22"/>
    </row>
    <row r="19" spans="1:16" ht="16.5" customHeight="1" x14ac:dyDescent="0.2">
      <c r="A19" s="22"/>
      <c r="B19" s="22"/>
      <c r="C19" s="22"/>
      <c r="D19" s="22"/>
      <c r="E19" s="22"/>
      <c r="F19" s="22"/>
      <c r="G19" s="22"/>
      <c r="H19" s="22"/>
      <c r="I19" s="22"/>
      <c r="J19" s="22"/>
      <c r="K19" s="22"/>
      <c r="L19" s="22"/>
      <c r="M19" s="22"/>
      <c r="N19" s="22"/>
      <c r="O19" s="22"/>
      <c r="P19" s="22"/>
    </row>
    <row r="20" spans="1:16" ht="16.5" customHeight="1" x14ac:dyDescent="0.2">
      <c r="A20" s="22"/>
      <c r="B20" s="22"/>
      <c r="C20" s="22"/>
      <c r="D20" s="22"/>
      <c r="E20" s="22"/>
      <c r="F20" s="22"/>
      <c r="G20" s="22"/>
      <c r="H20" s="22"/>
      <c r="I20" s="22"/>
      <c r="J20" s="22"/>
      <c r="K20" s="22"/>
      <c r="L20" s="22"/>
      <c r="M20" s="22"/>
      <c r="N20" s="22"/>
      <c r="O20" s="22"/>
      <c r="P20" s="22"/>
    </row>
    <row r="21" spans="1:16" ht="16.5" customHeight="1" x14ac:dyDescent="0.2">
      <c r="A21" s="22"/>
      <c r="B21" s="22"/>
      <c r="C21" s="22"/>
      <c r="D21" s="22"/>
      <c r="E21" s="22"/>
      <c r="F21" s="22"/>
      <c r="G21" s="22"/>
      <c r="H21" s="22"/>
      <c r="I21" s="22"/>
      <c r="J21" s="22"/>
      <c r="K21" s="22"/>
      <c r="L21" s="22"/>
      <c r="M21" s="22"/>
      <c r="N21" s="22"/>
      <c r="O21" s="22"/>
      <c r="P21" s="22"/>
    </row>
    <row r="22" spans="1:16" ht="16.5" customHeight="1" x14ac:dyDescent="0.2">
      <c r="A22" s="22"/>
      <c r="B22" s="22"/>
      <c r="C22" s="22"/>
      <c r="D22" s="22"/>
      <c r="E22" s="22"/>
      <c r="F22" s="22"/>
      <c r="G22" s="22"/>
      <c r="H22" s="22"/>
      <c r="I22" s="22"/>
      <c r="J22" s="22"/>
      <c r="K22" s="22"/>
      <c r="L22" s="22"/>
      <c r="M22" s="22"/>
      <c r="N22" s="22"/>
      <c r="O22" s="22"/>
      <c r="P22" s="22"/>
    </row>
    <row r="23" spans="1:16" ht="16.5" customHeight="1" x14ac:dyDescent="0.2">
      <c r="A23" s="22"/>
      <c r="B23" s="22"/>
      <c r="C23" s="22"/>
      <c r="D23" s="22"/>
      <c r="E23" s="22"/>
      <c r="F23" s="22"/>
      <c r="G23" s="22"/>
      <c r="H23" s="22"/>
      <c r="I23" s="22"/>
      <c r="J23" s="22"/>
      <c r="K23" s="22"/>
      <c r="L23" s="22"/>
      <c r="M23" s="22"/>
      <c r="N23" s="22"/>
      <c r="O23" s="22"/>
      <c r="P23" s="22"/>
    </row>
    <row r="24" spans="1:16" ht="16.5" customHeight="1" x14ac:dyDescent="0.2">
      <c r="A24" s="22"/>
      <c r="B24" s="22"/>
      <c r="C24" s="22"/>
      <c r="D24" s="22"/>
      <c r="E24" s="22"/>
      <c r="F24" s="22"/>
      <c r="G24" s="22"/>
      <c r="H24" s="22"/>
      <c r="I24" s="22"/>
      <c r="J24" s="22"/>
      <c r="K24" s="22"/>
      <c r="L24" s="22"/>
      <c r="M24" s="22"/>
      <c r="N24" s="22"/>
      <c r="O24" s="22"/>
      <c r="P24" s="22"/>
    </row>
    <row r="25" spans="1:16" ht="16.5" customHeight="1" x14ac:dyDescent="0.2">
      <c r="A25" s="22"/>
      <c r="B25" s="22"/>
      <c r="C25" s="22"/>
      <c r="D25" s="22"/>
      <c r="E25" s="22"/>
      <c r="F25" s="22"/>
      <c r="G25" s="22"/>
      <c r="H25" s="22"/>
      <c r="I25" s="22"/>
      <c r="J25" s="22"/>
      <c r="K25" s="22"/>
      <c r="L25" s="22"/>
      <c r="M25" s="22"/>
      <c r="N25" s="22"/>
      <c r="O25" s="22"/>
      <c r="P25" s="22"/>
    </row>
    <row r="26" spans="1:16" ht="16.5" customHeight="1" x14ac:dyDescent="0.2">
      <c r="A26" s="22"/>
      <c r="B26" s="22"/>
      <c r="C26" s="22"/>
      <c r="D26" s="22"/>
      <c r="E26" s="22"/>
      <c r="F26" s="22"/>
      <c r="G26" s="22"/>
      <c r="H26" s="22"/>
      <c r="I26" s="22"/>
      <c r="J26" s="22"/>
      <c r="K26" s="22"/>
      <c r="L26" s="22"/>
      <c r="M26" s="22"/>
      <c r="N26" s="22"/>
      <c r="O26" s="22"/>
      <c r="P26" s="22"/>
    </row>
    <row r="27" spans="1:16" ht="16.5" customHeight="1" x14ac:dyDescent="0.2">
      <c r="A27" s="22"/>
      <c r="B27" s="22"/>
      <c r="C27" s="22"/>
      <c r="D27" s="22"/>
      <c r="E27" s="22"/>
      <c r="F27" s="22"/>
      <c r="G27" s="22"/>
      <c r="H27" s="22"/>
      <c r="I27" s="22"/>
      <c r="J27" s="22"/>
      <c r="K27" s="22"/>
      <c r="L27" s="22"/>
      <c r="M27" s="22"/>
      <c r="N27" s="22"/>
      <c r="O27" s="22"/>
      <c r="P27" s="22"/>
    </row>
    <row r="28" spans="1:16" ht="16.5" customHeight="1" x14ac:dyDescent="0.2">
      <c r="A28" s="22"/>
      <c r="B28" s="22"/>
      <c r="C28" s="22"/>
      <c r="D28" s="22"/>
      <c r="E28" s="22"/>
      <c r="F28" s="22"/>
      <c r="G28" s="22"/>
      <c r="H28" s="22"/>
      <c r="I28" s="22"/>
      <c r="J28" s="22"/>
      <c r="K28" s="22"/>
      <c r="L28" s="22"/>
      <c r="M28" s="22"/>
      <c r="N28" s="22"/>
      <c r="O28" s="22"/>
      <c r="P28" s="22"/>
    </row>
    <row r="29" spans="1:16" ht="16.5" customHeight="1" x14ac:dyDescent="0.2">
      <c r="A29" s="22"/>
      <c r="B29" s="22"/>
      <c r="C29" s="22"/>
      <c r="D29" s="22"/>
      <c r="E29" s="22"/>
      <c r="F29" s="22"/>
      <c r="G29" s="22"/>
      <c r="H29" s="22"/>
      <c r="I29" s="22"/>
      <c r="J29" s="22"/>
      <c r="K29" s="22"/>
      <c r="L29" s="22"/>
      <c r="M29" s="22"/>
      <c r="N29" s="22"/>
      <c r="O29" s="22"/>
      <c r="P29" s="22"/>
    </row>
    <row r="30" spans="1:16" ht="16.5" customHeight="1" x14ac:dyDescent="0.2">
      <c r="A30" s="22"/>
      <c r="B30" s="22"/>
      <c r="C30" s="22"/>
      <c r="D30" s="22"/>
      <c r="E30" s="22"/>
      <c r="F30" s="22"/>
      <c r="G30" s="22"/>
      <c r="H30" s="22"/>
      <c r="I30" s="22"/>
      <c r="J30" s="22"/>
      <c r="K30" s="22"/>
      <c r="L30" s="22"/>
      <c r="M30" s="22"/>
      <c r="N30" s="22"/>
      <c r="O30" s="22"/>
      <c r="P30" s="22"/>
    </row>
    <row r="31" spans="1:16" ht="16.5" customHeight="1" x14ac:dyDescent="0.2">
      <c r="A31" s="22"/>
      <c r="B31" s="22"/>
      <c r="C31" s="22"/>
      <c r="D31" s="22"/>
      <c r="E31" s="22"/>
      <c r="F31" s="22"/>
      <c r="G31" s="22"/>
      <c r="H31" s="22"/>
      <c r="I31" s="22"/>
      <c r="J31" s="22"/>
      <c r="K31" s="22"/>
      <c r="L31" s="22"/>
      <c r="M31" s="22"/>
      <c r="N31" s="22"/>
      <c r="O31" s="22"/>
      <c r="P31" s="22"/>
    </row>
    <row r="32" spans="1:16" ht="31.5" customHeight="1" thickBot="1" x14ac:dyDescent="0.25">
      <c r="A32" s="22"/>
      <c r="B32" s="22"/>
      <c r="C32" s="22"/>
      <c r="D32" s="22"/>
      <c r="E32" s="22"/>
      <c r="F32" s="22"/>
      <c r="G32" s="22"/>
      <c r="H32" s="22"/>
      <c r="I32" s="22"/>
      <c r="J32" s="24" t="s">
        <v>0</v>
      </c>
      <c r="K32" s="22"/>
      <c r="L32" s="22"/>
      <c r="M32" s="22"/>
      <c r="N32" s="22"/>
      <c r="O32" s="22"/>
      <c r="P32" s="22"/>
    </row>
    <row r="33" spans="1:16" ht="39" customHeight="1" thickBot="1" x14ac:dyDescent="0.25">
      <c r="A33" s="22"/>
      <c r="B33" s="25" t="s">
        <v>6</v>
      </c>
      <c r="C33" s="26"/>
      <c r="D33" s="26"/>
      <c r="E33" s="27" t="s">
        <v>2</v>
      </c>
      <c r="F33" s="28" t="s">
        <v>525</v>
      </c>
      <c r="G33" s="29" t="s">
        <v>526</v>
      </c>
      <c r="H33" s="29" t="s">
        <v>527</v>
      </c>
      <c r="I33" s="29" t="s">
        <v>528</v>
      </c>
      <c r="J33" s="30" t="s">
        <v>529</v>
      </c>
      <c r="K33" s="22"/>
      <c r="L33" s="22"/>
      <c r="M33" s="22"/>
      <c r="N33" s="22"/>
      <c r="O33" s="22"/>
      <c r="P33" s="22"/>
    </row>
    <row r="34" spans="1:16" ht="39" customHeight="1" x14ac:dyDescent="0.2">
      <c r="A34" s="22"/>
      <c r="B34" s="31"/>
      <c r="C34" s="1136" t="s">
        <v>532</v>
      </c>
      <c r="D34" s="1136"/>
      <c r="E34" s="1137"/>
      <c r="F34" s="32">
        <v>7.94</v>
      </c>
      <c r="G34" s="33">
        <v>8.83</v>
      </c>
      <c r="H34" s="33">
        <v>10.76</v>
      </c>
      <c r="I34" s="33">
        <v>9.3000000000000007</v>
      </c>
      <c r="J34" s="34">
        <v>8.5</v>
      </c>
      <c r="K34" s="22"/>
      <c r="L34" s="22"/>
      <c r="M34" s="22"/>
      <c r="N34" s="22"/>
      <c r="O34" s="22"/>
      <c r="P34" s="22"/>
    </row>
    <row r="35" spans="1:16" ht="39" customHeight="1" x14ac:dyDescent="0.2">
      <c r="A35" s="22"/>
      <c r="B35" s="35"/>
      <c r="C35" s="1132" t="s">
        <v>533</v>
      </c>
      <c r="D35" s="1132"/>
      <c r="E35" s="1133"/>
      <c r="F35" s="36">
        <v>1.1100000000000001</v>
      </c>
      <c r="G35" s="37">
        <v>1.1299999999999999</v>
      </c>
      <c r="H35" s="37">
        <v>1.26</v>
      </c>
      <c r="I35" s="37">
        <v>1.64</v>
      </c>
      <c r="J35" s="38">
        <v>2.4</v>
      </c>
      <c r="K35" s="22"/>
      <c r="L35" s="22"/>
      <c r="M35" s="22"/>
      <c r="N35" s="22"/>
      <c r="O35" s="22"/>
      <c r="P35" s="22"/>
    </row>
    <row r="36" spans="1:16" ht="39" customHeight="1" x14ac:dyDescent="0.2">
      <c r="A36" s="22"/>
      <c r="B36" s="35"/>
      <c r="C36" s="1132" t="s">
        <v>534</v>
      </c>
      <c r="D36" s="1132"/>
      <c r="E36" s="1133"/>
      <c r="F36" s="36">
        <v>0.2</v>
      </c>
      <c r="G36" s="37">
        <v>0.54</v>
      </c>
      <c r="H36" s="37">
        <v>1.26</v>
      </c>
      <c r="I36" s="37">
        <v>2.38</v>
      </c>
      <c r="J36" s="38">
        <v>1.87</v>
      </c>
      <c r="K36" s="22"/>
      <c r="L36" s="22"/>
      <c r="M36" s="22"/>
      <c r="N36" s="22"/>
      <c r="O36" s="22"/>
      <c r="P36" s="22"/>
    </row>
    <row r="37" spans="1:16" ht="39" customHeight="1" x14ac:dyDescent="0.2">
      <c r="A37" s="22"/>
      <c r="B37" s="35"/>
      <c r="C37" s="1132" t="s">
        <v>535</v>
      </c>
      <c r="D37" s="1132"/>
      <c r="E37" s="1133"/>
      <c r="F37" s="36">
        <v>1.29</v>
      </c>
      <c r="G37" s="37">
        <v>1.7</v>
      </c>
      <c r="H37" s="37">
        <v>1.88</v>
      </c>
      <c r="I37" s="37">
        <v>1.44</v>
      </c>
      <c r="J37" s="38">
        <v>0.76</v>
      </c>
      <c r="K37" s="22"/>
      <c r="L37" s="22"/>
      <c r="M37" s="22"/>
      <c r="N37" s="22"/>
      <c r="O37" s="22"/>
      <c r="P37" s="22"/>
    </row>
    <row r="38" spans="1:16" ht="39" customHeight="1" x14ac:dyDescent="0.2">
      <c r="A38" s="22"/>
      <c r="B38" s="35"/>
      <c r="C38" s="1132" t="s">
        <v>536</v>
      </c>
      <c r="D38" s="1132"/>
      <c r="E38" s="1133"/>
      <c r="F38" s="36">
        <v>0.02</v>
      </c>
      <c r="G38" s="37">
        <v>0.19</v>
      </c>
      <c r="H38" s="37">
        <v>0.17</v>
      </c>
      <c r="I38" s="37">
        <v>0.21</v>
      </c>
      <c r="J38" s="38">
        <v>0.21</v>
      </c>
      <c r="K38" s="22"/>
      <c r="L38" s="22"/>
      <c r="M38" s="22"/>
      <c r="N38" s="22"/>
      <c r="O38" s="22"/>
      <c r="P38" s="22"/>
    </row>
    <row r="39" spans="1:16" ht="39" customHeight="1" x14ac:dyDescent="0.2">
      <c r="A39" s="22"/>
      <c r="B39" s="35"/>
      <c r="C39" s="1132" t="s">
        <v>537</v>
      </c>
      <c r="D39" s="1132"/>
      <c r="E39" s="1133"/>
      <c r="F39" s="36">
        <v>0.09</v>
      </c>
      <c r="G39" s="37">
        <v>0.11</v>
      </c>
      <c r="H39" s="37">
        <v>0.05</v>
      </c>
      <c r="I39" s="37">
        <v>0.19</v>
      </c>
      <c r="J39" s="38">
        <v>0.15</v>
      </c>
      <c r="K39" s="22"/>
      <c r="L39" s="22"/>
      <c r="M39" s="22"/>
      <c r="N39" s="22"/>
      <c r="O39" s="22"/>
      <c r="P39" s="22"/>
    </row>
    <row r="40" spans="1:16" ht="39" customHeight="1" x14ac:dyDescent="0.2">
      <c r="A40" s="22"/>
      <c r="B40" s="35"/>
      <c r="C40" s="1132" t="s">
        <v>538</v>
      </c>
      <c r="D40" s="1132"/>
      <c r="E40" s="1133"/>
      <c r="F40" s="36">
        <v>0</v>
      </c>
      <c r="G40" s="37">
        <v>0</v>
      </c>
      <c r="H40" s="37">
        <v>0</v>
      </c>
      <c r="I40" s="37">
        <v>0</v>
      </c>
      <c r="J40" s="38">
        <v>0</v>
      </c>
      <c r="K40" s="22"/>
      <c r="L40" s="22"/>
      <c r="M40" s="22"/>
      <c r="N40" s="22"/>
      <c r="O40" s="22"/>
      <c r="P40" s="22"/>
    </row>
    <row r="41" spans="1:16" ht="39" customHeight="1" x14ac:dyDescent="0.2">
      <c r="A41" s="22"/>
      <c r="B41" s="35"/>
      <c r="C41" s="1132"/>
      <c r="D41" s="1132"/>
      <c r="E41" s="1133"/>
      <c r="F41" s="36"/>
      <c r="G41" s="37"/>
      <c r="H41" s="37"/>
      <c r="I41" s="37"/>
      <c r="J41" s="38"/>
      <c r="K41" s="22"/>
      <c r="L41" s="22"/>
      <c r="M41" s="22"/>
      <c r="N41" s="22"/>
      <c r="O41" s="22"/>
      <c r="P41" s="22"/>
    </row>
    <row r="42" spans="1:16" ht="39" customHeight="1" x14ac:dyDescent="0.2">
      <c r="A42" s="22"/>
      <c r="B42" s="39"/>
      <c r="C42" s="1132" t="s">
        <v>539</v>
      </c>
      <c r="D42" s="1132"/>
      <c r="E42" s="1133"/>
      <c r="F42" s="36" t="s">
        <v>487</v>
      </c>
      <c r="G42" s="37" t="s">
        <v>487</v>
      </c>
      <c r="H42" s="37" t="s">
        <v>487</v>
      </c>
      <c r="I42" s="37" t="s">
        <v>487</v>
      </c>
      <c r="J42" s="38" t="s">
        <v>487</v>
      </c>
      <c r="K42" s="22"/>
      <c r="L42" s="22"/>
      <c r="M42" s="22"/>
      <c r="N42" s="22"/>
      <c r="O42" s="22"/>
      <c r="P42" s="22"/>
    </row>
    <row r="43" spans="1:16" ht="39" customHeight="1" thickBot="1" x14ac:dyDescent="0.25">
      <c r="A43" s="22"/>
      <c r="B43" s="40"/>
      <c r="C43" s="1134" t="s">
        <v>540</v>
      </c>
      <c r="D43" s="1134"/>
      <c r="E43" s="1135"/>
      <c r="F43" s="41" t="s">
        <v>487</v>
      </c>
      <c r="G43" s="42" t="s">
        <v>487</v>
      </c>
      <c r="H43" s="42" t="s">
        <v>487</v>
      </c>
      <c r="I43" s="42" t="s">
        <v>487</v>
      </c>
      <c r="J43" s="43" t="s">
        <v>487</v>
      </c>
      <c r="K43" s="22"/>
      <c r="L43" s="22"/>
      <c r="M43" s="22"/>
      <c r="N43" s="22"/>
      <c r="O43" s="22"/>
      <c r="P43" s="22"/>
    </row>
    <row r="44" spans="1:16" ht="39" customHeight="1" x14ac:dyDescent="0.2">
      <c r="A44" s="22"/>
      <c r="B44" s="44"/>
      <c r="C44" s="45"/>
      <c r="D44" s="45"/>
      <c r="E44" s="45"/>
      <c r="F44" s="22"/>
      <c r="G44" s="22"/>
      <c r="H44" s="22"/>
      <c r="I44" s="22"/>
      <c r="J44" s="22"/>
      <c r="K44" s="22"/>
      <c r="L44" s="22"/>
      <c r="M44" s="22"/>
      <c r="N44" s="22"/>
      <c r="O44" s="22"/>
      <c r="P44" s="22"/>
    </row>
    <row r="45" spans="1:16" ht="16.2" x14ac:dyDescent="0.2">
      <c r="A45" s="22"/>
      <c r="B45" s="22"/>
      <c r="C45" s="22"/>
      <c r="D45" s="22"/>
      <c r="E45" s="22"/>
      <c r="F45" s="22"/>
      <c r="G45" s="22"/>
      <c r="H45" s="22"/>
      <c r="I45" s="22"/>
      <c r="J45" s="22"/>
      <c r="K45" s="22"/>
      <c r="L45" s="22"/>
      <c r="M45" s="22"/>
      <c r="N45" s="22"/>
      <c r="O45" s="22"/>
      <c r="P45" s="22"/>
    </row>
  </sheetData>
  <sheetProtection algorithmName="SHA-512" hashValue="8ZhSOBrjUxrFLZd8OZjIaBotNC3T+IGHJeRNLHGOkkGn4NmGy1ii/wmnd4F4Zl0bXJdrNBNxw1WRt0ZX2QSL/A==" saltValue="a+BjMQGf4v52SBKjCq3+j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8" orientation="landscape" horizontalDpi="300" verticalDpi="300" r:id="rId1"/>
  <headerFooter alignWithMargins="0">
    <oddFooter>&amp;C&amp;P/&amp;N</oddFooter>
  </headerFooter>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codeName="MasterSheet6">
    <pageSetUpPr fitToPage="1"/>
  </sheetPr>
  <dimension ref="A1:U64"/>
  <sheetViews>
    <sheetView showGridLines="0" zoomScale="60" zoomScaleNormal="60" zoomScaleSheetLayoutView="55" workbookViewId="0">
      <selection activeCell="N49" sqref="N49"/>
    </sheetView>
  </sheetViews>
  <sheetFormatPr defaultColWidth="0" defaultRowHeight="12.6" customHeight="1" zeroHeight="1" x14ac:dyDescent="0.2"/>
  <cols>
    <col min="1" max="1" width="6.6640625" style="47" customWidth="1"/>
    <col min="2" max="3" width="10.88671875" style="47" customWidth="1"/>
    <col min="4" max="4" width="10" style="47" customWidth="1"/>
    <col min="5" max="10" width="11" style="47" customWidth="1"/>
    <col min="11" max="15" width="13.109375" style="47" customWidth="1"/>
    <col min="16" max="21" width="11.44140625" style="47" customWidth="1"/>
    <col min="22" max="16384" width="0" style="47" hidden="1"/>
  </cols>
  <sheetData>
    <row r="1" spans="1:21" ht="13.5" customHeight="1" x14ac:dyDescent="0.2">
      <c r="A1" s="46"/>
      <c r="B1" s="46"/>
      <c r="C1" s="46"/>
      <c r="D1" s="46"/>
      <c r="E1" s="46"/>
      <c r="F1" s="46"/>
      <c r="G1" s="46"/>
      <c r="H1" s="46"/>
      <c r="I1" s="46"/>
      <c r="J1" s="46"/>
      <c r="K1" s="46"/>
      <c r="L1" s="46"/>
      <c r="M1" s="46"/>
      <c r="N1" s="46"/>
      <c r="O1" s="46"/>
      <c r="P1" s="46"/>
      <c r="Q1" s="46"/>
      <c r="R1" s="46"/>
      <c r="S1" s="46"/>
      <c r="T1" s="46"/>
      <c r="U1" s="46"/>
    </row>
    <row r="2" spans="1:21" ht="13.5" customHeight="1" x14ac:dyDescent="0.2">
      <c r="A2" s="46"/>
      <c r="B2" s="46"/>
      <c r="C2" s="46"/>
      <c r="D2" s="46"/>
      <c r="E2" s="46"/>
      <c r="F2" s="46"/>
      <c r="G2" s="46"/>
      <c r="H2" s="46"/>
      <c r="I2" s="46"/>
      <c r="J2" s="46"/>
      <c r="K2" s="46"/>
      <c r="L2" s="46"/>
      <c r="M2" s="46"/>
      <c r="N2" s="46"/>
      <c r="O2" s="46"/>
      <c r="P2" s="46"/>
      <c r="Q2" s="46"/>
      <c r="R2" s="46"/>
      <c r="S2" s="46"/>
      <c r="T2" s="46"/>
      <c r="U2" s="46"/>
    </row>
    <row r="3" spans="1:21" ht="13.5" customHeight="1" x14ac:dyDescent="0.2">
      <c r="A3" s="46"/>
      <c r="B3" s="46"/>
      <c r="C3" s="46"/>
      <c r="D3" s="46"/>
      <c r="E3" s="46"/>
      <c r="F3" s="46"/>
      <c r="G3" s="46"/>
      <c r="H3" s="46"/>
      <c r="I3" s="46"/>
      <c r="J3" s="46"/>
      <c r="K3" s="46"/>
      <c r="L3" s="46"/>
      <c r="M3" s="46"/>
      <c r="N3" s="46"/>
      <c r="O3" s="46"/>
      <c r="P3" s="46"/>
      <c r="Q3" s="46"/>
      <c r="R3" s="46"/>
      <c r="S3" s="46"/>
      <c r="T3" s="46"/>
      <c r="U3" s="46"/>
    </row>
    <row r="4" spans="1:21" ht="13.5" customHeight="1" x14ac:dyDescent="0.2">
      <c r="A4" s="46"/>
      <c r="B4" s="46"/>
      <c r="C4" s="46"/>
      <c r="D4" s="46"/>
      <c r="E4" s="46"/>
      <c r="F4" s="46"/>
      <c r="G4" s="46"/>
      <c r="H4" s="46"/>
      <c r="I4" s="46"/>
      <c r="J4" s="46"/>
      <c r="K4" s="46"/>
      <c r="L4" s="46"/>
      <c r="M4" s="46"/>
      <c r="N4" s="46"/>
      <c r="O4" s="46"/>
      <c r="P4" s="46"/>
      <c r="Q4" s="46"/>
      <c r="R4" s="46"/>
      <c r="S4" s="46"/>
      <c r="T4" s="46"/>
      <c r="U4" s="46"/>
    </row>
    <row r="5" spans="1:21" ht="13.5" customHeight="1" x14ac:dyDescent="0.2">
      <c r="A5" s="46"/>
      <c r="B5" s="46"/>
      <c r="C5" s="46"/>
      <c r="D5" s="46"/>
      <c r="E5" s="46"/>
      <c r="F5" s="46"/>
      <c r="G5" s="46"/>
      <c r="H5" s="46"/>
      <c r="I5" s="46"/>
      <c r="J5" s="46"/>
      <c r="K5" s="46"/>
      <c r="L5" s="46"/>
      <c r="M5" s="46"/>
      <c r="N5" s="46"/>
      <c r="O5" s="46"/>
      <c r="P5" s="46"/>
      <c r="Q5" s="46"/>
      <c r="R5" s="46"/>
      <c r="S5" s="46"/>
      <c r="T5" s="46"/>
      <c r="U5" s="46"/>
    </row>
    <row r="6" spans="1:21" ht="13.5" customHeight="1" x14ac:dyDescent="0.2">
      <c r="A6" s="46"/>
      <c r="B6" s="46"/>
      <c r="C6" s="46"/>
      <c r="D6" s="46"/>
      <c r="E6" s="46"/>
      <c r="F6" s="46"/>
      <c r="G6" s="46"/>
      <c r="H6" s="46"/>
      <c r="I6" s="46"/>
      <c r="J6" s="46"/>
      <c r="K6" s="46"/>
      <c r="L6" s="46"/>
      <c r="M6" s="46"/>
      <c r="N6" s="46"/>
      <c r="O6" s="46"/>
      <c r="P6" s="46"/>
      <c r="Q6" s="46"/>
      <c r="R6" s="46"/>
      <c r="S6" s="46"/>
      <c r="T6" s="46"/>
      <c r="U6" s="46"/>
    </row>
    <row r="7" spans="1:21" ht="13.5" customHeight="1" x14ac:dyDescent="0.2">
      <c r="A7" s="46"/>
      <c r="B7" s="46"/>
      <c r="C7" s="46"/>
      <c r="D7" s="46"/>
      <c r="E7" s="46"/>
      <c r="F7" s="46"/>
      <c r="G7" s="46"/>
      <c r="H7" s="46"/>
      <c r="I7" s="46"/>
      <c r="J7" s="46"/>
      <c r="K7" s="46"/>
      <c r="L7" s="46"/>
      <c r="M7" s="46"/>
      <c r="N7" s="46"/>
      <c r="O7" s="46"/>
      <c r="P7" s="46"/>
      <c r="Q7" s="46"/>
      <c r="R7" s="46"/>
      <c r="S7" s="46"/>
      <c r="T7" s="46"/>
      <c r="U7" s="46"/>
    </row>
    <row r="8" spans="1:21" ht="13.5" customHeight="1" x14ac:dyDescent="0.2">
      <c r="A8" s="46"/>
      <c r="B8" s="46"/>
      <c r="C8" s="46"/>
      <c r="D8" s="46"/>
      <c r="E8" s="46"/>
      <c r="F8" s="46"/>
      <c r="G8" s="46"/>
      <c r="H8" s="46"/>
      <c r="I8" s="46"/>
      <c r="J8" s="46"/>
      <c r="K8" s="46"/>
      <c r="L8" s="46"/>
      <c r="M8" s="46"/>
      <c r="N8" s="46"/>
      <c r="O8" s="46"/>
      <c r="P8" s="46"/>
      <c r="Q8" s="46"/>
      <c r="R8" s="46"/>
      <c r="S8" s="46"/>
      <c r="T8" s="46"/>
      <c r="U8" s="46"/>
    </row>
    <row r="9" spans="1:21" ht="13.5" customHeight="1" x14ac:dyDescent="0.2">
      <c r="A9" s="46"/>
      <c r="B9" s="46"/>
      <c r="C9" s="46"/>
      <c r="D9" s="46"/>
      <c r="E9" s="46"/>
      <c r="F9" s="46"/>
      <c r="G9" s="46"/>
      <c r="H9" s="46"/>
      <c r="I9" s="46"/>
      <c r="J9" s="46"/>
      <c r="K9" s="46"/>
      <c r="L9" s="46"/>
      <c r="M9" s="46"/>
      <c r="N9" s="46"/>
      <c r="O9" s="46"/>
      <c r="P9" s="46"/>
      <c r="Q9" s="46"/>
      <c r="R9" s="46"/>
      <c r="S9" s="46"/>
      <c r="T9" s="46"/>
      <c r="U9" s="46"/>
    </row>
    <row r="10" spans="1:21" ht="13.5" customHeight="1" x14ac:dyDescent="0.2">
      <c r="A10" s="46"/>
      <c r="B10" s="46"/>
      <c r="C10" s="46"/>
      <c r="D10" s="46"/>
      <c r="E10" s="46"/>
      <c r="F10" s="46"/>
      <c r="G10" s="46"/>
      <c r="H10" s="46"/>
      <c r="I10" s="46"/>
      <c r="J10" s="46"/>
      <c r="K10" s="46"/>
      <c r="L10" s="46"/>
      <c r="M10" s="46"/>
      <c r="N10" s="46"/>
      <c r="O10" s="46"/>
      <c r="P10" s="46"/>
      <c r="Q10" s="46"/>
      <c r="R10" s="46"/>
      <c r="S10" s="46"/>
      <c r="T10" s="46"/>
      <c r="U10" s="46"/>
    </row>
    <row r="11" spans="1:21" ht="13.5" customHeight="1" x14ac:dyDescent="0.2">
      <c r="A11" s="46"/>
      <c r="B11" s="46"/>
      <c r="C11" s="46"/>
      <c r="D11" s="46"/>
      <c r="E11" s="46"/>
      <c r="F11" s="46"/>
      <c r="G11" s="46"/>
      <c r="H11" s="46"/>
      <c r="I11" s="46"/>
      <c r="J11" s="46"/>
      <c r="K11" s="46"/>
      <c r="L11" s="46"/>
      <c r="M11" s="46"/>
      <c r="N11" s="46"/>
      <c r="O11" s="46"/>
      <c r="P11" s="46"/>
      <c r="Q11" s="46"/>
      <c r="R11" s="46"/>
      <c r="S11" s="46"/>
      <c r="T11" s="46"/>
      <c r="U11" s="46"/>
    </row>
    <row r="12" spans="1:21" ht="13.5" customHeight="1" x14ac:dyDescent="0.2">
      <c r="A12" s="46"/>
      <c r="B12" s="46"/>
      <c r="C12" s="46"/>
      <c r="D12" s="46"/>
      <c r="E12" s="46"/>
      <c r="F12" s="46"/>
      <c r="G12" s="46"/>
      <c r="H12" s="46"/>
      <c r="I12" s="46"/>
      <c r="J12" s="46"/>
      <c r="K12" s="46"/>
      <c r="L12" s="46"/>
      <c r="M12" s="46"/>
      <c r="N12" s="46"/>
      <c r="O12" s="46"/>
      <c r="P12" s="46"/>
      <c r="Q12" s="46"/>
      <c r="R12" s="46"/>
      <c r="S12" s="46"/>
      <c r="T12" s="46"/>
      <c r="U12" s="46"/>
    </row>
    <row r="13" spans="1:21" ht="13.5" customHeight="1" x14ac:dyDescent="0.2">
      <c r="A13" s="46"/>
      <c r="B13" s="46"/>
      <c r="C13" s="46"/>
      <c r="D13" s="46"/>
      <c r="E13" s="46"/>
      <c r="F13" s="46"/>
      <c r="G13" s="46"/>
      <c r="H13" s="46"/>
      <c r="I13" s="46"/>
      <c r="J13" s="46"/>
      <c r="K13" s="46"/>
      <c r="L13" s="46"/>
      <c r="M13" s="46"/>
      <c r="N13" s="46"/>
      <c r="O13" s="46"/>
      <c r="P13" s="46"/>
      <c r="Q13" s="46"/>
      <c r="R13" s="46"/>
      <c r="S13" s="46"/>
      <c r="T13" s="46"/>
      <c r="U13" s="46"/>
    </row>
    <row r="14" spans="1:21" ht="13.5" customHeight="1" x14ac:dyDescent="0.2">
      <c r="A14" s="46"/>
      <c r="B14" s="46"/>
      <c r="C14" s="46"/>
      <c r="D14" s="46"/>
      <c r="E14" s="46"/>
      <c r="F14" s="46"/>
      <c r="G14" s="46"/>
      <c r="H14" s="46"/>
      <c r="I14" s="46"/>
      <c r="J14" s="46"/>
      <c r="K14" s="46"/>
      <c r="L14" s="46"/>
      <c r="M14" s="46"/>
      <c r="N14" s="46"/>
      <c r="O14" s="46"/>
      <c r="P14" s="46"/>
      <c r="Q14" s="46"/>
      <c r="R14" s="46"/>
      <c r="S14" s="46"/>
      <c r="T14" s="46"/>
      <c r="U14" s="46"/>
    </row>
    <row r="15" spans="1:21" ht="13.5" customHeight="1" x14ac:dyDescent="0.2">
      <c r="A15" s="46"/>
      <c r="B15" s="46"/>
      <c r="C15" s="46"/>
      <c r="D15" s="46"/>
      <c r="E15" s="46"/>
      <c r="F15" s="46"/>
      <c r="G15" s="46"/>
      <c r="H15" s="46"/>
      <c r="I15" s="46"/>
      <c r="J15" s="46"/>
      <c r="K15" s="46"/>
      <c r="L15" s="46"/>
      <c r="M15" s="46"/>
      <c r="N15" s="46"/>
      <c r="O15" s="46"/>
      <c r="P15" s="46"/>
      <c r="Q15" s="46"/>
      <c r="R15" s="46"/>
      <c r="S15" s="46"/>
      <c r="T15" s="46"/>
      <c r="U15" s="46"/>
    </row>
    <row r="16" spans="1:21" ht="13.5" customHeight="1" x14ac:dyDescent="0.2">
      <c r="A16" s="46"/>
      <c r="B16" s="46"/>
      <c r="C16" s="46"/>
      <c r="D16" s="46"/>
      <c r="E16" s="46"/>
      <c r="F16" s="46"/>
      <c r="G16" s="46"/>
      <c r="H16" s="46"/>
      <c r="I16" s="46"/>
      <c r="J16" s="46"/>
      <c r="K16" s="46"/>
      <c r="L16" s="46"/>
      <c r="M16" s="46"/>
      <c r="N16" s="46"/>
      <c r="O16" s="46"/>
      <c r="P16" s="46"/>
      <c r="Q16" s="46"/>
      <c r="R16" s="46"/>
      <c r="S16" s="46"/>
      <c r="T16" s="46"/>
      <c r="U16" s="46"/>
    </row>
    <row r="17" spans="1:21" ht="13.5" customHeight="1" x14ac:dyDescent="0.2">
      <c r="A17" s="46"/>
      <c r="B17" s="46"/>
      <c r="C17" s="46"/>
      <c r="D17" s="46"/>
      <c r="E17" s="46"/>
      <c r="F17" s="46"/>
      <c r="G17" s="46"/>
      <c r="H17" s="46"/>
      <c r="I17" s="46"/>
      <c r="J17" s="46"/>
      <c r="K17" s="46"/>
      <c r="L17" s="46"/>
      <c r="M17" s="46"/>
      <c r="N17" s="46"/>
      <c r="O17" s="46"/>
      <c r="P17" s="46"/>
      <c r="Q17" s="46"/>
      <c r="R17" s="46"/>
      <c r="S17" s="46"/>
      <c r="T17" s="46"/>
      <c r="U17" s="46"/>
    </row>
    <row r="18" spans="1:21" ht="13.5" customHeight="1" x14ac:dyDescent="0.2">
      <c r="A18" s="46"/>
      <c r="B18" s="46"/>
      <c r="C18" s="46"/>
      <c r="D18" s="46"/>
      <c r="E18" s="46"/>
      <c r="F18" s="46"/>
      <c r="G18" s="46"/>
      <c r="H18" s="46"/>
      <c r="I18" s="46"/>
      <c r="J18" s="46"/>
      <c r="K18" s="46"/>
      <c r="L18" s="46"/>
      <c r="M18" s="46"/>
      <c r="N18" s="46"/>
      <c r="O18" s="46"/>
      <c r="P18" s="46"/>
      <c r="Q18" s="46"/>
      <c r="R18" s="46"/>
      <c r="S18" s="46"/>
      <c r="T18" s="46"/>
      <c r="U18" s="46"/>
    </row>
    <row r="19" spans="1:21" ht="13.5" customHeight="1" x14ac:dyDescent="0.2">
      <c r="A19" s="46"/>
      <c r="B19" s="46"/>
      <c r="C19" s="46"/>
      <c r="D19" s="46"/>
      <c r="E19" s="46"/>
      <c r="F19" s="46"/>
      <c r="G19" s="46"/>
      <c r="H19" s="46"/>
      <c r="I19" s="46"/>
      <c r="J19" s="46"/>
      <c r="K19" s="46"/>
      <c r="L19" s="46"/>
      <c r="M19" s="46"/>
      <c r="N19" s="46"/>
      <c r="O19" s="46"/>
      <c r="P19" s="46"/>
      <c r="Q19" s="46"/>
      <c r="R19" s="46"/>
      <c r="S19" s="46"/>
      <c r="T19" s="46"/>
      <c r="U19" s="46"/>
    </row>
    <row r="20" spans="1:21" ht="13.5" customHeight="1" x14ac:dyDescent="0.2">
      <c r="A20" s="46"/>
      <c r="B20" s="46"/>
      <c r="C20" s="46"/>
      <c r="D20" s="46"/>
      <c r="E20" s="46"/>
      <c r="F20" s="46"/>
      <c r="G20" s="46"/>
      <c r="H20" s="46"/>
      <c r="I20" s="46"/>
      <c r="J20" s="46"/>
      <c r="K20" s="46"/>
      <c r="L20" s="46"/>
      <c r="M20" s="46"/>
      <c r="N20" s="46"/>
      <c r="O20" s="46"/>
      <c r="P20" s="46"/>
      <c r="Q20" s="46"/>
      <c r="R20" s="46"/>
      <c r="S20" s="46"/>
      <c r="T20" s="46"/>
      <c r="U20" s="46"/>
    </row>
    <row r="21" spans="1:21" ht="13.5" customHeight="1" x14ac:dyDescent="0.2">
      <c r="A21" s="46"/>
      <c r="B21" s="46"/>
      <c r="C21" s="46"/>
      <c r="D21" s="46"/>
      <c r="E21" s="46"/>
      <c r="F21" s="46"/>
      <c r="G21" s="46"/>
      <c r="H21" s="46"/>
      <c r="I21" s="46"/>
      <c r="J21" s="46"/>
      <c r="K21" s="46"/>
      <c r="L21" s="46"/>
      <c r="M21" s="46"/>
      <c r="N21" s="46"/>
      <c r="O21" s="46"/>
      <c r="P21" s="46"/>
      <c r="Q21" s="46"/>
      <c r="R21" s="46"/>
      <c r="S21" s="46"/>
      <c r="T21" s="46"/>
      <c r="U21" s="46"/>
    </row>
    <row r="22" spans="1:21" ht="13.5" customHeight="1" x14ac:dyDescent="0.2">
      <c r="A22" s="46"/>
      <c r="B22" s="46"/>
      <c r="C22" s="46"/>
      <c r="D22" s="46"/>
      <c r="E22" s="46"/>
      <c r="F22" s="46"/>
      <c r="G22" s="46"/>
      <c r="H22" s="46"/>
      <c r="I22" s="46"/>
      <c r="J22" s="46"/>
      <c r="K22" s="46"/>
      <c r="L22" s="46"/>
      <c r="M22" s="46"/>
      <c r="N22" s="46"/>
      <c r="O22" s="46"/>
      <c r="P22" s="46"/>
      <c r="Q22" s="46"/>
      <c r="R22" s="46"/>
      <c r="S22" s="46"/>
      <c r="T22" s="46"/>
      <c r="U22" s="46"/>
    </row>
    <row r="23" spans="1:21" ht="13.5" customHeight="1" x14ac:dyDescent="0.2">
      <c r="A23" s="46"/>
      <c r="B23" s="46"/>
      <c r="C23" s="46"/>
      <c r="D23" s="46"/>
      <c r="E23" s="46"/>
      <c r="F23" s="46"/>
      <c r="G23" s="46"/>
      <c r="H23" s="46"/>
      <c r="I23" s="46"/>
      <c r="J23" s="46"/>
      <c r="K23" s="46"/>
      <c r="L23" s="46"/>
      <c r="M23" s="46"/>
      <c r="N23" s="46"/>
      <c r="O23" s="46"/>
      <c r="P23" s="46"/>
      <c r="Q23" s="46"/>
      <c r="R23" s="46"/>
      <c r="S23" s="46"/>
      <c r="T23" s="46"/>
      <c r="U23" s="46"/>
    </row>
    <row r="24" spans="1:21" ht="13.5" customHeight="1" x14ac:dyDescent="0.2">
      <c r="A24" s="46"/>
      <c r="B24" s="46"/>
      <c r="C24" s="46"/>
      <c r="D24" s="46"/>
      <c r="E24" s="46"/>
      <c r="F24" s="46"/>
      <c r="G24" s="46"/>
      <c r="H24" s="46"/>
      <c r="I24" s="46"/>
      <c r="J24" s="46"/>
      <c r="K24" s="46"/>
      <c r="L24" s="46"/>
      <c r="M24" s="46"/>
      <c r="N24" s="46"/>
      <c r="O24" s="46"/>
      <c r="P24" s="46"/>
      <c r="Q24" s="46"/>
      <c r="R24" s="46"/>
      <c r="S24" s="46"/>
      <c r="T24" s="46"/>
      <c r="U24" s="46"/>
    </row>
    <row r="25" spans="1:21" ht="13.5" customHeight="1" x14ac:dyDescent="0.2">
      <c r="A25" s="46"/>
      <c r="B25" s="46"/>
      <c r="C25" s="46"/>
      <c r="D25" s="46"/>
      <c r="E25" s="46"/>
      <c r="F25" s="46"/>
      <c r="G25" s="46"/>
      <c r="H25" s="46"/>
      <c r="I25" s="46"/>
      <c r="J25" s="46"/>
      <c r="K25" s="46"/>
      <c r="L25" s="46"/>
      <c r="M25" s="46"/>
      <c r="N25" s="46"/>
      <c r="O25" s="46"/>
      <c r="P25" s="46"/>
      <c r="Q25" s="46"/>
      <c r="R25" s="46"/>
      <c r="S25" s="46"/>
      <c r="T25" s="46"/>
      <c r="U25" s="46"/>
    </row>
    <row r="26" spans="1:21" ht="13.5" customHeight="1" x14ac:dyDescent="0.2">
      <c r="A26" s="46"/>
      <c r="B26" s="46"/>
      <c r="C26" s="46"/>
      <c r="D26" s="46"/>
      <c r="E26" s="46"/>
      <c r="F26" s="46"/>
      <c r="G26" s="46"/>
      <c r="H26" s="46"/>
      <c r="I26" s="46"/>
      <c r="J26" s="46"/>
      <c r="K26" s="46"/>
      <c r="L26" s="46"/>
      <c r="M26" s="46"/>
      <c r="N26" s="46"/>
      <c r="O26" s="46"/>
      <c r="P26" s="46"/>
      <c r="Q26" s="46"/>
      <c r="R26" s="46"/>
      <c r="S26" s="46"/>
      <c r="T26" s="46"/>
      <c r="U26" s="46"/>
    </row>
    <row r="27" spans="1:21" ht="13.5" customHeight="1" x14ac:dyDescent="0.2">
      <c r="A27" s="46"/>
      <c r="B27" s="46"/>
      <c r="C27" s="46"/>
      <c r="D27" s="46"/>
      <c r="E27" s="46"/>
      <c r="F27" s="46"/>
      <c r="G27" s="46"/>
      <c r="H27" s="46"/>
      <c r="I27" s="46"/>
      <c r="J27" s="46"/>
      <c r="K27" s="46"/>
      <c r="L27" s="46"/>
      <c r="M27" s="46"/>
      <c r="N27" s="46"/>
      <c r="O27" s="46"/>
      <c r="P27" s="46"/>
      <c r="Q27" s="46"/>
      <c r="R27" s="46"/>
      <c r="S27" s="46"/>
      <c r="T27" s="46"/>
      <c r="U27" s="46"/>
    </row>
    <row r="28" spans="1:21" ht="13.5" customHeight="1" x14ac:dyDescent="0.2">
      <c r="A28" s="46"/>
      <c r="B28" s="46"/>
      <c r="C28" s="46"/>
      <c r="D28" s="46"/>
      <c r="E28" s="46"/>
      <c r="F28" s="46"/>
      <c r="G28" s="46"/>
      <c r="H28" s="46"/>
      <c r="I28" s="46"/>
      <c r="J28" s="46"/>
      <c r="K28" s="46"/>
      <c r="L28" s="46"/>
      <c r="M28" s="46"/>
      <c r="N28" s="46"/>
      <c r="O28" s="46"/>
      <c r="P28" s="46"/>
      <c r="Q28" s="46"/>
      <c r="R28" s="46"/>
      <c r="S28" s="46"/>
      <c r="T28" s="46"/>
      <c r="U28" s="46"/>
    </row>
    <row r="29" spans="1:21" ht="13.5" customHeight="1" x14ac:dyDescent="0.2">
      <c r="A29" s="46"/>
      <c r="B29" s="46"/>
      <c r="C29" s="46"/>
      <c r="D29" s="46"/>
      <c r="E29" s="46"/>
      <c r="F29" s="46"/>
      <c r="G29" s="46"/>
      <c r="H29" s="46"/>
      <c r="I29" s="46"/>
      <c r="J29" s="46"/>
      <c r="K29" s="46"/>
      <c r="L29" s="46"/>
      <c r="M29" s="46"/>
      <c r="N29" s="46"/>
      <c r="O29" s="46"/>
      <c r="P29" s="46"/>
      <c r="Q29" s="46"/>
      <c r="R29" s="46"/>
      <c r="S29" s="46"/>
      <c r="T29" s="46"/>
      <c r="U29" s="46"/>
    </row>
    <row r="30" spans="1:21" ht="13.5" customHeight="1" x14ac:dyDescent="0.2">
      <c r="A30" s="46"/>
      <c r="B30" s="46"/>
      <c r="C30" s="46"/>
      <c r="D30" s="46"/>
      <c r="E30" s="46"/>
      <c r="F30" s="46"/>
      <c r="G30" s="46"/>
      <c r="H30" s="46"/>
      <c r="I30" s="46"/>
      <c r="J30" s="46"/>
      <c r="K30" s="46"/>
      <c r="L30" s="46"/>
      <c r="M30" s="46"/>
      <c r="N30" s="46"/>
      <c r="O30" s="46"/>
      <c r="P30" s="46"/>
      <c r="Q30" s="46"/>
      <c r="R30" s="46"/>
      <c r="S30" s="46"/>
      <c r="T30" s="46"/>
      <c r="U30" s="46"/>
    </row>
    <row r="31" spans="1:21" ht="13.5" customHeight="1" x14ac:dyDescent="0.2">
      <c r="A31" s="46"/>
      <c r="B31" s="46"/>
      <c r="C31" s="46"/>
      <c r="D31" s="46"/>
      <c r="E31" s="46"/>
      <c r="F31" s="46"/>
      <c r="G31" s="46"/>
      <c r="H31" s="46"/>
      <c r="I31" s="46"/>
      <c r="J31" s="46"/>
      <c r="K31" s="46"/>
      <c r="L31" s="46"/>
      <c r="M31" s="46"/>
      <c r="N31" s="46"/>
      <c r="O31" s="46"/>
      <c r="P31" s="46"/>
      <c r="Q31" s="46"/>
      <c r="R31" s="46"/>
      <c r="S31" s="46"/>
      <c r="T31" s="46"/>
      <c r="U31" s="46"/>
    </row>
    <row r="32" spans="1:21" ht="13.5" customHeight="1" x14ac:dyDescent="0.2">
      <c r="A32" s="46"/>
      <c r="B32" s="46"/>
      <c r="C32" s="46"/>
      <c r="D32" s="46"/>
      <c r="E32" s="46"/>
      <c r="F32" s="46"/>
      <c r="G32" s="46"/>
      <c r="H32" s="46"/>
      <c r="I32" s="46"/>
      <c r="J32" s="46"/>
      <c r="K32" s="46"/>
      <c r="L32" s="46"/>
      <c r="M32" s="46"/>
      <c r="N32" s="46"/>
      <c r="O32" s="46"/>
      <c r="P32" s="46"/>
      <c r="Q32" s="46"/>
      <c r="R32" s="46"/>
      <c r="S32" s="46"/>
      <c r="T32" s="46"/>
      <c r="U32" s="46"/>
    </row>
    <row r="33" spans="1:21" ht="13.5" customHeight="1" x14ac:dyDescent="0.2">
      <c r="A33" s="46"/>
      <c r="B33" s="46"/>
      <c r="C33" s="46"/>
      <c r="D33" s="46"/>
      <c r="E33" s="46"/>
      <c r="F33" s="46"/>
      <c r="G33" s="46"/>
      <c r="H33" s="46"/>
      <c r="I33" s="46"/>
      <c r="J33" s="46"/>
      <c r="K33" s="46"/>
      <c r="L33" s="46"/>
      <c r="M33" s="46"/>
      <c r="N33" s="46"/>
      <c r="O33" s="46"/>
      <c r="P33" s="46"/>
      <c r="Q33" s="46"/>
      <c r="R33" s="46"/>
      <c r="S33" s="46"/>
      <c r="T33" s="46"/>
      <c r="U33" s="46"/>
    </row>
    <row r="34" spans="1:21" ht="13.5" customHeight="1" x14ac:dyDescent="0.2">
      <c r="A34" s="46"/>
      <c r="B34" s="46"/>
      <c r="C34" s="46"/>
      <c r="D34" s="46"/>
      <c r="E34" s="46"/>
      <c r="F34" s="46"/>
      <c r="G34" s="46"/>
      <c r="H34" s="46"/>
      <c r="I34" s="46"/>
      <c r="J34" s="46"/>
      <c r="K34" s="46"/>
      <c r="L34" s="46"/>
      <c r="M34" s="46"/>
      <c r="N34" s="46"/>
      <c r="O34" s="46"/>
      <c r="P34" s="46"/>
      <c r="Q34" s="46"/>
      <c r="R34" s="46"/>
      <c r="S34" s="46"/>
      <c r="T34" s="46"/>
      <c r="U34" s="46"/>
    </row>
    <row r="35" spans="1:21" ht="13.5" customHeight="1" x14ac:dyDescent="0.2">
      <c r="A35" s="46"/>
      <c r="B35" s="46"/>
      <c r="C35" s="46"/>
      <c r="D35" s="46"/>
      <c r="E35" s="46"/>
      <c r="F35" s="46"/>
      <c r="G35" s="46"/>
      <c r="H35" s="46"/>
      <c r="I35" s="46"/>
      <c r="J35" s="46"/>
      <c r="K35" s="46"/>
      <c r="L35" s="46"/>
      <c r="M35" s="46"/>
      <c r="N35" s="46"/>
      <c r="O35" s="46"/>
      <c r="P35" s="46"/>
      <c r="Q35" s="46"/>
      <c r="R35" s="46"/>
      <c r="S35" s="46"/>
      <c r="T35" s="46"/>
      <c r="U35" s="46"/>
    </row>
    <row r="36" spans="1:21" ht="13.5" customHeight="1" x14ac:dyDescent="0.2">
      <c r="A36" s="46"/>
      <c r="B36" s="46"/>
      <c r="C36" s="46"/>
      <c r="D36" s="46"/>
      <c r="E36" s="46"/>
      <c r="F36" s="46"/>
      <c r="G36" s="46"/>
      <c r="H36" s="46"/>
      <c r="I36" s="46"/>
      <c r="J36" s="46"/>
      <c r="K36" s="46"/>
      <c r="L36" s="46"/>
      <c r="M36" s="46"/>
      <c r="N36" s="46"/>
      <c r="O36" s="46"/>
      <c r="P36" s="46"/>
      <c r="Q36" s="46"/>
      <c r="R36" s="46"/>
      <c r="S36" s="46"/>
      <c r="T36" s="46"/>
      <c r="U36" s="46"/>
    </row>
    <row r="37" spans="1:21" ht="13.5" customHeight="1" x14ac:dyDescent="0.2">
      <c r="A37" s="46"/>
      <c r="B37" s="46"/>
      <c r="C37" s="46"/>
      <c r="D37" s="46"/>
      <c r="E37" s="46"/>
      <c r="F37" s="46"/>
      <c r="G37" s="46"/>
      <c r="H37" s="46"/>
      <c r="I37" s="46"/>
      <c r="J37" s="46"/>
      <c r="K37" s="46"/>
      <c r="L37" s="46"/>
      <c r="M37" s="46"/>
      <c r="N37" s="46"/>
      <c r="O37" s="46"/>
      <c r="P37" s="46"/>
      <c r="Q37" s="46"/>
      <c r="R37" s="46"/>
      <c r="S37" s="46"/>
      <c r="T37" s="46"/>
      <c r="U37" s="46"/>
    </row>
    <row r="38" spans="1:21" ht="13.5" customHeight="1" x14ac:dyDescent="0.2">
      <c r="A38" s="46"/>
      <c r="B38" s="46"/>
      <c r="C38" s="46"/>
      <c r="D38" s="46"/>
      <c r="E38" s="46"/>
      <c r="F38" s="46"/>
      <c r="G38" s="46"/>
      <c r="H38" s="46"/>
      <c r="I38" s="46"/>
      <c r="J38" s="46"/>
      <c r="K38" s="46"/>
      <c r="L38" s="46"/>
      <c r="M38" s="46"/>
      <c r="N38" s="46"/>
      <c r="O38" s="46"/>
      <c r="P38" s="46"/>
      <c r="Q38" s="46"/>
      <c r="R38" s="46"/>
      <c r="S38" s="46"/>
      <c r="T38" s="46"/>
      <c r="U38" s="46"/>
    </row>
    <row r="39" spans="1:21" ht="13.5" customHeight="1" x14ac:dyDescent="0.2">
      <c r="A39" s="46"/>
      <c r="B39" s="46"/>
      <c r="C39" s="46"/>
      <c r="D39" s="46"/>
      <c r="E39" s="46"/>
      <c r="F39" s="46"/>
      <c r="G39" s="46"/>
      <c r="H39" s="46"/>
      <c r="I39" s="46"/>
      <c r="J39" s="46"/>
      <c r="K39" s="46"/>
      <c r="L39" s="46"/>
      <c r="M39" s="46"/>
      <c r="N39" s="46"/>
      <c r="O39" s="46"/>
      <c r="P39" s="46"/>
      <c r="Q39" s="46"/>
      <c r="R39" s="46"/>
      <c r="S39" s="46"/>
      <c r="T39" s="46"/>
      <c r="U39" s="46"/>
    </row>
    <row r="40" spans="1:21" ht="13.5" customHeight="1" x14ac:dyDescent="0.2">
      <c r="A40" s="46"/>
      <c r="B40" s="46"/>
      <c r="C40" s="46"/>
      <c r="D40" s="46"/>
      <c r="E40" s="46"/>
      <c r="F40" s="46"/>
      <c r="G40" s="46"/>
      <c r="H40" s="46"/>
      <c r="I40" s="46"/>
      <c r="J40" s="46"/>
      <c r="K40" s="46"/>
      <c r="L40" s="46"/>
      <c r="M40" s="46"/>
      <c r="N40" s="46"/>
      <c r="O40" s="46"/>
      <c r="P40" s="46"/>
      <c r="Q40" s="46"/>
      <c r="R40" s="46"/>
      <c r="S40" s="46"/>
      <c r="T40" s="46"/>
      <c r="U40" s="46"/>
    </row>
    <row r="41" spans="1:21" ht="13.5" customHeight="1" x14ac:dyDescent="0.2">
      <c r="A41" s="46"/>
      <c r="B41" s="46"/>
      <c r="C41" s="46"/>
      <c r="D41" s="46"/>
      <c r="E41" s="46"/>
      <c r="F41" s="46"/>
      <c r="G41" s="46"/>
      <c r="H41" s="46"/>
      <c r="I41" s="46"/>
      <c r="J41" s="46"/>
      <c r="K41" s="46"/>
      <c r="L41" s="46"/>
      <c r="M41" s="46"/>
      <c r="N41" s="46"/>
      <c r="O41" s="46"/>
      <c r="P41" s="46"/>
      <c r="Q41" s="46"/>
      <c r="R41" s="46"/>
      <c r="S41" s="46"/>
      <c r="T41" s="46"/>
      <c r="U41" s="46"/>
    </row>
    <row r="42" spans="1:21" ht="13.5" customHeight="1" x14ac:dyDescent="0.2">
      <c r="A42" s="46"/>
      <c r="B42" s="46"/>
      <c r="C42" s="46"/>
      <c r="D42" s="46"/>
      <c r="E42" s="46"/>
      <c r="F42" s="46"/>
      <c r="G42" s="46"/>
      <c r="H42" s="46"/>
      <c r="I42" s="46"/>
      <c r="J42" s="46"/>
      <c r="K42" s="46"/>
      <c r="L42" s="46"/>
      <c r="M42" s="46"/>
      <c r="N42" s="46"/>
      <c r="O42" s="46"/>
      <c r="P42" s="46"/>
      <c r="Q42" s="46"/>
      <c r="R42" s="46"/>
      <c r="S42" s="46"/>
      <c r="T42" s="46"/>
      <c r="U42" s="46"/>
    </row>
    <row r="43" spans="1:21" ht="30.75" customHeight="1" thickBot="1" x14ac:dyDescent="0.25">
      <c r="A43" s="46"/>
      <c r="B43" s="46"/>
      <c r="C43" s="46"/>
      <c r="D43" s="46"/>
      <c r="E43" s="46"/>
      <c r="F43" s="46"/>
      <c r="G43" s="46"/>
      <c r="H43" s="46"/>
      <c r="I43" s="46"/>
      <c r="J43" s="46"/>
      <c r="K43" s="46"/>
      <c r="L43" s="46"/>
      <c r="M43" s="46"/>
      <c r="N43" s="46"/>
      <c r="O43" s="48" t="s">
        <v>7</v>
      </c>
      <c r="P43" s="46"/>
      <c r="Q43" s="46"/>
      <c r="R43" s="46"/>
      <c r="S43" s="46"/>
      <c r="T43" s="46"/>
      <c r="U43" s="46"/>
    </row>
    <row r="44" spans="1:21" ht="30.75" customHeight="1" thickBot="1" x14ac:dyDescent="0.25">
      <c r="A44" s="46"/>
      <c r="B44" s="49" t="s">
        <v>8</v>
      </c>
      <c r="C44" s="50"/>
      <c r="D44" s="50"/>
      <c r="E44" s="51"/>
      <c r="F44" s="51"/>
      <c r="G44" s="51"/>
      <c r="H44" s="51"/>
      <c r="I44" s="51"/>
      <c r="J44" s="52" t="s">
        <v>2</v>
      </c>
      <c r="K44" s="53" t="s">
        <v>525</v>
      </c>
      <c r="L44" s="54" t="s">
        <v>526</v>
      </c>
      <c r="M44" s="54" t="s">
        <v>527</v>
      </c>
      <c r="N44" s="54" t="s">
        <v>528</v>
      </c>
      <c r="O44" s="55" t="s">
        <v>529</v>
      </c>
      <c r="P44" s="46"/>
      <c r="Q44" s="46"/>
      <c r="R44" s="46"/>
      <c r="S44" s="46"/>
      <c r="T44" s="46"/>
      <c r="U44" s="46"/>
    </row>
    <row r="45" spans="1:21" ht="30.75" customHeight="1" x14ac:dyDescent="0.2">
      <c r="A45" s="46"/>
      <c r="B45" s="1138" t="s">
        <v>9</v>
      </c>
      <c r="C45" s="1139"/>
      <c r="D45" s="56"/>
      <c r="E45" s="1144" t="s">
        <v>10</v>
      </c>
      <c r="F45" s="1144"/>
      <c r="G45" s="1144"/>
      <c r="H45" s="1144"/>
      <c r="I45" s="1144"/>
      <c r="J45" s="1145"/>
      <c r="K45" s="57">
        <v>2300</v>
      </c>
      <c r="L45" s="58">
        <v>2400</v>
      </c>
      <c r="M45" s="58">
        <v>2489</v>
      </c>
      <c r="N45" s="58">
        <v>2486</v>
      </c>
      <c r="O45" s="59">
        <v>2254</v>
      </c>
      <c r="P45" s="46"/>
      <c r="Q45" s="46"/>
      <c r="R45" s="46"/>
      <c r="S45" s="46"/>
      <c r="T45" s="46"/>
      <c r="U45" s="46"/>
    </row>
    <row r="46" spans="1:21" ht="30.75" customHeight="1" x14ac:dyDescent="0.2">
      <c r="A46" s="46"/>
      <c r="B46" s="1140"/>
      <c r="C46" s="1141"/>
      <c r="D46" s="60"/>
      <c r="E46" s="1146" t="s">
        <v>11</v>
      </c>
      <c r="F46" s="1146"/>
      <c r="G46" s="1146"/>
      <c r="H46" s="1146"/>
      <c r="I46" s="1146"/>
      <c r="J46" s="1147"/>
      <c r="K46" s="61" t="s">
        <v>487</v>
      </c>
      <c r="L46" s="62" t="s">
        <v>487</v>
      </c>
      <c r="M46" s="62" t="s">
        <v>487</v>
      </c>
      <c r="N46" s="62" t="s">
        <v>487</v>
      </c>
      <c r="O46" s="63" t="s">
        <v>487</v>
      </c>
      <c r="P46" s="46"/>
      <c r="Q46" s="46"/>
      <c r="R46" s="46"/>
      <c r="S46" s="46"/>
      <c r="T46" s="46"/>
      <c r="U46" s="46"/>
    </row>
    <row r="47" spans="1:21" ht="30.75" customHeight="1" x14ac:dyDescent="0.2">
      <c r="A47" s="46"/>
      <c r="B47" s="1140"/>
      <c r="C47" s="1141"/>
      <c r="D47" s="60"/>
      <c r="E47" s="1146" t="s">
        <v>12</v>
      </c>
      <c r="F47" s="1146"/>
      <c r="G47" s="1146"/>
      <c r="H47" s="1146"/>
      <c r="I47" s="1146"/>
      <c r="J47" s="1147"/>
      <c r="K47" s="61">
        <v>3</v>
      </c>
      <c r="L47" s="62" t="s">
        <v>487</v>
      </c>
      <c r="M47" s="62" t="s">
        <v>487</v>
      </c>
      <c r="N47" s="62" t="s">
        <v>487</v>
      </c>
      <c r="O47" s="63" t="s">
        <v>487</v>
      </c>
      <c r="P47" s="46"/>
      <c r="Q47" s="46"/>
      <c r="R47" s="46"/>
      <c r="S47" s="46"/>
      <c r="T47" s="46"/>
      <c r="U47" s="46"/>
    </row>
    <row r="48" spans="1:21" ht="30.75" customHeight="1" x14ac:dyDescent="0.2">
      <c r="A48" s="46"/>
      <c r="B48" s="1140"/>
      <c r="C48" s="1141"/>
      <c r="D48" s="60"/>
      <c r="E48" s="1146" t="s">
        <v>13</v>
      </c>
      <c r="F48" s="1146"/>
      <c r="G48" s="1146"/>
      <c r="H48" s="1146"/>
      <c r="I48" s="1146"/>
      <c r="J48" s="1147"/>
      <c r="K48" s="61">
        <v>281</v>
      </c>
      <c r="L48" s="62">
        <v>242</v>
      </c>
      <c r="M48" s="62">
        <v>199</v>
      </c>
      <c r="N48" s="62">
        <v>195</v>
      </c>
      <c r="O48" s="63">
        <v>208</v>
      </c>
      <c r="P48" s="46"/>
      <c r="Q48" s="46"/>
      <c r="R48" s="46"/>
      <c r="S48" s="46"/>
      <c r="T48" s="46"/>
      <c r="U48" s="46"/>
    </row>
    <row r="49" spans="1:21" ht="30.75" customHeight="1" x14ac:dyDescent="0.2">
      <c r="A49" s="46"/>
      <c r="B49" s="1140"/>
      <c r="C49" s="1141"/>
      <c r="D49" s="60"/>
      <c r="E49" s="1146" t="s">
        <v>14</v>
      </c>
      <c r="F49" s="1146"/>
      <c r="G49" s="1146"/>
      <c r="H49" s="1146"/>
      <c r="I49" s="1146"/>
      <c r="J49" s="1147"/>
      <c r="K49" s="61">
        <v>48</v>
      </c>
      <c r="L49" s="62">
        <v>42</v>
      </c>
      <c r="M49" s="62">
        <v>34</v>
      </c>
      <c r="N49" s="62">
        <v>31</v>
      </c>
      <c r="O49" s="63">
        <v>39</v>
      </c>
      <c r="P49" s="46"/>
      <c r="Q49" s="46"/>
      <c r="R49" s="46"/>
      <c r="S49" s="46"/>
      <c r="T49" s="46"/>
      <c r="U49" s="46"/>
    </row>
    <row r="50" spans="1:21" ht="30.75" customHeight="1" x14ac:dyDescent="0.2">
      <c r="A50" s="46"/>
      <c r="B50" s="1140"/>
      <c r="C50" s="1141"/>
      <c r="D50" s="60"/>
      <c r="E50" s="1146" t="s">
        <v>15</v>
      </c>
      <c r="F50" s="1146"/>
      <c r="G50" s="1146"/>
      <c r="H50" s="1146"/>
      <c r="I50" s="1146"/>
      <c r="J50" s="1147"/>
      <c r="K50" s="61">
        <v>19</v>
      </c>
      <c r="L50" s="62">
        <v>16</v>
      </c>
      <c r="M50" s="62">
        <v>11</v>
      </c>
      <c r="N50" s="62">
        <v>10</v>
      </c>
      <c r="O50" s="63">
        <v>8</v>
      </c>
      <c r="P50" s="46"/>
      <c r="Q50" s="46"/>
      <c r="R50" s="46"/>
      <c r="S50" s="46"/>
      <c r="T50" s="46"/>
      <c r="U50" s="46"/>
    </row>
    <row r="51" spans="1:21" ht="30.75" customHeight="1" x14ac:dyDescent="0.2">
      <c r="A51" s="46"/>
      <c r="B51" s="1142"/>
      <c r="C51" s="1143"/>
      <c r="D51" s="64"/>
      <c r="E51" s="1146" t="s">
        <v>16</v>
      </c>
      <c r="F51" s="1146"/>
      <c r="G51" s="1146"/>
      <c r="H51" s="1146"/>
      <c r="I51" s="1146"/>
      <c r="J51" s="1147"/>
      <c r="K51" s="61">
        <v>0</v>
      </c>
      <c r="L51" s="62" t="s">
        <v>487</v>
      </c>
      <c r="M51" s="62" t="s">
        <v>487</v>
      </c>
      <c r="N51" s="62" t="s">
        <v>487</v>
      </c>
      <c r="O51" s="63" t="s">
        <v>487</v>
      </c>
      <c r="P51" s="46"/>
      <c r="Q51" s="46"/>
      <c r="R51" s="46"/>
      <c r="S51" s="46"/>
      <c r="T51" s="46"/>
      <c r="U51" s="46"/>
    </row>
    <row r="52" spans="1:21" ht="30.75" customHeight="1" x14ac:dyDescent="0.2">
      <c r="A52" s="46"/>
      <c r="B52" s="1148" t="s">
        <v>17</v>
      </c>
      <c r="C52" s="1149"/>
      <c r="D52" s="64"/>
      <c r="E52" s="1146" t="s">
        <v>18</v>
      </c>
      <c r="F52" s="1146"/>
      <c r="G52" s="1146"/>
      <c r="H52" s="1146"/>
      <c r="I52" s="1146"/>
      <c r="J52" s="1147"/>
      <c r="K52" s="61">
        <v>1839</v>
      </c>
      <c r="L52" s="62">
        <v>1824</v>
      </c>
      <c r="M52" s="62">
        <v>1820</v>
      </c>
      <c r="N52" s="62">
        <v>1670</v>
      </c>
      <c r="O52" s="63">
        <v>1556</v>
      </c>
      <c r="P52" s="46"/>
      <c r="Q52" s="46"/>
      <c r="R52" s="46"/>
      <c r="S52" s="46"/>
      <c r="T52" s="46"/>
      <c r="U52" s="46"/>
    </row>
    <row r="53" spans="1:21" ht="30.75" customHeight="1" thickBot="1" x14ac:dyDescent="0.25">
      <c r="A53" s="46"/>
      <c r="B53" s="1150" t="s">
        <v>19</v>
      </c>
      <c r="C53" s="1151"/>
      <c r="D53" s="65"/>
      <c r="E53" s="1152" t="s">
        <v>20</v>
      </c>
      <c r="F53" s="1152"/>
      <c r="G53" s="1152"/>
      <c r="H53" s="1152"/>
      <c r="I53" s="1152"/>
      <c r="J53" s="1153"/>
      <c r="K53" s="66">
        <v>812</v>
      </c>
      <c r="L53" s="67">
        <v>876</v>
      </c>
      <c r="M53" s="67">
        <v>913</v>
      </c>
      <c r="N53" s="67">
        <v>1052</v>
      </c>
      <c r="O53" s="68">
        <v>953</v>
      </c>
      <c r="P53" s="46"/>
      <c r="Q53" s="46"/>
      <c r="R53" s="46"/>
      <c r="S53" s="46"/>
      <c r="T53" s="46"/>
      <c r="U53" s="46"/>
    </row>
    <row r="54" spans="1:21" ht="24" customHeight="1" x14ac:dyDescent="0.2">
      <c r="A54" s="46"/>
      <c r="B54" s="69" t="s">
        <v>21</v>
      </c>
      <c r="C54" s="46"/>
      <c r="D54" s="46"/>
      <c r="E54" s="46"/>
      <c r="F54" s="46"/>
      <c r="G54" s="46"/>
      <c r="H54" s="46"/>
      <c r="I54" s="46"/>
      <c r="J54" s="46"/>
      <c r="K54" s="46"/>
      <c r="L54" s="46"/>
      <c r="M54" s="46"/>
      <c r="N54" s="46"/>
      <c r="O54" s="46"/>
      <c r="P54" s="46"/>
      <c r="Q54" s="46"/>
      <c r="R54" s="46"/>
      <c r="S54" s="46"/>
      <c r="T54" s="46"/>
      <c r="U54" s="46"/>
    </row>
    <row r="55" spans="1:21" ht="24" customHeight="1" x14ac:dyDescent="0.2">
      <c r="A55" s="46"/>
      <c r="B55" s="69"/>
      <c r="C55" s="46"/>
      <c r="D55" s="46"/>
      <c r="E55" s="46"/>
      <c r="F55" s="46"/>
      <c r="G55" s="46"/>
      <c r="H55" s="46"/>
      <c r="I55" s="46"/>
      <c r="J55" s="46"/>
      <c r="K55" s="46"/>
      <c r="L55" s="46"/>
      <c r="M55" s="46"/>
      <c r="N55" s="46"/>
      <c r="O55" s="46"/>
      <c r="P55" s="46"/>
      <c r="Q55" s="46"/>
      <c r="R55" s="46"/>
      <c r="S55" s="46"/>
      <c r="T55" s="46"/>
      <c r="U55" s="46"/>
    </row>
    <row r="56" spans="1:21" ht="24" customHeight="1" thickBot="1" x14ac:dyDescent="0.25">
      <c r="A56" s="46"/>
      <c r="B56" s="70" t="s">
        <v>22</v>
      </c>
      <c r="C56" s="71"/>
      <c r="D56" s="71"/>
      <c r="E56" s="71"/>
      <c r="F56" s="71"/>
      <c r="G56" s="71"/>
      <c r="H56" s="71"/>
      <c r="I56" s="71"/>
      <c r="J56" s="71"/>
      <c r="K56" s="72"/>
      <c r="L56" s="72"/>
      <c r="M56" s="72"/>
      <c r="N56" s="72"/>
      <c r="O56" s="73" t="s">
        <v>23</v>
      </c>
      <c r="P56" s="46"/>
      <c r="Q56" s="46"/>
      <c r="R56" s="46"/>
      <c r="S56" s="46"/>
      <c r="T56" s="46"/>
      <c r="U56" s="46"/>
    </row>
    <row r="57" spans="1:21" ht="31.5" customHeight="1" thickBot="1" x14ac:dyDescent="0.25">
      <c r="A57" s="46"/>
      <c r="B57" s="74"/>
      <c r="C57" s="75"/>
      <c r="D57" s="75"/>
      <c r="E57" s="76"/>
      <c r="F57" s="76"/>
      <c r="G57" s="76"/>
      <c r="H57" s="76"/>
      <c r="I57" s="76"/>
      <c r="J57" s="77" t="s">
        <v>2</v>
      </c>
      <c r="K57" s="78" t="s">
        <v>541</v>
      </c>
      <c r="L57" s="79" t="s">
        <v>542</v>
      </c>
      <c r="M57" s="79" t="s">
        <v>543</v>
      </c>
      <c r="N57" s="79" t="s">
        <v>544</v>
      </c>
      <c r="O57" s="80" t="s">
        <v>545</v>
      </c>
      <c r="P57" s="46"/>
      <c r="Q57" s="46"/>
      <c r="R57" s="46"/>
      <c r="S57" s="46"/>
      <c r="T57" s="46"/>
      <c r="U57" s="46"/>
    </row>
    <row r="58" spans="1:21" ht="31.5" customHeight="1" x14ac:dyDescent="0.2">
      <c r="B58" s="1154" t="s">
        <v>24</v>
      </c>
      <c r="C58" s="1155"/>
      <c r="D58" s="1160" t="s">
        <v>25</v>
      </c>
      <c r="E58" s="1161"/>
      <c r="F58" s="1161"/>
      <c r="G58" s="1161"/>
      <c r="H58" s="1161"/>
      <c r="I58" s="1161"/>
      <c r="J58" s="1162"/>
      <c r="K58" s="81">
        <v>17</v>
      </c>
      <c r="L58" s="82" t="s">
        <v>487</v>
      </c>
      <c r="M58" s="82" t="s">
        <v>487</v>
      </c>
      <c r="N58" s="82" t="s">
        <v>487</v>
      </c>
      <c r="O58" s="83" t="s">
        <v>487</v>
      </c>
    </row>
    <row r="59" spans="1:21" ht="31.5" customHeight="1" x14ac:dyDescent="0.2">
      <c r="B59" s="1156"/>
      <c r="C59" s="1157"/>
      <c r="D59" s="1163" t="s">
        <v>26</v>
      </c>
      <c r="E59" s="1164"/>
      <c r="F59" s="1164"/>
      <c r="G59" s="1164"/>
      <c r="H59" s="1164"/>
      <c r="I59" s="1164"/>
      <c r="J59" s="1165"/>
      <c r="K59" s="84">
        <v>100</v>
      </c>
      <c r="L59" s="85" t="s">
        <v>487</v>
      </c>
      <c r="M59" s="85" t="s">
        <v>487</v>
      </c>
      <c r="N59" s="85" t="s">
        <v>487</v>
      </c>
      <c r="O59" s="86" t="s">
        <v>487</v>
      </c>
    </row>
    <row r="60" spans="1:21" ht="31.5" customHeight="1" thickBot="1" x14ac:dyDescent="0.25">
      <c r="B60" s="1158"/>
      <c r="C60" s="1159"/>
      <c r="D60" s="1166" t="s">
        <v>27</v>
      </c>
      <c r="E60" s="1167"/>
      <c r="F60" s="1167"/>
      <c r="G60" s="1167"/>
      <c r="H60" s="1167"/>
      <c r="I60" s="1167"/>
      <c r="J60" s="1168"/>
      <c r="K60" s="87">
        <v>13</v>
      </c>
      <c r="L60" s="88" t="s">
        <v>487</v>
      </c>
      <c r="M60" s="88" t="s">
        <v>487</v>
      </c>
      <c r="N60" s="88" t="s">
        <v>487</v>
      </c>
      <c r="O60" s="89" t="s">
        <v>487</v>
      </c>
    </row>
    <row r="61" spans="1:21" ht="24" customHeight="1" x14ac:dyDescent="0.2">
      <c r="B61" s="90"/>
      <c r="C61" s="90"/>
      <c r="D61" s="91" t="s">
        <v>28</v>
      </c>
      <c r="E61" s="92"/>
      <c r="F61" s="92"/>
      <c r="G61" s="92"/>
      <c r="H61" s="92"/>
      <c r="I61" s="92"/>
      <c r="J61" s="92"/>
      <c r="K61" s="92"/>
      <c r="L61" s="92"/>
      <c r="M61" s="92"/>
      <c r="N61" s="92"/>
      <c r="O61" s="92"/>
    </row>
    <row r="62" spans="1:21" ht="24" customHeight="1" x14ac:dyDescent="0.2">
      <c r="B62" s="93"/>
      <c r="C62" s="93"/>
      <c r="D62" s="91" t="s">
        <v>29</v>
      </c>
      <c r="E62" s="92"/>
      <c r="F62" s="92"/>
      <c r="G62" s="92"/>
      <c r="H62" s="92"/>
      <c r="I62" s="92"/>
      <c r="J62" s="92"/>
      <c r="K62" s="92"/>
      <c r="L62" s="92"/>
      <c r="M62" s="92"/>
      <c r="N62" s="92"/>
      <c r="O62" s="92"/>
    </row>
    <row r="63" spans="1:21" ht="24" customHeight="1" x14ac:dyDescent="0.2">
      <c r="A63" s="46"/>
      <c r="B63" s="69"/>
      <c r="C63" s="46"/>
      <c r="D63" s="46"/>
      <c r="E63" s="46"/>
      <c r="F63" s="46"/>
      <c r="G63" s="46"/>
      <c r="H63" s="46"/>
      <c r="I63" s="46"/>
      <c r="J63" s="46"/>
      <c r="K63" s="46"/>
      <c r="L63" s="46"/>
      <c r="M63" s="46"/>
      <c r="N63" s="46"/>
      <c r="O63" s="46"/>
      <c r="P63" s="46"/>
      <c r="Q63" s="46"/>
      <c r="R63" s="46"/>
      <c r="S63" s="46"/>
      <c r="T63" s="46"/>
      <c r="U63" s="46"/>
    </row>
    <row r="64" spans="1:21" ht="24" customHeight="1" x14ac:dyDescent="0.2">
      <c r="A64" s="46"/>
      <c r="B64" s="69"/>
      <c r="C64" s="46"/>
      <c r="D64" s="46"/>
      <c r="E64" s="46"/>
      <c r="F64" s="46"/>
      <c r="G64" s="46"/>
      <c r="H64" s="46"/>
      <c r="I64" s="46"/>
      <c r="J64" s="46"/>
      <c r="K64" s="46"/>
      <c r="L64" s="46"/>
      <c r="M64" s="46"/>
      <c r="N64" s="46"/>
      <c r="O64" s="46"/>
      <c r="P64" s="46"/>
      <c r="Q64" s="46"/>
      <c r="R64" s="46"/>
      <c r="S64" s="46"/>
      <c r="T64" s="46"/>
      <c r="U64" s="46"/>
    </row>
  </sheetData>
  <sheetProtection algorithmName="SHA-512" hashValue="eXTaqTsjqv4CZd8lDDqD55dKuiMUxcKgd1P8KAfzKit4nQARSLtl21HvRtVVHS97EGk/4yYhuP1fOqHLzd+Y0g==" saltValue="OvnNkevMarhmHaL08B3P9g==" spinCount="100000" sheet="1" objects="1" scenarios="1"/>
  <mergeCells count="16">
    <mergeCell ref="B52:C52"/>
    <mergeCell ref="E52:J52"/>
    <mergeCell ref="B53:C53"/>
    <mergeCell ref="E53:J53"/>
    <mergeCell ref="B58:C60"/>
    <mergeCell ref="D58:J58"/>
    <mergeCell ref="D59:J59"/>
    <mergeCell ref="D60:J60"/>
    <mergeCell ref="B45:C51"/>
    <mergeCell ref="E45:J45"/>
    <mergeCell ref="E46:J46"/>
    <mergeCell ref="E47:J47"/>
    <mergeCell ref="E48:J48"/>
    <mergeCell ref="E49:J49"/>
    <mergeCell ref="E50:J50"/>
    <mergeCell ref="E51:J51"/>
  </mergeCells>
  <phoneticPr fontId="2"/>
  <printOptions horizontalCentered="1"/>
  <pageMargins left="0" right="0" top="0.19685039370078741" bottom="0.23622047244094491" header="0" footer="0"/>
  <pageSetup paperSize="9" scale="51" orientation="landscape" horizontalDpi="300" verticalDpi="300" r:id="rId1"/>
  <headerFooter alignWithMargins="0">
    <oddFooter>&amp;C&amp;P/&amp;N</oddFooter>
  </headerFooter>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codeName="MasterSheet7">
    <pageSetUpPr fitToPage="1"/>
  </sheetPr>
  <dimension ref="B1:M55"/>
  <sheetViews>
    <sheetView showGridLines="0" topLeftCell="A21" zoomScale="60" zoomScaleNormal="60" zoomScaleSheetLayoutView="100" workbookViewId="0">
      <selection activeCell="L41" sqref="L41:M53"/>
    </sheetView>
  </sheetViews>
  <sheetFormatPr defaultColWidth="0" defaultRowHeight="13.5" customHeight="1" zeroHeight="1" x14ac:dyDescent="0.2"/>
  <cols>
    <col min="1" max="1" width="6.6640625" style="94" customWidth="1"/>
    <col min="2" max="3" width="12.6640625" style="94" customWidth="1"/>
    <col min="4" max="4" width="11.6640625" style="94" customWidth="1"/>
    <col min="5" max="8" width="10.33203125" style="94" customWidth="1"/>
    <col min="9" max="13" width="16.33203125" style="94" customWidth="1"/>
    <col min="14" max="19" width="12.6640625" style="94" customWidth="1"/>
    <col min="20" max="16384" width="0" style="94" hidden="1"/>
  </cols>
  <sheetData>
    <row r="1" ht="15" customHeight="1" x14ac:dyDescent="0.2"/>
    <row r="2" ht="15" customHeight="1" x14ac:dyDescent="0.2"/>
    <row r="3" ht="15" customHeight="1" x14ac:dyDescent="0.2"/>
    <row r="4" ht="15" customHeight="1" x14ac:dyDescent="0.2"/>
    <row r="5" ht="15" customHeight="1" x14ac:dyDescent="0.2"/>
    <row r="6" ht="15" customHeight="1" x14ac:dyDescent="0.2"/>
    <row r="7" ht="15" customHeight="1" x14ac:dyDescent="0.2"/>
    <row r="8" ht="15" customHeight="1" x14ac:dyDescent="0.2"/>
    <row r="9" ht="15" customHeight="1" x14ac:dyDescent="0.2"/>
    <row r="10" ht="15" customHeight="1" x14ac:dyDescent="0.2"/>
    <row r="11" ht="15" customHeight="1" x14ac:dyDescent="0.2"/>
    <row r="12" ht="15" customHeight="1" x14ac:dyDescent="0.2"/>
    <row r="13" ht="15" customHeight="1" x14ac:dyDescent="0.2"/>
    <row r="14" ht="15" customHeight="1" x14ac:dyDescent="0.2"/>
    <row r="15" ht="15" customHeight="1" x14ac:dyDescent="0.2"/>
    <row r="16" ht="15" customHeight="1" x14ac:dyDescent="0.2"/>
    <row r="17" ht="15" customHeight="1" x14ac:dyDescent="0.2"/>
    <row r="18" ht="15" customHeight="1" x14ac:dyDescent="0.2"/>
    <row r="19" ht="15" customHeight="1" x14ac:dyDescent="0.2"/>
    <row r="20" ht="15" customHeight="1" x14ac:dyDescent="0.2"/>
    <row r="21" ht="15" customHeight="1" x14ac:dyDescent="0.2"/>
    <row r="22" ht="15" customHeight="1" x14ac:dyDescent="0.2"/>
    <row r="23" ht="15" customHeight="1" x14ac:dyDescent="0.2"/>
    <row r="24" ht="15" customHeight="1" x14ac:dyDescent="0.2"/>
    <row r="25" ht="15" customHeight="1" x14ac:dyDescent="0.2"/>
    <row r="26" ht="15" customHeight="1" x14ac:dyDescent="0.2"/>
    <row r="27" ht="15" customHeight="1" x14ac:dyDescent="0.2"/>
    <row r="28" ht="15" customHeight="1" x14ac:dyDescent="0.2"/>
    <row r="29" ht="15" customHeight="1" x14ac:dyDescent="0.2"/>
    <row r="30" ht="15" customHeight="1" x14ac:dyDescent="0.2"/>
    <row r="31" ht="15" customHeight="1" x14ac:dyDescent="0.2"/>
    <row r="32" ht="15" customHeight="1" x14ac:dyDescent="0.2"/>
    <row r="33" spans="2:13" ht="15" customHeight="1" x14ac:dyDescent="0.2"/>
    <row r="34" spans="2:13" ht="15" customHeight="1" x14ac:dyDescent="0.2"/>
    <row r="35" spans="2:13" ht="15" customHeight="1" x14ac:dyDescent="0.2"/>
    <row r="36" spans="2:13" ht="15" customHeight="1" x14ac:dyDescent="0.2"/>
    <row r="37" spans="2:13" ht="15" customHeight="1" x14ac:dyDescent="0.2"/>
    <row r="38" spans="2:13" ht="15" customHeight="1" x14ac:dyDescent="0.2"/>
    <row r="39" spans="2:13" ht="27.75" customHeight="1" thickBot="1" x14ac:dyDescent="0.25">
      <c r="M39" s="95" t="s">
        <v>7</v>
      </c>
    </row>
    <row r="40" spans="2:13" ht="27.75" customHeight="1" thickBot="1" x14ac:dyDescent="0.25">
      <c r="B40" s="96" t="s">
        <v>8</v>
      </c>
      <c r="C40" s="97"/>
      <c r="D40" s="97"/>
      <c r="E40" s="98"/>
      <c r="F40" s="98"/>
      <c r="G40" s="98"/>
      <c r="H40" s="99" t="s">
        <v>2</v>
      </c>
      <c r="I40" s="100" t="s">
        <v>525</v>
      </c>
      <c r="J40" s="101" t="s">
        <v>526</v>
      </c>
      <c r="K40" s="101" t="s">
        <v>527</v>
      </c>
      <c r="L40" s="101" t="s">
        <v>528</v>
      </c>
      <c r="M40" s="102" t="s">
        <v>529</v>
      </c>
    </row>
    <row r="41" spans="2:13" ht="27.75" customHeight="1" x14ac:dyDescent="0.2">
      <c r="B41" s="1169" t="s">
        <v>30</v>
      </c>
      <c r="C41" s="1170"/>
      <c r="D41" s="103"/>
      <c r="E41" s="1175" t="s">
        <v>31</v>
      </c>
      <c r="F41" s="1175"/>
      <c r="G41" s="1175"/>
      <c r="H41" s="1176"/>
      <c r="I41" s="342">
        <v>22297</v>
      </c>
      <c r="J41" s="343">
        <v>21480</v>
      </c>
      <c r="K41" s="343">
        <v>20955</v>
      </c>
      <c r="L41" s="343">
        <v>19418</v>
      </c>
      <c r="M41" s="344">
        <v>18398</v>
      </c>
    </row>
    <row r="42" spans="2:13" ht="27.75" customHeight="1" x14ac:dyDescent="0.2">
      <c r="B42" s="1171"/>
      <c r="C42" s="1172"/>
      <c r="D42" s="104"/>
      <c r="E42" s="1177" t="s">
        <v>32</v>
      </c>
      <c r="F42" s="1177"/>
      <c r="G42" s="1177"/>
      <c r="H42" s="1178"/>
      <c r="I42" s="345">
        <v>53</v>
      </c>
      <c r="J42" s="346">
        <v>39</v>
      </c>
      <c r="K42" s="346">
        <v>28</v>
      </c>
      <c r="L42" s="346">
        <v>19</v>
      </c>
      <c r="M42" s="347">
        <v>11</v>
      </c>
    </row>
    <row r="43" spans="2:13" ht="27.75" customHeight="1" x14ac:dyDescent="0.2">
      <c r="B43" s="1171"/>
      <c r="C43" s="1172"/>
      <c r="D43" s="104"/>
      <c r="E43" s="1177" t="s">
        <v>33</v>
      </c>
      <c r="F43" s="1177"/>
      <c r="G43" s="1177"/>
      <c r="H43" s="1178"/>
      <c r="I43" s="345">
        <v>2118</v>
      </c>
      <c r="J43" s="346">
        <v>1966</v>
      </c>
      <c r="K43" s="346">
        <v>1733</v>
      </c>
      <c r="L43" s="346">
        <v>1553</v>
      </c>
      <c r="M43" s="347">
        <v>1527</v>
      </c>
    </row>
    <row r="44" spans="2:13" ht="27.75" customHeight="1" x14ac:dyDescent="0.2">
      <c r="B44" s="1171"/>
      <c r="C44" s="1172"/>
      <c r="D44" s="104"/>
      <c r="E44" s="1177" t="s">
        <v>34</v>
      </c>
      <c r="F44" s="1177"/>
      <c r="G44" s="1177"/>
      <c r="H44" s="1178"/>
      <c r="I44" s="345">
        <v>59</v>
      </c>
      <c r="J44" s="346">
        <v>91</v>
      </c>
      <c r="K44" s="346">
        <v>85</v>
      </c>
      <c r="L44" s="346">
        <v>74</v>
      </c>
      <c r="M44" s="347">
        <v>62</v>
      </c>
    </row>
    <row r="45" spans="2:13" ht="27.75" customHeight="1" x14ac:dyDescent="0.2">
      <c r="B45" s="1171"/>
      <c r="C45" s="1172"/>
      <c r="D45" s="104"/>
      <c r="E45" s="1177" t="s">
        <v>35</v>
      </c>
      <c r="F45" s="1177"/>
      <c r="G45" s="1177"/>
      <c r="H45" s="1178"/>
      <c r="I45" s="345">
        <v>1705</v>
      </c>
      <c r="J45" s="346">
        <v>1702</v>
      </c>
      <c r="K45" s="346">
        <v>1763</v>
      </c>
      <c r="L45" s="346">
        <v>1604</v>
      </c>
      <c r="M45" s="347">
        <v>1517</v>
      </c>
    </row>
    <row r="46" spans="2:13" ht="27.75" customHeight="1" x14ac:dyDescent="0.2">
      <c r="B46" s="1171"/>
      <c r="C46" s="1172"/>
      <c r="D46" s="105"/>
      <c r="E46" s="1177" t="s">
        <v>36</v>
      </c>
      <c r="F46" s="1177"/>
      <c r="G46" s="1177"/>
      <c r="H46" s="1178"/>
      <c r="I46" s="345" t="s">
        <v>487</v>
      </c>
      <c r="J46" s="346">
        <v>6</v>
      </c>
      <c r="K46" s="346" t="s">
        <v>487</v>
      </c>
      <c r="L46" s="346" t="s">
        <v>487</v>
      </c>
      <c r="M46" s="347" t="s">
        <v>487</v>
      </c>
    </row>
    <row r="47" spans="2:13" ht="27.75" customHeight="1" x14ac:dyDescent="0.2">
      <c r="B47" s="1171"/>
      <c r="C47" s="1172"/>
      <c r="D47" s="106"/>
      <c r="E47" s="1179" t="s">
        <v>37</v>
      </c>
      <c r="F47" s="1180"/>
      <c r="G47" s="1180"/>
      <c r="H47" s="1181"/>
      <c r="I47" s="345" t="s">
        <v>487</v>
      </c>
      <c r="J47" s="346" t="s">
        <v>487</v>
      </c>
      <c r="K47" s="346" t="s">
        <v>487</v>
      </c>
      <c r="L47" s="346" t="s">
        <v>487</v>
      </c>
      <c r="M47" s="347" t="s">
        <v>487</v>
      </c>
    </row>
    <row r="48" spans="2:13" ht="27.75" customHeight="1" x14ac:dyDescent="0.2">
      <c r="B48" s="1171"/>
      <c r="C48" s="1172"/>
      <c r="D48" s="104"/>
      <c r="E48" s="1177" t="s">
        <v>38</v>
      </c>
      <c r="F48" s="1177"/>
      <c r="G48" s="1177"/>
      <c r="H48" s="1178"/>
      <c r="I48" s="345" t="s">
        <v>487</v>
      </c>
      <c r="J48" s="346" t="s">
        <v>487</v>
      </c>
      <c r="K48" s="346" t="s">
        <v>487</v>
      </c>
      <c r="L48" s="346" t="s">
        <v>487</v>
      </c>
      <c r="M48" s="347" t="s">
        <v>487</v>
      </c>
    </row>
    <row r="49" spans="2:13" ht="27.75" customHeight="1" x14ac:dyDescent="0.2">
      <c r="B49" s="1173"/>
      <c r="C49" s="1174"/>
      <c r="D49" s="104"/>
      <c r="E49" s="1177" t="s">
        <v>39</v>
      </c>
      <c r="F49" s="1177"/>
      <c r="G49" s="1177"/>
      <c r="H49" s="1178"/>
      <c r="I49" s="345" t="s">
        <v>487</v>
      </c>
      <c r="J49" s="346" t="s">
        <v>487</v>
      </c>
      <c r="K49" s="346" t="s">
        <v>487</v>
      </c>
      <c r="L49" s="346" t="s">
        <v>487</v>
      </c>
      <c r="M49" s="347" t="s">
        <v>487</v>
      </c>
    </row>
    <row r="50" spans="2:13" ht="27.75" customHeight="1" x14ac:dyDescent="0.2">
      <c r="B50" s="1182" t="s">
        <v>40</v>
      </c>
      <c r="C50" s="1183"/>
      <c r="D50" s="107"/>
      <c r="E50" s="1177" t="s">
        <v>41</v>
      </c>
      <c r="F50" s="1177"/>
      <c r="G50" s="1177"/>
      <c r="H50" s="1178"/>
      <c r="I50" s="345">
        <v>4754</v>
      </c>
      <c r="J50" s="346">
        <v>5051</v>
      </c>
      <c r="K50" s="346">
        <v>6559</v>
      </c>
      <c r="L50" s="346">
        <v>7225</v>
      </c>
      <c r="M50" s="347">
        <v>8213</v>
      </c>
    </row>
    <row r="51" spans="2:13" ht="27.75" customHeight="1" x14ac:dyDescent="0.2">
      <c r="B51" s="1171"/>
      <c r="C51" s="1172"/>
      <c r="D51" s="104"/>
      <c r="E51" s="1177" t="s">
        <v>42</v>
      </c>
      <c r="F51" s="1177"/>
      <c r="G51" s="1177"/>
      <c r="H51" s="1178"/>
      <c r="I51" s="345">
        <v>2330</v>
      </c>
      <c r="J51" s="346">
        <v>2272</v>
      </c>
      <c r="K51" s="346">
        <v>2054</v>
      </c>
      <c r="L51" s="346">
        <v>1947</v>
      </c>
      <c r="M51" s="347">
        <v>1966</v>
      </c>
    </row>
    <row r="52" spans="2:13" ht="27.75" customHeight="1" x14ac:dyDescent="0.2">
      <c r="B52" s="1173"/>
      <c r="C52" s="1174"/>
      <c r="D52" s="104"/>
      <c r="E52" s="1177" t="s">
        <v>43</v>
      </c>
      <c r="F52" s="1177"/>
      <c r="G52" s="1177"/>
      <c r="H52" s="1178"/>
      <c r="I52" s="345">
        <v>16100</v>
      </c>
      <c r="J52" s="346">
        <v>15784</v>
      </c>
      <c r="K52" s="346">
        <v>15350</v>
      </c>
      <c r="L52" s="346">
        <v>14832</v>
      </c>
      <c r="M52" s="347">
        <v>14076</v>
      </c>
    </row>
    <row r="53" spans="2:13" ht="27.75" customHeight="1" thickBot="1" x14ac:dyDescent="0.25">
      <c r="B53" s="1184" t="s">
        <v>19</v>
      </c>
      <c r="C53" s="1185"/>
      <c r="D53" s="108"/>
      <c r="E53" s="1186" t="s">
        <v>44</v>
      </c>
      <c r="F53" s="1186"/>
      <c r="G53" s="1186"/>
      <c r="H53" s="1187"/>
      <c r="I53" s="348">
        <v>3049</v>
      </c>
      <c r="J53" s="349">
        <v>2178</v>
      </c>
      <c r="K53" s="349">
        <v>600</v>
      </c>
      <c r="L53" s="349">
        <v>-1336</v>
      </c>
      <c r="M53" s="350">
        <v>-2739</v>
      </c>
    </row>
    <row r="54" spans="2:13" ht="27.75" customHeight="1" x14ac:dyDescent="0.2">
      <c r="B54" s="109"/>
      <c r="C54" s="110"/>
      <c r="D54" s="110"/>
      <c r="E54" s="111"/>
      <c r="F54" s="111"/>
      <c r="G54" s="111"/>
      <c r="H54" s="111"/>
      <c r="I54" s="112"/>
      <c r="J54" s="112"/>
      <c r="K54" s="112"/>
      <c r="L54" s="112"/>
      <c r="M54" s="112"/>
    </row>
    <row r="55" spans="2:13" ht="13.2" x14ac:dyDescent="0.2"/>
  </sheetData>
  <sheetProtection algorithmName="SHA-512" hashValue="6UMu/SG0dObvWP//FQWmQvjqCv+Kml2+P6O0d2tqMHDOt/39qojnoXGgxkpu3eW0W9ml+ariZdjl4UcmkHQyeQ==" saltValue="SqetYQOTise8iHYyRa31pw==" spinCount="100000" sheet="1" objects="1" scenarios="1"/>
  <mergeCells count="16">
    <mergeCell ref="B50:C52"/>
    <mergeCell ref="E50:H50"/>
    <mergeCell ref="E51:H51"/>
    <mergeCell ref="E52:H52"/>
    <mergeCell ref="B53:C53"/>
    <mergeCell ref="E53:H53"/>
    <mergeCell ref="B41:C49"/>
    <mergeCell ref="E41:H41"/>
    <mergeCell ref="E42:H42"/>
    <mergeCell ref="E43:H43"/>
    <mergeCell ref="E44:H44"/>
    <mergeCell ref="E45:H45"/>
    <mergeCell ref="E46:H46"/>
    <mergeCell ref="E47:H47"/>
    <mergeCell ref="E48:H48"/>
    <mergeCell ref="E49:H4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pageSetUpPr fitToPage="1"/>
  </sheetPr>
  <dimension ref="B1:W64"/>
  <sheetViews>
    <sheetView showGridLines="0" zoomScale="60" zoomScaleNormal="60" zoomScaleSheetLayoutView="100" workbookViewId="0">
      <selection activeCell="H60" sqref="H60"/>
    </sheetView>
  </sheetViews>
  <sheetFormatPr defaultColWidth="0" defaultRowHeight="13.5" customHeight="1" zeroHeight="1" x14ac:dyDescent="0.2"/>
  <cols>
    <col min="1" max="1" width="8.21875" style="1" customWidth="1"/>
    <col min="2" max="2" width="16.33203125" style="1" customWidth="1"/>
    <col min="3" max="5" width="26.21875" style="1" customWidth="1"/>
    <col min="6" max="8" width="24.21875" style="1" customWidth="1"/>
    <col min="9" max="14" width="26" style="1" customWidth="1"/>
    <col min="15" max="15" width="6.10937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ht="16.5" customHeight="1" x14ac:dyDescent="0.2"/>
    <row r="34" ht="16.5" customHeight="1" x14ac:dyDescent="0.2"/>
    <row r="35" ht="16.5" customHeight="1" x14ac:dyDescent="0.2"/>
    <row r="36" ht="16.5" customHeight="1" x14ac:dyDescent="0.2"/>
    <row r="37" ht="16.5" customHeight="1" x14ac:dyDescent="0.2"/>
    <row r="38" ht="16.5" customHeight="1" x14ac:dyDescent="0.2"/>
    <row r="39" ht="16.5" customHeight="1" x14ac:dyDescent="0.2"/>
    <row r="40" ht="16.5" customHeight="1" x14ac:dyDescent="0.2"/>
    <row r="41" ht="16.5" customHeight="1" x14ac:dyDescent="0.2"/>
    <row r="42" ht="16.5" customHeight="1" x14ac:dyDescent="0.2"/>
    <row r="43" ht="16.5" customHeight="1" x14ac:dyDescent="0.2"/>
    <row r="44" ht="16.5" customHeight="1" x14ac:dyDescent="0.2"/>
    <row r="45" ht="16.5" customHeight="1" x14ac:dyDescent="0.2"/>
    <row r="46" ht="16.5" customHeight="1" x14ac:dyDescent="0.2"/>
    <row r="47" ht="16.5" customHeight="1" x14ac:dyDescent="0.2"/>
    <row r="48" ht="16.5" customHeight="1" x14ac:dyDescent="0.2"/>
    <row r="49" spans="2:8" ht="20.25" customHeight="1" x14ac:dyDescent="0.2"/>
    <row r="50" spans="2:8" ht="16.5" customHeight="1" x14ac:dyDescent="0.2"/>
    <row r="51" spans="2:8" ht="29.25" customHeight="1" x14ac:dyDescent="0.2"/>
    <row r="52" spans="2:8" ht="29.25" customHeight="1" x14ac:dyDescent="0.2"/>
    <row r="53" spans="2:8" ht="52.5" customHeight="1" thickBot="1" x14ac:dyDescent="0.3">
      <c r="B53" s="2"/>
      <c r="C53" s="2"/>
      <c r="D53" s="2"/>
      <c r="E53" s="2"/>
      <c r="F53" s="2"/>
      <c r="G53" s="2"/>
      <c r="H53" s="113" t="s">
        <v>45</v>
      </c>
    </row>
    <row r="54" spans="2:8" ht="29.25" customHeight="1" thickBot="1" x14ac:dyDescent="0.3">
      <c r="B54" s="114" t="s">
        <v>1</v>
      </c>
      <c r="C54" s="115"/>
      <c r="D54" s="115"/>
      <c r="E54" s="116" t="s">
        <v>2</v>
      </c>
      <c r="F54" s="117" t="s">
        <v>527</v>
      </c>
      <c r="G54" s="117" t="s">
        <v>528</v>
      </c>
      <c r="H54" s="118" t="s">
        <v>529</v>
      </c>
    </row>
    <row r="55" spans="2:8" ht="52.5" customHeight="1" x14ac:dyDescent="0.2">
      <c r="B55" s="119"/>
      <c r="C55" s="1196" t="s">
        <v>46</v>
      </c>
      <c r="D55" s="1196"/>
      <c r="E55" s="1197"/>
      <c r="F55" s="120">
        <v>2061</v>
      </c>
      <c r="G55" s="120">
        <v>2074</v>
      </c>
      <c r="H55" s="121">
        <v>2001</v>
      </c>
    </row>
    <row r="56" spans="2:8" ht="52.5" customHeight="1" x14ac:dyDescent="0.2">
      <c r="B56" s="122"/>
      <c r="C56" s="1198" t="s">
        <v>47</v>
      </c>
      <c r="D56" s="1198"/>
      <c r="E56" s="1199"/>
      <c r="F56" s="123">
        <v>944</v>
      </c>
      <c r="G56" s="123">
        <v>864</v>
      </c>
      <c r="H56" s="124">
        <v>889</v>
      </c>
    </row>
    <row r="57" spans="2:8" ht="53.25" customHeight="1" x14ac:dyDescent="0.2">
      <c r="B57" s="122"/>
      <c r="C57" s="1200" t="s">
        <v>48</v>
      </c>
      <c r="D57" s="1200"/>
      <c r="E57" s="1201"/>
      <c r="F57" s="125">
        <v>2729</v>
      </c>
      <c r="G57" s="125">
        <v>3403</v>
      </c>
      <c r="H57" s="126">
        <v>4418</v>
      </c>
    </row>
    <row r="58" spans="2:8" ht="45.75" customHeight="1" x14ac:dyDescent="0.2">
      <c r="B58" s="127"/>
      <c r="C58" s="1188" t="s">
        <v>560</v>
      </c>
      <c r="D58" s="1189"/>
      <c r="E58" s="1190"/>
      <c r="F58" s="128">
        <v>1003</v>
      </c>
      <c r="G58" s="128">
        <v>1123</v>
      </c>
      <c r="H58" s="129">
        <v>1244</v>
      </c>
    </row>
    <row r="59" spans="2:8" ht="45.75" customHeight="1" x14ac:dyDescent="0.2">
      <c r="B59" s="127"/>
      <c r="C59" s="1188" t="s">
        <v>561</v>
      </c>
      <c r="D59" s="1189"/>
      <c r="E59" s="1190"/>
      <c r="F59" s="128">
        <v>668</v>
      </c>
      <c r="G59" s="128">
        <v>930</v>
      </c>
      <c r="H59" s="129">
        <v>1221</v>
      </c>
    </row>
    <row r="60" spans="2:8" ht="45.75" customHeight="1" x14ac:dyDescent="0.2">
      <c r="B60" s="127"/>
      <c r="C60" s="1188" t="s">
        <v>562</v>
      </c>
      <c r="D60" s="1189"/>
      <c r="E60" s="1190"/>
      <c r="F60" s="128">
        <v>256</v>
      </c>
      <c r="G60" s="128">
        <v>455</v>
      </c>
      <c r="H60" s="129" t="s">
        <v>565</v>
      </c>
    </row>
    <row r="61" spans="2:8" ht="45.75" customHeight="1" x14ac:dyDescent="0.2">
      <c r="B61" s="127"/>
      <c r="C61" s="1188" t="s">
        <v>563</v>
      </c>
      <c r="D61" s="1189"/>
      <c r="E61" s="1190"/>
      <c r="F61" s="128">
        <v>702</v>
      </c>
      <c r="G61" s="128">
        <v>798</v>
      </c>
      <c r="H61" s="129">
        <v>898</v>
      </c>
    </row>
    <row r="62" spans="2:8" ht="45.75" customHeight="1" thickBot="1" x14ac:dyDescent="0.25">
      <c r="B62" s="130"/>
      <c r="C62" s="1191" t="s">
        <v>564</v>
      </c>
      <c r="D62" s="1192"/>
      <c r="E62" s="1193"/>
      <c r="F62" s="131">
        <v>88</v>
      </c>
      <c r="G62" s="131">
        <v>78</v>
      </c>
      <c r="H62" s="132">
        <v>53</v>
      </c>
    </row>
    <row r="63" spans="2:8" ht="52.5" customHeight="1" thickBot="1" x14ac:dyDescent="0.25">
      <c r="B63" s="133"/>
      <c r="C63" s="1194" t="s">
        <v>49</v>
      </c>
      <c r="D63" s="1194"/>
      <c r="E63" s="1195"/>
      <c r="F63" s="134">
        <v>5733</v>
      </c>
      <c r="G63" s="134">
        <v>6341</v>
      </c>
      <c r="H63" s="135">
        <v>7309</v>
      </c>
    </row>
    <row r="64" spans="2:8" ht="13.2" x14ac:dyDescent="0.2"/>
  </sheetData>
  <sheetProtection algorithmName="SHA-512" hashValue="f/YfmgeByZw38dfEVUKz2zgeLFfFvSQrFQoUNUizKCDzRHXyHNeWrV4EOvxjO+ZxCHm3lilW2Hi/9ionf18mrg==" saltValue="1bQLoiBVKYroYx6ZwLLdAA=="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2" orientation="landscape"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1F06BD-34A7-4A84-AAF6-32214FA1AE33}">
  <sheetPr>
    <pageSetUpPr fitToPage="1"/>
  </sheetPr>
  <dimension ref="A1:DE85"/>
  <sheetViews>
    <sheetView showGridLines="0" zoomScale="70" zoomScaleNormal="70" zoomScaleSheetLayoutView="55" workbookViewId="0">
      <selection activeCell="AN65" sqref="AN65:DC69"/>
    </sheetView>
  </sheetViews>
  <sheetFormatPr defaultColWidth="0" defaultRowHeight="0" customHeight="1" zeroHeight="1" x14ac:dyDescent="0.2"/>
  <cols>
    <col min="1" max="1" width="6.33203125" style="255" customWidth="1"/>
    <col min="2" max="107" width="2.44140625" style="255" customWidth="1"/>
    <col min="108" max="108" width="6.109375" style="261" customWidth="1"/>
    <col min="109" max="109" width="5.88671875" style="259" customWidth="1"/>
    <col min="110" max="16384" width="8.6640625" style="255" hidden="1"/>
  </cols>
  <sheetData>
    <row r="1" spans="1:109" ht="42.75" customHeight="1" x14ac:dyDescent="0.2">
      <c r="A1" s="1249"/>
      <c r="B1" s="1248"/>
      <c r="DD1" s="255"/>
      <c r="DE1" s="255"/>
    </row>
    <row r="2" spans="1:109" ht="25.5" customHeight="1" x14ac:dyDescent="0.2">
      <c r="A2" s="1247"/>
      <c r="C2" s="1247"/>
      <c r="O2" s="1247"/>
      <c r="P2" s="1247"/>
      <c r="Q2" s="1247"/>
      <c r="R2" s="1247"/>
      <c r="S2" s="1247"/>
      <c r="T2" s="1247"/>
      <c r="U2" s="1247"/>
      <c r="V2" s="1247"/>
      <c r="W2" s="1247"/>
      <c r="X2" s="1247"/>
      <c r="Y2" s="1247"/>
      <c r="Z2" s="1247"/>
      <c r="AA2" s="1247"/>
      <c r="AB2" s="1247"/>
      <c r="AC2" s="1247"/>
      <c r="AD2" s="1247"/>
      <c r="AE2" s="1247"/>
      <c r="AF2" s="1247"/>
      <c r="AG2" s="1247"/>
      <c r="AH2" s="1247"/>
      <c r="AI2" s="1247"/>
      <c r="AU2" s="1247"/>
      <c r="BG2" s="1247"/>
      <c r="BS2" s="1247"/>
      <c r="CE2" s="1247"/>
      <c r="CQ2" s="1247"/>
      <c r="DD2" s="255"/>
      <c r="DE2" s="255"/>
    </row>
    <row r="3" spans="1:109" ht="25.5" customHeight="1" x14ac:dyDescent="0.2">
      <c r="A3" s="1247"/>
      <c r="C3" s="1247"/>
      <c r="O3" s="1247"/>
      <c r="P3" s="1247"/>
      <c r="Q3" s="1247"/>
      <c r="R3" s="1247"/>
      <c r="S3" s="1247"/>
      <c r="T3" s="1247"/>
      <c r="U3" s="1247"/>
      <c r="V3" s="1247"/>
      <c r="W3" s="1247"/>
      <c r="X3" s="1247"/>
      <c r="Y3" s="1247"/>
      <c r="Z3" s="1247"/>
      <c r="AA3" s="1247"/>
      <c r="AB3" s="1247"/>
      <c r="AC3" s="1247"/>
      <c r="AD3" s="1247"/>
      <c r="AE3" s="1247"/>
      <c r="AF3" s="1247"/>
      <c r="AG3" s="1247"/>
      <c r="AH3" s="1247"/>
      <c r="AI3" s="1247"/>
      <c r="AU3" s="1247"/>
      <c r="BG3" s="1247"/>
      <c r="BS3" s="1247"/>
      <c r="CE3" s="1247"/>
      <c r="CQ3" s="1247"/>
      <c r="DD3" s="255"/>
      <c r="DE3" s="255"/>
    </row>
    <row r="4" spans="1:109" s="253" customFormat="1" ht="13.2" x14ac:dyDescent="0.2">
      <c r="A4" s="1247"/>
      <c r="B4" s="1247"/>
      <c r="C4" s="1247"/>
      <c r="D4" s="1247"/>
      <c r="E4" s="1247"/>
      <c r="F4" s="1247"/>
      <c r="G4" s="1247"/>
      <c r="H4" s="1247"/>
      <c r="I4" s="1247"/>
      <c r="J4" s="1247"/>
      <c r="K4" s="1247"/>
      <c r="L4" s="1247"/>
      <c r="M4" s="1247"/>
      <c r="N4" s="1247"/>
      <c r="O4" s="1247"/>
      <c r="P4" s="1247"/>
      <c r="Q4" s="1247"/>
      <c r="R4" s="1247"/>
      <c r="S4" s="1247"/>
      <c r="T4" s="1247"/>
      <c r="U4" s="1247"/>
      <c r="V4" s="1247"/>
      <c r="W4" s="1247"/>
      <c r="X4" s="1247"/>
      <c r="Y4" s="1247"/>
      <c r="Z4" s="1247"/>
      <c r="AA4" s="1247"/>
      <c r="AB4" s="1247"/>
      <c r="AC4" s="1247"/>
      <c r="AD4" s="1247"/>
      <c r="AE4" s="1247"/>
      <c r="AF4" s="1247"/>
      <c r="AG4" s="1247"/>
      <c r="AH4" s="1247"/>
      <c r="AI4" s="1247"/>
      <c r="AJ4" s="1247"/>
      <c r="AK4" s="1247"/>
      <c r="AL4" s="1247"/>
      <c r="AM4" s="1247"/>
      <c r="AN4" s="1247"/>
      <c r="AO4" s="1247"/>
      <c r="AP4" s="1247"/>
      <c r="AQ4" s="1247"/>
      <c r="AR4" s="1247"/>
      <c r="AS4" s="1247"/>
      <c r="AT4" s="1247"/>
      <c r="AU4" s="1247"/>
      <c r="AV4" s="1247"/>
      <c r="AW4" s="1247"/>
      <c r="AX4" s="1247"/>
      <c r="AY4" s="1247"/>
      <c r="AZ4" s="1247"/>
      <c r="BA4" s="1247"/>
      <c r="BB4" s="1247"/>
      <c r="BC4" s="1247"/>
      <c r="BD4" s="1247"/>
      <c r="BE4" s="1247"/>
      <c r="BF4" s="1247"/>
      <c r="BG4" s="1247"/>
      <c r="BH4" s="1247"/>
      <c r="BI4" s="1247"/>
      <c r="BJ4" s="1247"/>
      <c r="BK4" s="1247"/>
      <c r="BL4" s="1247"/>
      <c r="BM4" s="1247"/>
      <c r="BN4" s="1247"/>
      <c r="BO4" s="1247"/>
      <c r="BP4" s="1247"/>
      <c r="BQ4" s="1247"/>
      <c r="BR4" s="1247"/>
      <c r="BS4" s="1247"/>
      <c r="BT4" s="1247"/>
      <c r="BU4" s="1247"/>
      <c r="BV4" s="1247"/>
      <c r="BW4" s="1247"/>
      <c r="BX4" s="1247"/>
      <c r="BY4" s="1247"/>
      <c r="BZ4" s="1247"/>
      <c r="CA4" s="1247"/>
      <c r="CB4" s="1247"/>
      <c r="CC4" s="1247"/>
      <c r="CD4" s="1247"/>
      <c r="CE4" s="1247"/>
      <c r="CF4" s="1247"/>
      <c r="CG4" s="1247"/>
      <c r="CH4" s="1247"/>
      <c r="CI4" s="1247"/>
      <c r="CJ4" s="1247"/>
      <c r="CK4" s="1247"/>
      <c r="CL4" s="1247"/>
      <c r="CM4" s="1247"/>
      <c r="CN4" s="1247"/>
      <c r="CO4" s="1247"/>
      <c r="CP4" s="1247"/>
      <c r="CQ4" s="1247"/>
      <c r="CR4" s="1247"/>
      <c r="CS4" s="1247"/>
      <c r="CT4" s="1247"/>
      <c r="CU4" s="1247"/>
      <c r="CV4" s="1247"/>
      <c r="CW4" s="1247"/>
      <c r="CX4" s="1247"/>
      <c r="CY4" s="1247"/>
      <c r="CZ4" s="1247"/>
      <c r="DA4" s="1247"/>
      <c r="DB4" s="1247"/>
      <c r="DC4" s="1247"/>
      <c r="DD4" s="1247"/>
      <c r="DE4" s="1247"/>
    </row>
    <row r="5" spans="1:109" s="253" customFormat="1" ht="13.2" x14ac:dyDescent="0.2">
      <c r="A5" s="1247"/>
      <c r="B5" s="1247"/>
      <c r="C5" s="1247"/>
      <c r="D5" s="1247"/>
      <c r="E5" s="1247"/>
      <c r="F5" s="1247"/>
      <c r="G5" s="1247"/>
      <c r="H5" s="1247"/>
      <c r="I5" s="1247"/>
      <c r="J5" s="1247"/>
      <c r="K5" s="1247"/>
      <c r="L5" s="1247"/>
      <c r="M5" s="1247"/>
      <c r="N5" s="1247"/>
      <c r="O5" s="1247"/>
      <c r="P5" s="1247"/>
      <c r="Q5" s="1247"/>
      <c r="R5" s="1247"/>
      <c r="S5" s="1247"/>
      <c r="T5" s="1247"/>
      <c r="U5" s="1247"/>
      <c r="V5" s="1247"/>
      <c r="W5" s="1247"/>
      <c r="X5" s="1247"/>
      <c r="Y5" s="1247"/>
      <c r="Z5" s="1247"/>
      <c r="AA5" s="1247"/>
      <c r="AB5" s="1247"/>
      <c r="AC5" s="1247"/>
      <c r="AD5" s="1247"/>
      <c r="AE5" s="1247"/>
      <c r="AF5" s="1247"/>
      <c r="AG5" s="1247"/>
      <c r="AH5" s="1247"/>
      <c r="AI5" s="1247"/>
      <c r="AJ5" s="1247"/>
      <c r="AK5" s="1247"/>
      <c r="AL5" s="1247"/>
      <c r="AM5" s="1247"/>
      <c r="AN5" s="1247"/>
      <c r="AO5" s="1247"/>
      <c r="AP5" s="1247"/>
      <c r="AQ5" s="1247"/>
      <c r="AR5" s="1247"/>
      <c r="AS5" s="1247"/>
      <c r="AT5" s="1247"/>
      <c r="AU5" s="1247"/>
      <c r="AV5" s="1247"/>
      <c r="AW5" s="1247"/>
      <c r="AX5" s="1247"/>
      <c r="AY5" s="1247"/>
      <c r="AZ5" s="1247"/>
      <c r="BA5" s="1247"/>
      <c r="BB5" s="1247"/>
      <c r="BC5" s="1247"/>
      <c r="BD5" s="1247"/>
      <c r="BE5" s="1247"/>
      <c r="BF5" s="1247"/>
      <c r="BG5" s="1247"/>
      <c r="BH5" s="1247"/>
      <c r="BI5" s="1247"/>
      <c r="BJ5" s="1247"/>
      <c r="BK5" s="1247"/>
      <c r="BL5" s="1247"/>
      <c r="BM5" s="1247"/>
      <c r="BN5" s="1247"/>
      <c r="BO5" s="1247"/>
      <c r="BP5" s="1247"/>
      <c r="BQ5" s="1247"/>
      <c r="BR5" s="1247"/>
      <c r="BS5" s="1247"/>
      <c r="BT5" s="1247"/>
      <c r="BU5" s="1247"/>
      <c r="BV5" s="1247"/>
      <c r="BW5" s="1247"/>
      <c r="BX5" s="1247"/>
      <c r="BY5" s="1247"/>
      <c r="BZ5" s="1247"/>
      <c r="CA5" s="1247"/>
      <c r="CB5" s="1247"/>
      <c r="CC5" s="1247"/>
      <c r="CD5" s="1247"/>
      <c r="CE5" s="1247"/>
      <c r="CF5" s="1247"/>
      <c r="CG5" s="1247"/>
      <c r="CH5" s="1247"/>
      <c r="CI5" s="1247"/>
      <c r="CJ5" s="1247"/>
      <c r="CK5" s="1247"/>
      <c r="CL5" s="1247"/>
      <c r="CM5" s="1247"/>
      <c r="CN5" s="1247"/>
      <c r="CO5" s="1247"/>
      <c r="CP5" s="1247"/>
      <c r="CQ5" s="1247"/>
      <c r="CR5" s="1247"/>
      <c r="CS5" s="1247"/>
      <c r="CT5" s="1247"/>
      <c r="CU5" s="1247"/>
      <c r="CV5" s="1247"/>
      <c r="CW5" s="1247"/>
      <c r="CX5" s="1247"/>
      <c r="CY5" s="1247"/>
      <c r="CZ5" s="1247"/>
      <c r="DA5" s="1247"/>
      <c r="DB5" s="1247"/>
      <c r="DC5" s="1247"/>
      <c r="DD5" s="1247"/>
      <c r="DE5" s="1247"/>
    </row>
    <row r="6" spans="1:109" s="253" customFormat="1" ht="13.2" x14ac:dyDescent="0.2">
      <c r="A6" s="1247"/>
      <c r="B6" s="1247"/>
      <c r="C6" s="1247"/>
      <c r="D6" s="1247"/>
      <c r="E6" s="1247"/>
      <c r="F6" s="1247"/>
      <c r="G6" s="1247"/>
      <c r="H6" s="1247"/>
      <c r="I6" s="1247"/>
      <c r="J6" s="1247"/>
      <c r="K6" s="1247"/>
      <c r="L6" s="1247"/>
      <c r="M6" s="1247"/>
      <c r="N6" s="1247"/>
      <c r="O6" s="1247"/>
      <c r="P6" s="1247"/>
      <c r="Q6" s="1247"/>
      <c r="R6" s="1247"/>
      <c r="S6" s="1247"/>
      <c r="T6" s="1247"/>
      <c r="U6" s="1247"/>
      <c r="V6" s="1247"/>
      <c r="W6" s="1247"/>
      <c r="X6" s="1247"/>
      <c r="Y6" s="1247"/>
      <c r="Z6" s="1247"/>
      <c r="AA6" s="1247"/>
      <c r="AB6" s="1247"/>
      <c r="AC6" s="1247"/>
      <c r="AD6" s="1247"/>
      <c r="AE6" s="1247"/>
      <c r="AF6" s="1247"/>
      <c r="AG6" s="1247"/>
      <c r="AH6" s="1247"/>
      <c r="AI6" s="1247"/>
      <c r="AJ6" s="1247"/>
      <c r="AK6" s="1247"/>
      <c r="AL6" s="1247"/>
      <c r="AM6" s="1247"/>
      <c r="AN6" s="1247"/>
      <c r="AO6" s="1247"/>
      <c r="AP6" s="1247"/>
      <c r="AQ6" s="1247"/>
      <c r="AR6" s="1247"/>
      <c r="AS6" s="1247"/>
      <c r="AT6" s="1247"/>
      <c r="AU6" s="1247"/>
      <c r="AV6" s="1247"/>
      <c r="AW6" s="1247"/>
      <c r="AX6" s="1247"/>
      <c r="AY6" s="1247"/>
      <c r="AZ6" s="1247"/>
      <c r="BA6" s="1247"/>
      <c r="BB6" s="1247"/>
      <c r="BC6" s="1247"/>
      <c r="BD6" s="1247"/>
      <c r="BE6" s="1247"/>
      <c r="BF6" s="1247"/>
      <c r="BG6" s="1247"/>
      <c r="BH6" s="1247"/>
      <c r="BI6" s="1247"/>
      <c r="BJ6" s="1247"/>
      <c r="BK6" s="1247"/>
      <c r="BL6" s="1247"/>
      <c r="BM6" s="1247"/>
      <c r="BN6" s="1247"/>
      <c r="BO6" s="1247"/>
      <c r="BP6" s="1247"/>
      <c r="BQ6" s="1247"/>
      <c r="BR6" s="1247"/>
      <c r="BS6" s="1247"/>
      <c r="BT6" s="1247"/>
      <c r="BU6" s="1247"/>
      <c r="BV6" s="1247"/>
      <c r="BW6" s="1247"/>
      <c r="BX6" s="1247"/>
      <c r="BY6" s="1247"/>
      <c r="BZ6" s="1247"/>
      <c r="CA6" s="1247"/>
      <c r="CB6" s="1247"/>
      <c r="CC6" s="1247"/>
      <c r="CD6" s="1247"/>
      <c r="CE6" s="1247"/>
      <c r="CF6" s="1247"/>
      <c r="CG6" s="1247"/>
      <c r="CH6" s="1247"/>
      <c r="CI6" s="1247"/>
      <c r="CJ6" s="1247"/>
      <c r="CK6" s="1247"/>
      <c r="CL6" s="1247"/>
      <c r="CM6" s="1247"/>
      <c r="CN6" s="1247"/>
      <c r="CO6" s="1247"/>
      <c r="CP6" s="1247"/>
      <c r="CQ6" s="1247"/>
      <c r="CR6" s="1247"/>
      <c r="CS6" s="1247"/>
      <c r="CT6" s="1247"/>
      <c r="CU6" s="1247"/>
      <c r="CV6" s="1247"/>
      <c r="CW6" s="1247"/>
      <c r="CX6" s="1247"/>
      <c r="CY6" s="1247"/>
      <c r="CZ6" s="1247"/>
      <c r="DA6" s="1247"/>
      <c r="DB6" s="1247"/>
      <c r="DC6" s="1247"/>
      <c r="DD6" s="1247"/>
      <c r="DE6" s="1247"/>
    </row>
    <row r="7" spans="1:109" s="253" customFormat="1" ht="13.2" x14ac:dyDescent="0.2">
      <c r="A7" s="1247"/>
      <c r="B7" s="1247"/>
      <c r="C7" s="1247"/>
      <c r="D7" s="1247"/>
      <c r="E7" s="1247"/>
      <c r="F7" s="1247"/>
      <c r="G7" s="1247"/>
      <c r="H7" s="1247"/>
      <c r="I7" s="1247"/>
      <c r="J7" s="1247"/>
      <c r="K7" s="1247"/>
      <c r="L7" s="1247"/>
      <c r="M7" s="1247"/>
      <c r="N7" s="1247"/>
      <c r="O7" s="1247"/>
      <c r="P7" s="1247"/>
      <c r="Q7" s="1247"/>
      <c r="R7" s="1247"/>
      <c r="S7" s="1247"/>
      <c r="T7" s="1247"/>
      <c r="U7" s="1247"/>
      <c r="V7" s="1247"/>
      <c r="W7" s="1247"/>
      <c r="X7" s="1247"/>
      <c r="Y7" s="1247"/>
      <c r="Z7" s="1247"/>
      <c r="AA7" s="1247"/>
      <c r="AB7" s="1247"/>
      <c r="AC7" s="1247"/>
      <c r="AD7" s="1247"/>
      <c r="AE7" s="1247"/>
      <c r="AF7" s="1247"/>
      <c r="AG7" s="1247"/>
      <c r="AH7" s="1247"/>
      <c r="AI7" s="1247"/>
      <c r="AJ7" s="1247"/>
      <c r="AK7" s="1247"/>
      <c r="AL7" s="1247"/>
      <c r="AM7" s="1247"/>
      <c r="AN7" s="1247"/>
      <c r="AO7" s="1247"/>
      <c r="AP7" s="1247"/>
      <c r="AQ7" s="1247"/>
      <c r="AR7" s="1247"/>
      <c r="AS7" s="1247"/>
      <c r="AT7" s="1247"/>
      <c r="AU7" s="1247"/>
      <c r="AV7" s="1247"/>
      <c r="AW7" s="1247"/>
      <c r="AX7" s="1247"/>
      <c r="AY7" s="1247"/>
      <c r="AZ7" s="1247"/>
      <c r="BA7" s="1247"/>
      <c r="BB7" s="1247"/>
      <c r="BC7" s="1247"/>
      <c r="BD7" s="1247"/>
      <c r="BE7" s="1247"/>
      <c r="BF7" s="1247"/>
      <c r="BG7" s="1247"/>
      <c r="BH7" s="1247"/>
      <c r="BI7" s="1247"/>
      <c r="BJ7" s="1247"/>
      <c r="BK7" s="1247"/>
      <c r="BL7" s="1247"/>
      <c r="BM7" s="1247"/>
      <c r="BN7" s="1247"/>
      <c r="BO7" s="1247"/>
      <c r="BP7" s="1247"/>
      <c r="BQ7" s="1247"/>
      <c r="BR7" s="1247"/>
      <c r="BS7" s="1247"/>
      <c r="BT7" s="1247"/>
      <c r="BU7" s="1247"/>
      <c r="BV7" s="1247"/>
      <c r="BW7" s="1247"/>
      <c r="BX7" s="1247"/>
      <c r="BY7" s="1247"/>
      <c r="BZ7" s="1247"/>
      <c r="CA7" s="1247"/>
      <c r="CB7" s="1247"/>
      <c r="CC7" s="1247"/>
      <c r="CD7" s="1247"/>
      <c r="CE7" s="1247"/>
      <c r="CF7" s="1247"/>
      <c r="CG7" s="1247"/>
      <c r="CH7" s="1247"/>
      <c r="CI7" s="1247"/>
      <c r="CJ7" s="1247"/>
      <c r="CK7" s="1247"/>
      <c r="CL7" s="1247"/>
      <c r="CM7" s="1247"/>
      <c r="CN7" s="1247"/>
      <c r="CO7" s="1247"/>
      <c r="CP7" s="1247"/>
      <c r="CQ7" s="1247"/>
      <c r="CR7" s="1247"/>
      <c r="CS7" s="1247"/>
      <c r="CT7" s="1247"/>
      <c r="CU7" s="1247"/>
      <c r="CV7" s="1247"/>
      <c r="CW7" s="1247"/>
      <c r="CX7" s="1247"/>
      <c r="CY7" s="1247"/>
      <c r="CZ7" s="1247"/>
      <c r="DA7" s="1247"/>
      <c r="DB7" s="1247"/>
      <c r="DC7" s="1247"/>
      <c r="DD7" s="1247"/>
      <c r="DE7" s="1247"/>
    </row>
    <row r="8" spans="1:109" s="253" customFormat="1" ht="13.2" x14ac:dyDescent="0.2">
      <c r="A8" s="1247"/>
      <c r="B8" s="1247"/>
      <c r="C8" s="1247"/>
      <c r="D8" s="1247"/>
      <c r="E8" s="1247"/>
      <c r="F8" s="1247"/>
      <c r="G8" s="1247"/>
      <c r="H8" s="1247"/>
      <c r="I8" s="1247"/>
      <c r="J8" s="1247"/>
      <c r="K8" s="1247"/>
      <c r="L8" s="1247"/>
      <c r="M8" s="1247"/>
      <c r="N8" s="1247"/>
      <c r="O8" s="1247"/>
      <c r="P8" s="1247"/>
      <c r="Q8" s="1247"/>
      <c r="R8" s="1247"/>
      <c r="S8" s="1247"/>
      <c r="T8" s="1247"/>
      <c r="U8" s="1247"/>
      <c r="V8" s="1247"/>
      <c r="W8" s="1247"/>
      <c r="X8" s="1247"/>
      <c r="Y8" s="1247"/>
      <c r="Z8" s="1247"/>
      <c r="AA8" s="1247"/>
      <c r="AB8" s="1247"/>
      <c r="AC8" s="1247"/>
      <c r="AD8" s="1247"/>
      <c r="AE8" s="1247"/>
      <c r="AF8" s="1247"/>
      <c r="AG8" s="1247"/>
      <c r="AH8" s="1247"/>
      <c r="AI8" s="1247"/>
      <c r="AJ8" s="1247"/>
      <c r="AK8" s="1247"/>
      <c r="AL8" s="1247"/>
      <c r="AM8" s="1247"/>
      <c r="AN8" s="1247"/>
      <c r="AO8" s="1247"/>
      <c r="AP8" s="1247"/>
      <c r="AQ8" s="1247"/>
      <c r="AR8" s="1247"/>
      <c r="AS8" s="1247"/>
      <c r="AT8" s="1247"/>
      <c r="AU8" s="1247"/>
      <c r="AV8" s="1247"/>
      <c r="AW8" s="1247"/>
      <c r="AX8" s="1247"/>
      <c r="AY8" s="1247"/>
      <c r="AZ8" s="1247"/>
      <c r="BA8" s="1247"/>
      <c r="BB8" s="1247"/>
      <c r="BC8" s="1247"/>
      <c r="BD8" s="1247"/>
      <c r="BE8" s="1247"/>
      <c r="BF8" s="1247"/>
      <c r="BG8" s="1247"/>
      <c r="BH8" s="1247"/>
      <c r="BI8" s="1247"/>
      <c r="BJ8" s="1247"/>
      <c r="BK8" s="1247"/>
      <c r="BL8" s="1247"/>
      <c r="BM8" s="1247"/>
      <c r="BN8" s="1247"/>
      <c r="BO8" s="1247"/>
      <c r="BP8" s="1247"/>
      <c r="BQ8" s="1247"/>
      <c r="BR8" s="1247"/>
      <c r="BS8" s="1247"/>
      <c r="BT8" s="1247"/>
      <c r="BU8" s="1247"/>
      <c r="BV8" s="1247"/>
      <c r="BW8" s="1247"/>
      <c r="BX8" s="1247"/>
      <c r="BY8" s="1247"/>
      <c r="BZ8" s="1247"/>
      <c r="CA8" s="1247"/>
      <c r="CB8" s="1247"/>
      <c r="CC8" s="1247"/>
      <c r="CD8" s="1247"/>
      <c r="CE8" s="1247"/>
      <c r="CF8" s="1247"/>
      <c r="CG8" s="1247"/>
      <c r="CH8" s="1247"/>
      <c r="CI8" s="1247"/>
      <c r="CJ8" s="1247"/>
      <c r="CK8" s="1247"/>
      <c r="CL8" s="1247"/>
      <c r="CM8" s="1247"/>
      <c r="CN8" s="1247"/>
      <c r="CO8" s="1247"/>
      <c r="CP8" s="1247"/>
      <c r="CQ8" s="1247"/>
      <c r="CR8" s="1247"/>
      <c r="CS8" s="1247"/>
      <c r="CT8" s="1247"/>
      <c r="CU8" s="1247"/>
      <c r="CV8" s="1247"/>
      <c r="CW8" s="1247"/>
      <c r="CX8" s="1247"/>
      <c r="CY8" s="1247"/>
      <c r="CZ8" s="1247"/>
      <c r="DA8" s="1247"/>
      <c r="DB8" s="1247"/>
      <c r="DC8" s="1247"/>
      <c r="DD8" s="1247"/>
      <c r="DE8" s="1247"/>
    </row>
    <row r="9" spans="1:109" s="253" customFormat="1" ht="13.2" x14ac:dyDescent="0.2">
      <c r="A9" s="1247"/>
      <c r="B9" s="1247"/>
      <c r="C9" s="1247"/>
      <c r="D9" s="1247"/>
      <c r="E9" s="1247"/>
      <c r="F9" s="1247"/>
      <c r="G9" s="1247"/>
      <c r="H9" s="1247"/>
      <c r="I9" s="1247"/>
      <c r="J9" s="1247"/>
      <c r="K9" s="1247"/>
      <c r="L9" s="1247"/>
      <c r="M9" s="1247"/>
      <c r="N9" s="1247"/>
      <c r="O9" s="1247"/>
      <c r="P9" s="1247"/>
      <c r="Q9" s="1247"/>
      <c r="R9" s="1247"/>
      <c r="S9" s="1247"/>
      <c r="T9" s="1247"/>
      <c r="U9" s="1247"/>
      <c r="V9" s="1247"/>
      <c r="W9" s="1247"/>
      <c r="X9" s="1247"/>
      <c r="Y9" s="1247"/>
      <c r="Z9" s="1247"/>
      <c r="AA9" s="1247"/>
      <c r="AB9" s="1247"/>
      <c r="AC9" s="1247"/>
      <c r="AD9" s="1247"/>
      <c r="AE9" s="1247"/>
      <c r="AF9" s="1247"/>
      <c r="AG9" s="1247"/>
      <c r="AH9" s="1247"/>
      <c r="AI9" s="1247"/>
      <c r="AJ9" s="1247"/>
      <c r="AK9" s="1247"/>
      <c r="AL9" s="1247"/>
      <c r="AM9" s="1247"/>
      <c r="AN9" s="1247"/>
      <c r="AO9" s="1247"/>
      <c r="AP9" s="1247"/>
      <c r="AQ9" s="1247"/>
      <c r="AR9" s="1247"/>
      <c r="AS9" s="1247"/>
      <c r="AT9" s="1247"/>
      <c r="AU9" s="1247"/>
      <c r="AV9" s="1247"/>
      <c r="AW9" s="1247"/>
      <c r="AX9" s="1247"/>
      <c r="AY9" s="1247"/>
      <c r="AZ9" s="1247"/>
      <c r="BA9" s="1247"/>
      <c r="BB9" s="1247"/>
      <c r="BC9" s="1247"/>
      <c r="BD9" s="1247"/>
      <c r="BE9" s="1247"/>
      <c r="BF9" s="1247"/>
      <c r="BG9" s="1247"/>
      <c r="BH9" s="1247"/>
      <c r="BI9" s="1247"/>
      <c r="BJ9" s="1247"/>
      <c r="BK9" s="1247"/>
      <c r="BL9" s="1247"/>
      <c r="BM9" s="1247"/>
      <c r="BN9" s="1247"/>
      <c r="BO9" s="1247"/>
      <c r="BP9" s="1247"/>
      <c r="BQ9" s="1247"/>
      <c r="BR9" s="1247"/>
      <c r="BS9" s="1247"/>
      <c r="BT9" s="1247"/>
      <c r="BU9" s="1247"/>
      <c r="BV9" s="1247"/>
      <c r="BW9" s="1247"/>
      <c r="BX9" s="1247"/>
      <c r="BY9" s="1247"/>
      <c r="BZ9" s="1247"/>
      <c r="CA9" s="1247"/>
      <c r="CB9" s="1247"/>
      <c r="CC9" s="1247"/>
      <c r="CD9" s="1247"/>
      <c r="CE9" s="1247"/>
      <c r="CF9" s="1247"/>
      <c r="CG9" s="1247"/>
      <c r="CH9" s="1247"/>
      <c r="CI9" s="1247"/>
      <c r="CJ9" s="1247"/>
      <c r="CK9" s="1247"/>
      <c r="CL9" s="1247"/>
      <c r="CM9" s="1247"/>
      <c r="CN9" s="1247"/>
      <c r="CO9" s="1247"/>
      <c r="CP9" s="1247"/>
      <c r="CQ9" s="1247"/>
      <c r="CR9" s="1247"/>
      <c r="CS9" s="1247"/>
      <c r="CT9" s="1247"/>
      <c r="CU9" s="1247"/>
      <c r="CV9" s="1247"/>
      <c r="CW9" s="1247"/>
      <c r="CX9" s="1247"/>
      <c r="CY9" s="1247"/>
      <c r="CZ9" s="1247"/>
      <c r="DA9" s="1247"/>
      <c r="DB9" s="1247"/>
      <c r="DC9" s="1247"/>
      <c r="DD9" s="1247"/>
      <c r="DE9" s="1247"/>
    </row>
    <row r="10" spans="1:109" s="253" customFormat="1" ht="13.2" x14ac:dyDescent="0.2">
      <c r="A10" s="1247"/>
      <c r="B10" s="1247"/>
      <c r="C10" s="1247"/>
      <c r="D10" s="1247"/>
      <c r="E10" s="1247"/>
      <c r="F10" s="1247"/>
      <c r="G10" s="1247"/>
      <c r="H10" s="1247"/>
      <c r="I10" s="1247"/>
      <c r="J10" s="1247"/>
      <c r="K10" s="1247"/>
      <c r="L10" s="1247"/>
      <c r="M10" s="1247"/>
      <c r="N10" s="1247"/>
      <c r="O10" s="1247"/>
      <c r="P10" s="1247"/>
      <c r="Q10" s="1247"/>
      <c r="R10" s="1247"/>
      <c r="S10" s="1247"/>
      <c r="T10" s="1247"/>
      <c r="U10" s="1247"/>
      <c r="V10" s="1247"/>
      <c r="W10" s="1247"/>
      <c r="X10" s="1247"/>
      <c r="Y10" s="1247"/>
      <c r="Z10" s="1247"/>
      <c r="AA10" s="1247"/>
      <c r="AB10" s="1247"/>
      <c r="AC10" s="1247"/>
      <c r="AD10" s="1247"/>
      <c r="AE10" s="1247"/>
      <c r="AF10" s="1247"/>
      <c r="AG10" s="1247"/>
      <c r="AH10" s="1247"/>
      <c r="AI10" s="1247"/>
      <c r="AJ10" s="1247"/>
      <c r="AK10" s="1247"/>
      <c r="AL10" s="1247"/>
      <c r="AM10" s="1247"/>
      <c r="AN10" s="1247"/>
      <c r="AO10" s="1247"/>
      <c r="AP10" s="1247"/>
      <c r="AQ10" s="1247"/>
      <c r="AR10" s="1247"/>
      <c r="AS10" s="1247"/>
      <c r="AT10" s="1247"/>
      <c r="AU10" s="1247"/>
      <c r="AV10" s="1247"/>
      <c r="AW10" s="1247"/>
      <c r="AX10" s="1247"/>
      <c r="AY10" s="1247"/>
      <c r="AZ10" s="1247"/>
      <c r="BA10" s="1247"/>
      <c r="BB10" s="1247"/>
      <c r="BC10" s="1247"/>
      <c r="BD10" s="1247"/>
      <c r="BE10" s="1247"/>
      <c r="BF10" s="1247"/>
      <c r="BG10" s="1247"/>
      <c r="BH10" s="1247"/>
      <c r="BI10" s="1247"/>
      <c r="BJ10" s="1247"/>
      <c r="BK10" s="1247"/>
      <c r="BL10" s="1247"/>
      <c r="BM10" s="1247"/>
      <c r="BN10" s="1247"/>
      <c r="BO10" s="1247"/>
      <c r="BP10" s="1247"/>
      <c r="BQ10" s="1247"/>
      <c r="BR10" s="1247"/>
      <c r="BS10" s="1247"/>
      <c r="BT10" s="1247"/>
      <c r="BU10" s="1247"/>
      <c r="BV10" s="1247"/>
      <c r="BW10" s="1247"/>
      <c r="BX10" s="1247"/>
      <c r="BY10" s="1247"/>
      <c r="BZ10" s="1247"/>
      <c r="CA10" s="1247"/>
      <c r="CB10" s="1247"/>
      <c r="CC10" s="1247"/>
      <c r="CD10" s="1247"/>
      <c r="CE10" s="1247"/>
      <c r="CF10" s="1247"/>
      <c r="CG10" s="1247"/>
      <c r="CH10" s="1247"/>
      <c r="CI10" s="1247"/>
      <c r="CJ10" s="1247"/>
      <c r="CK10" s="1247"/>
      <c r="CL10" s="1247"/>
      <c r="CM10" s="1247"/>
      <c r="CN10" s="1247"/>
      <c r="CO10" s="1247"/>
      <c r="CP10" s="1247"/>
      <c r="CQ10" s="1247"/>
      <c r="CR10" s="1247"/>
      <c r="CS10" s="1247"/>
      <c r="CT10" s="1247"/>
      <c r="CU10" s="1247"/>
      <c r="CV10" s="1247"/>
      <c r="CW10" s="1247"/>
      <c r="CX10" s="1247"/>
      <c r="CY10" s="1247"/>
      <c r="CZ10" s="1247"/>
      <c r="DA10" s="1247"/>
      <c r="DB10" s="1247"/>
      <c r="DC10" s="1247"/>
      <c r="DD10" s="1247"/>
      <c r="DE10" s="1247"/>
    </row>
    <row r="11" spans="1:109" s="253" customFormat="1" ht="13.2" x14ac:dyDescent="0.2">
      <c r="A11" s="1247"/>
      <c r="B11" s="1247"/>
      <c r="C11" s="1247"/>
      <c r="D11" s="1247"/>
      <c r="E11" s="1247"/>
      <c r="F11" s="1247"/>
      <c r="G11" s="1247"/>
      <c r="H11" s="1247"/>
      <c r="I11" s="1247"/>
      <c r="J11" s="1247"/>
      <c r="K11" s="1247"/>
      <c r="L11" s="1247"/>
      <c r="M11" s="1247"/>
      <c r="N11" s="1247"/>
      <c r="O11" s="1247"/>
      <c r="P11" s="1247"/>
      <c r="Q11" s="1247"/>
      <c r="R11" s="1247"/>
      <c r="S11" s="1247"/>
      <c r="T11" s="1247"/>
      <c r="U11" s="1247"/>
      <c r="V11" s="1247"/>
      <c r="W11" s="1247"/>
      <c r="X11" s="1247"/>
      <c r="Y11" s="1247"/>
      <c r="Z11" s="1247"/>
      <c r="AA11" s="1247"/>
      <c r="AB11" s="1247"/>
      <c r="AC11" s="1247"/>
      <c r="AD11" s="1247"/>
      <c r="AE11" s="1247"/>
      <c r="AF11" s="1247"/>
      <c r="AG11" s="1247"/>
      <c r="AH11" s="1247"/>
      <c r="AI11" s="1247"/>
      <c r="AJ11" s="1247"/>
      <c r="AK11" s="1247"/>
      <c r="AL11" s="1247"/>
      <c r="AM11" s="1247"/>
      <c r="AN11" s="1247"/>
      <c r="AO11" s="1247"/>
      <c r="AP11" s="1247"/>
      <c r="AQ11" s="1247"/>
      <c r="AR11" s="1247"/>
      <c r="AS11" s="1247"/>
      <c r="AT11" s="1247"/>
      <c r="AU11" s="1247"/>
      <c r="AV11" s="1247"/>
      <c r="AW11" s="1247"/>
      <c r="AX11" s="1247"/>
      <c r="AY11" s="1247"/>
      <c r="AZ11" s="1247"/>
      <c r="BA11" s="1247"/>
      <c r="BB11" s="1247"/>
      <c r="BC11" s="1247"/>
      <c r="BD11" s="1247"/>
      <c r="BE11" s="1247"/>
      <c r="BF11" s="1247"/>
      <c r="BG11" s="1247"/>
      <c r="BH11" s="1247"/>
      <c r="BI11" s="1247"/>
      <c r="BJ11" s="1247"/>
      <c r="BK11" s="1247"/>
      <c r="BL11" s="1247"/>
      <c r="BM11" s="1247"/>
      <c r="BN11" s="1247"/>
      <c r="BO11" s="1247"/>
      <c r="BP11" s="1247"/>
      <c r="BQ11" s="1247"/>
      <c r="BR11" s="1247"/>
      <c r="BS11" s="1247"/>
      <c r="BT11" s="1247"/>
      <c r="BU11" s="1247"/>
      <c r="BV11" s="1247"/>
      <c r="BW11" s="1247"/>
      <c r="BX11" s="1247"/>
      <c r="BY11" s="1247"/>
      <c r="BZ11" s="1247"/>
      <c r="CA11" s="1247"/>
      <c r="CB11" s="1247"/>
      <c r="CC11" s="1247"/>
      <c r="CD11" s="1247"/>
      <c r="CE11" s="1247"/>
      <c r="CF11" s="1247"/>
      <c r="CG11" s="1247"/>
      <c r="CH11" s="1247"/>
      <c r="CI11" s="1247"/>
      <c r="CJ11" s="1247"/>
      <c r="CK11" s="1247"/>
      <c r="CL11" s="1247"/>
      <c r="CM11" s="1247"/>
      <c r="CN11" s="1247"/>
      <c r="CO11" s="1247"/>
      <c r="CP11" s="1247"/>
      <c r="CQ11" s="1247"/>
      <c r="CR11" s="1247"/>
      <c r="CS11" s="1247"/>
      <c r="CT11" s="1247"/>
      <c r="CU11" s="1247"/>
      <c r="CV11" s="1247"/>
      <c r="CW11" s="1247"/>
      <c r="CX11" s="1247"/>
      <c r="CY11" s="1247"/>
      <c r="CZ11" s="1247"/>
      <c r="DA11" s="1247"/>
      <c r="DB11" s="1247"/>
      <c r="DC11" s="1247"/>
      <c r="DD11" s="1247"/>
      <c r="DE11" s="1247"/>
    </row>
    <row r="12" spans="1:109" s="253" customFormat="1" ht="13.2" x14ac:dyDescent="0.2">
      <c r="A12" s="1247"/>
      <c r="B12" s="1247"/>
      <c r="C12" s="1247"/>
      <c r="D12" s="1247"/>
      <c r="E12" s="1247"/>
      <c r="F12" s="1247"/>
      <c r="G12" s="1247"/>
      <c r="H12" s="1247"/>
      <c r="I12" s="1247"/>
      <c r="J12" s="1247"/>
      <c r="K12" s="1247"/>
      <c r="L12" s="1247"/>
      <c r="M12" s="1247"/>
      <c r="N12" s="1247"/>
      <c r="O12" s="1247"/>
      <c r="P12" s="1247"/>
      <c r="Q12" s="1247"/>
      <c r="R12" s="1247"/>
      <c r="S12" s="1247"/>
      <c r="T12" s="1247"/>
      <c r="U12" s="1247"/>
      <c r="V12" s="1247"/>
      <c r="W12" s="1247"/>
      <c r="X12" s="1247"/>
      <c r="Y12" s="1247"/>
      <c r="Z12" s="1247"/>
      <c r="AA12" s="1247"/>
      <c r="AB12" s="1247"/>
      <c r="AC12" s="1247"/>
      <c r="AD12" s="1247"/>
      <c r="AE12" s="1247"/>
      <c r="AF12" s="1247"/>
      <c r="AG12" s="1247"/>
      <c r="AH12" s="1247"/>
      <c r="AI12" s="1247"/>
      <c r="AJ12" s="1247"/>
      <c r="AK12" s="1247"/>
      <c r="AL12" s="1247"/>
      <c r="AM12" s="1247"/>
      <c r="AN12" s="1247"/>
      <c r="AO12" s="1247"/>
      <c r="AP12" s="1247"/>
      <c r="AQ12" s="1247"/>
      <c r="AR12" s="1247"/>
      <c r="AS12" s="1247"/>
      <c r="AT12" s="1247"/>
      <c r="AU12" s="1247"/>
      <c r="AV12" s="1247"/>
      <c r="AW12" s="1247"/>
      <c r="AX12" s="1247"/>
      <c r="AY12" s="1247"/>
      <c r="AZ12" s="1247"/>
      <c r="BA12" s="1247"/>
      <c r="BB12" s="1247"/>
      <c r="BC12" s="1247"/>
      <c r="BD12" s="1247"/>
      <c r="BE12" s="1247"/>
      <c r="BF12" s="1247"/>
      <c r="BG12" s="1247"/>
      <c r="BH12" s="1247"/>
      <c r="BI12" s="1247"/>
      <c r="BJ12" s="1247"/>
      <c r="BK12" s="1247"/>
      <c r="BL12" s="1247"/>
      <c r="BM12" s="1247"/>
      <c r="BN12" s="1247"/>
      <c r="BO12" s="1247"/>
      <c r="BP12" s="1247"/>
      <c r="BQ12" s="1247"/>
      <c r="BR12" s="1247"/>
      <c r="BS12" s="1247"/>
      <c r="BT12" s="1247"/>
      <c r="BU12" s="1247"/>
      <c r="BV12" s="1247"/>
      <c r="BW12" s="1247"/>
      <c r="BX12" s="1247"/>
      <c r="BY12" s="1247"/>
      <c r="BZ12" s="1247"/>
      <c r="CA12" s="1247"/>
      <c r="CB12" s="1247"/>
      <c r="CC12" s="1247"/>
      <c r="CD12" s="1247"/>
      <c r="CE12" s="1247"/>
      <c r="CF12" s="1247"/>
      <c r="CG12" s="1247"/>
      <c r="CH12" s="1247"/>
      <c r="CI12" s="1247"/>
      <c r="CJ12" s="1247"/>
      <c r="CK12" s="1247"/>
      <c r="CL12" s="1247"/>
      <c r="CM12" s="1247"/>
      <c r="CN12" s="1247"/>
      <c r="CO12" s="1247"/>
      <c r="CP12" s="1247"/>
      <c r="CQ12" s="1247"/>
      <c r="CR12" s="1247"/>
      <c r="CS12" s="1247"/>
      <c r="CT12" s="1247"/>
      <c r="CU12" s="1247"/>
      <c r="CV12" s="1247"/>
      <c r="CW12" s="1247"/>
      <c r="CX12" s="1247"/>
      <c r="CY12" s="1247"/>
      <c r="CZ12" s="1247"/>
      <c r="DA12" s="1247"/>
      <c r="DB12" s="1247"/>
      <c r="DC12" s="1247"/>
      <c r="DD12" s="1247"/>
      <c r="DE12" s="1247"/>
    </row>
    <row r="13" spans="1:109" s="253" customFormat="1" ht="13.2" x14ac:dyDescent="0.2">
      <c r="A13" s="1247"/>
      <c r="B13" s="1247"/>
      <c r="C13" s="1247"/>
      <c r="D13" s="1247"/>
      <c r="E13" s="1247"/>
      <c r="F13" s="1247"/>
      <c r="G13" s="1247"/>
      <c r="H13" s="1247"/>
      <c r="I13" s="1247"/>
      <c r="J13" s="1247"/>
      <c r="K13" s="1247"/>
      <c r="L13" s="1247"/>
      <c r="M13" s="1247"/>
      <c r="N13" s="1247"/>
      <c r="O13" s="1247"/>
      <c r="P13" s="1247"/>
      <c r="Q13" s="1247"/>
      <c r="R13" s="1247"/>
      <c r="S13" s="1247"/>
      <c r="T13" s="1247"/>
      <c r="U13" s="1247"/>
      <c r="V13" s="1247"/>
      <c r="W13" s="1247"/>
      <c r="X13" s="1247"/>
      <c r="Y13" s="1247"/>
      <c r="Z13" s="1247"/>
      <c r="AA13" s="1247"/>
      <c r="AB13" s="1247"/>
      <c r="AC13" s="1247"/>
      <c r="AD13" s="1247"/>
      <c r="AE13" s="1247"/>
      <c r="AF13" s="1247"/>
      <c r="AG13" s="1247"/>
      <c r="AH13" s="1247"/>
      <c r="AI13" s="1247"/>
      <c r="AJ13" s="1247"/>
      <c r="AK13" s="1247"/>
      <c r="AL13" s="1247"/>
      <c r="AM13" s="1247"/>
      <c r="AN13" s="1247"/>
      <c r="AO13" s="1247"/>
      <c r="AP13" s="1247"/>
      <c r="AQ13" s="1247"/>
      <c r="AR13" s="1247"/>
      <c r="AS13" s="1247"/>
      <c r="AT13" s="1247"/>
      <c r="AU13" s="1247"/>
      <c r="AV13" s="1247"/>
      <c r="AW13" s="1247"/>
      <c r="AX13" s="1247"/>
      <c r="AY13" s="1247"/>
      <c r="AZ13" s="1247"/>
      <c r="BA13" s="1247"/>
      <c r="BB13" s="1247"/>
      <c r="BC13" s="1247"/>
      <c r="BD13" s="1247"/>
      <c r="BE13" s="1247"/>
      <c r="BF13" s="1247"/>
      <c r="BG13" s="1247"/>
      <c r="BH13" s="1247"/>
      <c r="BI13" s="1247"/>
      <c r="BJ13" s="1247"/>
      <c r="BK13" s="1247"/>
      <c r="BL13" s="1247"/>
      <c r="BM13" s="1247"/>
      <c r="BN13" s="1247"/>
      <c r="BO13" s="1247"/>
      <c r="BP13" s="1247"/>
      <c r="BQ13" s="1247"/>
      <c r="BR13" s="1247"/>
      <c r="BS13" s="1247"/>
      <c r="BT13" s="1247"/>
      <c r="BU13" s="1247"/>
      <c r="BV13" s="1247"/>
      <c r="BW13" s="1247"/>
      <c r="BX13" s="1247"/>
      <c r="BY13" s="1247"/>
      <c r="BZ13" s="1247"/>
      <c r="CA13" s="1247"/>
      <c r="CB13" s="1247"/>
      <c r="CC13" s="1247"/>
      <c r="CD13" s="1247"/>
      <c r="CE13" s="1247"/>
      <c r="CF13" s="1247"/>
      <c r="CG13" s="1247"/>
      <c r="CH13" s="1247"/>
      <c r="CI13" s="1247"/>
      <c r="CJ13" s="1247"/>
      <c r="CK13" s="1247"/>
      <c r="CL13" s="1247"/>
      <c r="CM13" s="1247"/>
      <c r="CN13" s="1247"/>
      <c r="CO13" s="1247"/>
      <c r="CP13" s="1247"/>
      <c r="CQ13" s="1247"/>
      <c r="CR13" s="1247"/>
      <c r="CS13" s="1247"/>
      <c r="CT13" s="1247"/>
      <c r="CU13" s="1247"/>
      <c r="CV13" s="1247"/>
      <c r="CW13" s="1247"/>
      <c r="CX13" s="1247"/>
      <c r="CY13" s="1247"/>
      <c r="CZ13" s="1247"/>
      <c r="DA13" s="1247"/>
      <c r="DB13" s="1247"/>
      <c r="DC13" s="1247"/>
      <c r="DD13" s="1247"/>
      <c r="DE13" s="1247"/>
    </row>
    <row r="14" spans="1:109" s="253" customFormat="1" ht="13.2" x14ac:dyDescent="0.2">
      <c r="A14" s="1247"/>
      <c r="B14" s="1247"/>
      <c r="C14" s="1247"/>
      <c r="D14" s="1247"/>
      <c r="E14" s="1247"/>
      <c r="F14" s="1247"/>
      <c r="G14" s="1247"/>
      <c r="H14" s="1247"/>
      <c r="I14" s="1247"/>
      <c r="J14" s="1247"/>
      <c r="K14" s="1247"/>
      <c r="L14" s="1247"/>
      <c r="M14" s="1247"/>
      <c r="N14" s="1247"/>
      <c r="O14" s="1247"/>
      <c r="P14" s="1247"/>
      <c r="Q14" s="1247"/>
      <c r="R14" s="1247"/>
      <c r="S14" s="1247"/>
      <c r="T14" s="1247"/>
      <c r="U14" s="1247"/>
      <c r="V14" s="1247"/>
      <c r="W14" s="1247"/>
      <c r="X14" s="1247"/>
      <c r="Y14" s="1247"/>
      <c r="Z14" s="1247"/>
      <c r="AA14" s="1247"/>
      <c r="AB14" s="1247"/>
      <c r="AC14" s="1247"/>
      <c r="AD14" s="1247"/>
      <c r="AE14" s="1247"/>
      <c r="AF14" s="1247"/>
      <c r="AG14" s="1247"/>
      <c r="AH14" s="1247"/>
      <c r="AI14" s="1247"/>
      <c r="AJ14" s="1247"/>
      <c r="AK14" s="1247"/>
      <c r="AL14" s="1247"/>
      <c r="AM14" s="1247"/>
      <c r="AN14" s="1247"/>
      <c r="AO14" s="1247"/>
      <c r="AP14" s="1247"/>
      <c r="AQ14" s="1247"/>
      <c r="AR14" s="1247"/>
      <c r="AS14" s="1247"/>
      <c r="AT14" s="1247"/>
      <c r="AU14" s="1247"/>
      <c r="AV14" s="1247"/>
      <c r="AW14" s="1247"/>
      <c r="AX14" s="1247"/>
      <c r="AY14" s="1247"/>
      <c r="AZ14" s="1247"/>
      <c r="BA14" s="1247"/>
      <c r="BB14" s="1247"/>
      <c r="BC14" s="1247"/>
      <c r="BD14" s="1247"/>
      <c r="BE14" s="1247"/>
      <c r="BF14" s="1247"/>
      <c r="BG14" s="1247"/>
      <c r="BH14" s="1247"/>
      <c r="BI14" s="1247"/>
      <c r="BJ14" s="1247"/>
      <c r="BK14" s="1247"/>
      <c r="BL14" s="1247"/>
      <c r="BM14" s="1247"/>
      <c r="BN14" s="1247"/>
      <c r="BO14" s="1247"/>
      <c r="BP14" s="1247"/>
      <c r="BQ14" s="1247"/>
      <c r="BR14" s="1247"/>
      <c r="BS14" s="1247"/>
      <c r="BT14" s="1247"/>
      <c r="BU14" s="1247"/>
      <c r="BV14" s="1247"/>
      <c r="BW14" s="1247"/>
      <c r="BX14" s="1247"/>
      <c r="BY14" s="1247"/>
      <c r="BZ14" s="1247"/>
      <c r="CA14" s="1247"/>
      <c r="CB14" s="1247"/>
      <c r="CC14" s="1247"/>
      <c r="CD14" s="1247"/>
      <c r="CE14" s="1247"/>
      <c r="CF14" s="1247"/>
      <c r="CG14" s="1247"/>
      <c r="CH14" s="1247"/>
      <c r="CI14" s="1247"/>
      <c r="CJ14" s="1247"/>
      <c r="CK14" s="1247"/>
      <c r="CL14" s="1247"/>
      <c r="CM14" s="1247"/>
      <c r="CN14" s="1247"/>
      <c r="CO14" s="1247"/>
      <c r="CP14" s="1247"/>
      <c r="CQ14" s="1247"/>
      <c r="CR14" s="1247"/>
      <c r="CS14" s="1247"/>
      <c r="CT14" s="1247"/>
      <c r="CU14" s="1247"/>
      <c r="CV14" s="1247"/>
      <c r="CW14" s="1247"/>
      <c r="CX14" s="1247"/>
      <c r="CY14" s="1247"/>
      <c r="CZ14" s="1247"/>
      <c r="DA14" s="1247"/>
      <c r="DB14" s="1247"/>
      <c r="DC14" s="1247"/>
      <c r="DD14" s="1247"/>
      <c r="DE14" s="1247"/>
    </row>
    <row r="15" spans="1:109" s="253" customFormat="1" ht="13.2" x14ac:dyDescent="0.2">
      <c r="A15" s="255"/>
      <c r="B15" s="1247"/>
      <c r="C15" s="1247"/>
      <c r="D15" s="1247"/>
      <c r="E15" s="1247"/>
      <c r="F15" s="1247"/>
      <c r="G15" s="1247"/>
      <c r="H15" s="1247"/>
      <c r="I15" s="1247"/>
      <c r="J15" s="1247"/>
      <c r="K15" s="1247"/>
      <c r="L15" s="1247"/>
      <c r="M15" s="1247"/>
      <c r="N15" s="1247"/>
      <c r="O15" s="1247"/>
      <c r="P15" s="1247"/>
      <c r="Q15" s="1247"/>
      <c r="R15" s="1247"/>
      <c r="S15" s="1247"/>
      <c r="T15" s="1247"/>
      <c r="U15" s="1247"/>
      <c r="V15" s="1247"/>
      <c r="W15" s="1247"/>
      <c r="X15" s="1247"/>
      <c r="Y15" s="1247"/>
      <c r="Z15" s="1247"/>
      <c r="AA15" s="1247"/>
      <c r="AB15" s="1247"/>
      <c r="AC15" s="1247"/>
      <c r="AD15" s="1247"/>
      <c r="AE15" s="1247"/>
      <c r="AF15" s="1247"/>
      <c r="AG15" s="1247"/>
      <c r="AH15" s="1247"/>
      <c r="AI15" s="1247"/>
      <c r="AJ15" s="1247"/>
      <c r="AK15" s="1247"/>
      <c r="AL15" s="1247"/>
      <c r="AM15" s="1247"/>
      <c r="AN15" s="1247"/>
      <c r="AO15" s="1247"/>
      <c r="AP15" s="1247"/>
      <c r="AQ15" s="1247"/>
      <c r="AR15" s="1247"/>
      <c r="AS15" s="1247"/>
      <c r="AT15" s="1247"/>
      <c r="AU15" s="1247"/>
      <c r="AV15" s="1247"/>
      <c r="AW15" s="1247"/>
      <c r="AX15" s="1247"/>
      <c r="AY15" s="1247"/>
      <c r="AZ15" s="1247"/>
      <c r="BA15" s="1247"/>
      <c r="BB15" s="1247"/>
      <c r="BC15" s="1247"/>
      <c r="BD15" s="1247"/>
      <c r="BE15" s="1247"/>
      <c r="BF15" s="1247"/>
      <c r="BG15" s="1247"/>
      <c r="BH15" s="1247"/>
      <c r="BI15" s="1247"/>
      <c r="BJ15" s="1247"/>
      <c r="BK15" s="1247"/>
      <c r="BL15" s="1247"/>
      <c r="BM15" s="1247"/>
      <c r="BN15" s="1247"/>
      <c r="BO15" s="1247"/>
      <c r="BP15" s="1247"/>
      <c r="BQ15" s="1247"/>
      <c r="BR15" s="1247"/>
      <c r="BS15" s="1247"/>
      <c r="BT15" s="1247"/>
      <c r="BU15" s="1247"/>
      <c r="BV15" s="1247"/>
      <c r="BW15" s="1247"/>
      <c r="BX15" s="1247"/>
      <c r="BY15" s="1247"/>
      <c r="BZ15" s="1247"/>
      <c r="CA15" s="1247"/>
      <c r="CB15" s="1247"/>
      <c r="CC15" s="1247"/>
      <c r="CD15" s="1247"/>
      <c r="CE15" s="1247"/>
      <c r="CF15" s="1247"/>
      <c r="CG15" s="1247"/>
      <c r="CH15" s="1247"/>
      <c r="CI15" s="1247"/>
      <c r="CJ15" s="1247"/>
      <c r="CK15" s="1247"/>
      <c r="CL15" s="1247"/>
      <c r="CM15" s="1247"/>
      <c r="CN15" s="1247"/>
      <c r="CO15" s="1247"/>
      <c r="CP15" s="1247"/>
      <c r="CQ15" s="1247"/>
      <c r="CR15" s="1247"/>
      <c r="CS15" s="1247"/>
      <c r="CT15" s="1247"/>
      <c r="CU15" s="1247"/>
      <c r="CV15" s="1247"/>
      <c r="CW15" s="1247"/>
      <c r="CX15" s="1247"/>
      <c r="CY15" s="1247"/>
      <c r="CZ15" s="1247"/>
      <c r="DA15" s="1247"/>
      <c r="DB15" s="1247"/>
      <c r="DC15" s="1247"/>
      <c r="DD15" s="1247"/>
      <c r="DE15" s="1247"/>
    </row>
    <row r="16" spans="1:109" s="253" customFormat="1" ht="13.2" x14ac:dyDescent="0.2">
      <c r="A16" s="255"/>
      <c r="B16" s="1247"/>
      <c r="C16" s="1247"/>
      <c r="D16" s="1247"/>
      <c r="E16" s="1247"/>
      <c r="F16" s="1247"/>
      <c r="G16" s="1247"/>
      <c r="H16" s="1247"/>
      <c r="I16" s="1247"/>
      <c r="J16" s="1247"/>
      <c r="K16" s="1247"/>
      <c r="L16" s="1247"/>
      <c r="M16" s="1247"/>
      <c r="N16" s="1247"/>
      <c r="O16" s="1247"/>
      <c r="P16" s="1247"/>
      <c r="Q16" s="1247"/>
      <c r="R16" s="1247"/>
      <c r="S16" s="1247"/>
      <c r="T16" s="1247"/>
      <c r="U16" s="1247"/>
      <c r="V16" s="1247"/>
      <c r="W16" s="1247"/>
      <c r="X16" s="1247"/>
      <c r="Y16" s="1247"/>
      <c r="Z16" s="1247"/>
      <c r="AA16" s="1247"/>
      <c r="AB16" s="1247"/>
      <c r="AC16" s="1247"/>
      <c r="AD16" s="1247"/>
      <c r="AE16" s="1247"/>
      <c r="AF16" s="1247"/>
      <c r="AG16" s="1247"/>
      <c r="AH16" s="1247"/>
      <c r="AI16" s="1247"/>
      <c r="AJ16" s="1247"/>
      <c r="AK16" s="1247"/>
      <c r="AL16" s="1247"/>
      <c r="AM16" s="1247"/>
      <c r="AN16" s="1247"/>
      <c r="AO16" s="1247"/>
      <c r="AP16" s="1247"/>
      <c r="AQ16" s="1247"/>
      <c r="AR16" s="1247"/>
      <c r="AS16" s="1247"/>
      <c r="AT16" s="1247"/>
      <c r="AU16" s="1247"/>
      <c r="AV16" s="1247"/>
      <c r="AW16" s="1247"/>
      <c r="AX16" s="1247"/>
      <c r="AY16" s="1247"/>
      <c r="AZ16" s="1247"/>
      <c r="BA16" s="1247"/>
      <c r="BB16" s="1247"/>
      <c r="BC16" s="1247"/>
      <c r="BD16" s="1247"/>
      <c r="BE16" s="1247"/>
      <c r="BF16" s="1247"/>
      <c r="BG16" s="1247"/>
      <c r="BH16" s="1247"/>
      <c r="BI16" s="1247"/>
      <c r="BJ16" s="1247"/>
      <c r="BK16" s="1247"/>
      <c r="BL16" s="1247"/>
      <c r="BM16" s="1247"/>
      <c r="BN16" s="1247"/>
      <c r="BO16" s="1247"/>
      <c r="BP16" s="1247"/>
      <c r="BQ16" s="1247"/>
      <c r="BR16" s="1247"/>
      <c r="BS16" s="1247"/>
      <c r="BT16" s="1247"/>
      <c r="BU16" s="1247"/>
      <c r="BV16" s="1247"/>
      <c r="BW16" s="1247"/>
      <c r="BX16" s="1247"/>
      <c r="BY16" s="1247"/>
      <c r="BZ16" s="1247"/>
      <c r="CA16" s="1247"/>
      <c r="CB16" s="1247"/>
      <c r="CC16" s="1247"/>
      <c r="CD16" s="1247"/>
      <c r="CE16" s="1247"/>
      <c r="CF16" s="1247"/>
      <c r="CG16" s="1247"/>
      <c r="CH16" s="1247"/>
      <c r="CI16" s="1247"/>
      <c r="CJ16" s="1247"/>
      <c r="CK16" s="1247"/>
      <c r="CL16" s="1247"/>
      <c r="CM16" s="1247"/>
      <c r="CN16" s="1247"/>
      <c r="CO16" s="1247"/>
      <c r="CP16" s="1247"/>
      <c r="CQ16" s="1247"/>
      <c r="CR16" s="1247"/>
      <c r="CS16" s="1247"/>
      <c r="CT16" s="1247"/>
      <c r="CU16" s="1247"/>
      <c r="CV16" s="1247"/>
      <c r="CW16" s="1247"/>
      <c r="CX16" s="1247"/>
      <c r="CY16" s="1247"/>
      <c r="CZ16" s="1247"/>
      <c r="DA16" s="1247"/>
      <c r="DB16" s="1247"/>
      <c r="DC16" s="1247"/>
      <c r="DD16" s="1247"/>
      <c r="DE16" s="1247"/>
    </row>
    <row r="17" spans="1:109" s="253" customFormat="1" ht="13.2" x14ac:dyDescent="0.2">
      <c r="A17" s="255"/>
      <c r="B17" s="1247"/>
      <c r="C17" s="1247"/>
      <c r="D17" s="1247"/>
      <c r="E17" s="1247"/>
      <c r="F17" s="1247"/>
      <c r="G17" s="1247"/>
      <c r="H17" s="1247"/>
      <c r="I17" s="1247"/>
      <c r="J17" s="1247"/>
      <c r="K17" s="1247"/>
      <c r="L17" s="1247"/>
      <c r="M17" s="1247"/>
      <c r="N17" s="1247"/>
      <c r="O17" s="1247"/>
      <c r="P17" s="1247"/>
      <c r="Q17" s="1247"/>
      <c r="R17" s="1247"/>
      <c r="S17" s="1247"/>
      <c r="T17" s="1247"/>
      <c r="U17" s="1247"/>
      <c r="V17" s="1247"/>
      <c r="W17" s="1247"/>
      <c r="X17" s="1247"/>
      <c r="Y17" s="1247"/>
      <c r="Z17" s="1247"/>
      <c r="AA17" s="1247"/>
      <c r="AB17" s="1247"/>
      <c r="AC17" s="1247"/>
      <c r="AD17" s="1247"/>
      <c r="AE17" s="1247"/>
      <c r="AF17" s="1247"/>
      <c r="AG17" s="1247"/>
      <c r="AH17" s="1247"/>
      <c r="AI17" s="1247"/>
      <c r="AJ17" s="1247"/>
      <c r="AK17" s="1247"/>
      <c r="AL17" s="1247"/>
      <c r="AM17" s="1247"/>
      <c r="AN17" s="1247"/>
      <c r="AO17" s="1247"/>
      <c r="AP17" s="1247"/>
      <c r="AQ17" s="1247"/>
      <c r="AR17" s="1247"/>
      <c r="AS17" s="1247"/>
      <c r="AT17" s="1247"/>
      <c r="AU17" s="1247"/>
      <c r="AV17" s="1247"/>
      <c r="AW17" s="1247"/>
      <c r="AX17" s="1247"/>
      <c r="AY17" s="1247"/>
      <c r="AZ17" s="1247"/>
      <c r="BA17" s="1247"/>
      <c r="BB17" s="1247"/>
      <c r="BC17" s="1247"/>
      <c r="BD17" s="1247"/>
      <c r="BE17" s="1247"/>
      <c r="BF17" s="1247"/>
      <c r="BG17" s="1247"/>
      <c r="BH17" s="1247"/>
      <c r="BI17" s="1247"/>
      <c r="BJ17" s="1247"/>
      <c r="BK17" s="1247"/>
      <c r="BL17" s="1247"/>
      <c r="BM17" s="1247"/>
      <c r="BN17" s="1247"/>
      <c r="BO17" s="1247"/>
      <c r="BP17" s="1247"/>
      <c r="BQ17" s="1247"/>
      <c r="BR17" s="1247"/>
      <c r="BS17" s="1247"/>
      <c r="BT17" s="1247"/>
      <c r="BU17" s="1247"/>
      <c r="BV17" s="1247"/>
      <c r="BW17" s="1247"/>
      <c r="BX17" s="1247"/>
      <c r="BY17" s="1247"/>
      <c r="BZ17" s="1247"/>
      <c r="CA17" s="1247"/>
      <c r="CB17" s="1247"/>
      <c r="CC17" s="1247"/>
      <c r="CD17" s="1247"/>
      <c r="CE17" s="1247"/>
      <c r="CF17" s="1247"/>
      <c r="CG17" s="1247"/>
      <c r="CH17" s="1247"/>
      <c r="CI17" s="1247"/>
      <c r="CJ17" s="1247"/>
      <c r="CK17" s="1247"/>
      <c r="CL17" s="1247"/>
      <c r="CM17" s="1247"/>
      <c r="CN17" s="1247"/>
      <c r="CO17" s="1247"/>
      <c r="CP17" s="1247"/>
      <c r="CQ17" s="1247"/>
      <c r="CR17" s="1247"/>
      <c r="CS17" s="1247"/>
      <c r="CT17" s="1247"/>
      <c r="CU17" s="1247"/>
      <c r="CV17" s="1247"/>
      <c r="CW17" s="1247"/>
      <c r="CX17" s="1247"/>
      <c r="CY17" s="1247"/>
      <c r="CZ17" s="1247"/>
      <c r="DA17" s="1247"/>
      <c r="DB17" s="1247"/>
      <c r="DC17" s="1247"/>
      <c r="DD17" s="1247"/>
      <c r="DE17" s="1247"/>
    </row>
    <row r="18" spans="1:109" s="253" customFormat="1" ht="13.2" x14ac:dyDescent="0.2">
      <c r="A18" s="255"/>
      <c r="B18" s="1247"/>
      <c r="C18" s="1247"/>
      <c r="D18" s="1247"/>
      <c r="E18" s="1247"/>
      <c r="F18" s="1247"/>
      <c r="G18" s="1247"/>
      <c r="H18" s="1247"/>
      <c r="I18" s="1247"/>
      <c r="J18" s="1247"/>
      <c r="K18" s="1247"/>
      <c r="L18" s="1247"/>
      <c r="M18" s="1247"/>
      <c r="N18" s="1247"/>
      <c r="O18" s="1247"/>
      <c r="P18" s="1247"/>
      <c r="Q18" s="1247"/>
      <c r="R18" s="1247"/>
      <c r="S18" s="1247"/>
      <c r="T18" s="1247"/>
      <c r="U18" s="1247"/>
      <c r="V18" s="1247"/>
      <c r="W18" s="1247"/>
      <c r="X18" s="1247"/>
      <c r="Y18" s="1247"/>
      <c r="Z18" s="1247"/>
      <c r="AA18" s="1247"/>
      <c r="AB18" s="1247"/>
      <c r="AC18" s="1247"/>
      <c r="AD18" s="1247"/>
      <c r="AE18" s="1247"/>
      <c r="AF18" s="1247"/>
      <c r="AG18" s="1247"/>
      <c r="AH18" s="1247"/>
      <c r="AI18" s="1247"/>
      <c r="AJ18" s="1247"/>
      <c r="AK18" s="1247"/>
      <c r="AL18" s="1247"/>
      <c r="AM18" s="1247"/>
      <c r="AN18" s="1247"/>
      <c r="AO18" s="1247"/>
      <c r="AP18" s="1247"/>
      <c r="AQ18" s="1247"/>
      <c r="AR18" s="1247"/>
      <c r="AS18" s="1247"/>
      <c r="AT18" s="1247"/>
      <c r="AU18" s="1247"/>
      <c r="AV18" s="1247"/>
      <c r="AW18" s="1247"/>
      <c r="AX18" s="1247"/>
      <c r="AY18" s="1247"/>
      <c r="AZ18" s="1247"/>
      <c r="BA18" s="1247"/>
      <c r="BB18" s="1247"/>
      <c r="BC18" s="1247"/>
      <c r="BD18" s="1247"/>
      <c r="BE18" s="1247"/>
      <c r="BF18" s="1247"/>
      <c r="BG18" s="1247"/>
      <c r="BH18" s="1247"/>
      <c r="BI18" s="1247"/>
      <c r="BJ18" s="1247"/>
      <c r="BK18" s="1247"/>
      <c r="BL18" s="1247"/>
      <c r="BM18" s="1247"/>
      <c r="BN18" s="1247"/>
      <c r="BO18" s="1247"/>
      <c r="BP18" s="1247"/>
      <c r="BQ18" s="1247"/>
      <c r="BR18" s="1247"/>
      <c r="BS18" s="1247"/>
      <c r="BT18" s="1247"/>
      <c r="BU18" s="1247"/>
      <c r="BV18" s="1247"/>
      <c r="BW18" s="1247"/>
      <c r="BX18" s="1247"/>
      <c r="BY18" s="1247"/>
      <c r="BZ18" s="1247"/>
      <c r="CA18" s="1247"/>
      <c r="CB18" s="1247"/>
      <c r="CC18" s="1247"/>
      <c r="CD18" s="1247"/>
      <c r="CE18" s="1247"/>
      <c r="CF18" s="1247"/>
      <c r="CG18" s="1247"/>
      <c r="CH18" s="1247"/>
      <c r="CI18" s="1247"/>
      <c r="CJ18" s="1247"/>
      <c r="CK18" s="1247"/>
      <c r="CL18" s="1247"/>
      <c r="CM18" s="1247"/>
      <c r="CN18" s="1247"/>
      <c r="CO18" s="1247"/>
      <c r="CP18" s="1247"/>
      <c r="CQ18" s="1247"/>
      <c r="CR18" s="1247"/>
      <c r="CS18" s="1247"/>
      <c r="CT18" s="1247"/>
      <c r="CU18" s="1247"/>
      <c r="CV18" s="1247"/>
      <c r="CW18" s="1247"/>
      <c r="CX18" s="1247"/>
      <c r="CY18" s="1247"/>
      <c r="CZ18" s="1247"/>
      <c r="DA18" s="1247"/>
      <c r="DB18" s="1247"/>
      <c r="DC18" s="1247"/>
      <c r="DD18" s="1247"/>
      <c r="DE18" s="1247"/>
    </row>
    <row r="19" spans="1:109" ht="13.2" x14ac:dyDescent="0.2">
      <c r="DD19" s="255"/>
      <c r="DE19" s="255"/>
    </row>
    <row r="20" spans="1:109" ht="13.2" x14ac:dyDescent="0.2">
      <c r="DD20" s="255"/>
      <c r="DE20" s="255"/>
    </row>
    <row r="21" spans="1:109" ht="17.25" customHeight="1" x14ac:dyDescent="0.2">
      <c r="B21" s="1246"/>
      <c r="C21" s="257"/>
      <c r="D21" s="257"/>
      <c r="E21" s="257"/>
      <c r="F21" s="257"/>
      <c r="G21" s="257"/>
      <c r="H21" s="257"/>
      <c r="I21" s="257"/>
      <c r="J21" s="257"/>
      <c r="K21" s="257"/>
      <c r="L21" s="257"/>
      <c r="M21" s="257"/>
      <c r="N21" s="1245"/>
      <c r="O21" s="257"/>
      <c r="P21" s="257"/>
      <c r="Q21" s="257"/>
      <c r="R21" s="257"/>
      <c r="S21" s="257"/>
      <c r="T21" s="257"/>
      <c r="U21" s="257"/>
      <c r="V21" s="257"/>
      <c r="W21" s="257"/>
      <c r="X21" s="257"/>
      <c r="Y21" s="257"/>
      <c r="Z21" s="257"/>
      <c r="AA21" s="257"/>
      <c r="AB21" s="257"/>
      <c r="AC21" s="257"/>
      <c r="AD21" s="257"/>
      <c r="AE21" s="257"/>
      <c r="AF21" s="257"/>
      <c r="AG21" s="257"/>
      <c r="AH21" s="257"/>
      <c r="AI21" s="257"/>
      <c r="AJ21" s="257"/>
      <c r="AK21" s="257"/>
      <c r="AL21" s="257"/>
      <c r="AM21" s="257"/>
      <c r="AN21" s="257"/>
      <c r="AO21" s="257"/>
      <c r="AP21" s="257"/>
      <c r="AQ21" s="257"/>
      <c r="AR21" s="257"/>
      <c r="AS21" s="257"/>
      <c r="AT21" s="1245"/>
      <c r="AU21" s="257"/>
      <c r="AV21" s="257"/>
      <c r="AW21" s="257"/>
      <c r="AX21" s="257"/>
      <c r="AY21" s="257"/>
      <c r="AZ21" s="257"/>
      <c r="BA21" s="257"/>
      <c r="BB21" s="257"/>
      <c r="BC21" s="257"/>
      <c r="BD21" s="257"/>
      <c r="BE21" s="257"/>
      <c r="BF21" s="1245"/>
      <c r="BG21" s="257"/>
      <c r="BH21" s="257"/>
      <c r="BI21" s="257"/>
      <c r="BJ21" s="257"/>
      <c r="BK21" s="257"/>
      <c r="BL21" s="257"/>
      <c r="BM21" s="257"/>
      <c r="BN21" s="257"/>
      <c r="BO21" s="257"/>
      <c r="BP21" s="257"/>
      <c r="BQ21" s="257"/>
      <c r="BR21" s="1245"/>
      <c r="BS21" s="257"/>
      <c r="BT21" s="257"/>
      <c r="BU21" s="257"/>
      <c r="BV21" s="257"/>
      <c r="BW21" s="257"/>
      <c r="BX21" s="257"/>
      <c r="BY21" s="257"/>
      <c r="BZ21" s="257"/>
      <c r="CA21" s="257"/>
      <c r="CB21" s="257"/>
      <c r="CC21" s="257"/>
      <c r="CD21" s="1245"/>
      <c r="CE21" s="257"/>
      <c r="CF21" s="257"/>
      <c r="CG21" s="257"/>
      <c r="CH21" s="257"/>
      <c r="CI21" s="257"/>
      <c r="CJ21" s="257"/>
      <c r="CK21" s="257"/>
      <c r="CL21" s="257"/>
      <c r="CM21" s="257"/>
      <c r="CN21" s="257"/>
      <c r="CO21" s="257"/>
      <c r="CP21" s="1245"/>
      <c r="CQ21" s="257"/>
      <c r="CR21" s="257"/>
      <c r="CS21" s="257"/>
      <c r="CT21" s="257"/>
      <c r="CU21" s="257"/>
      <c r="CV21" s="257"/>
      <c r="CW21" s="257"/>
      <c r="CX21" s="257"/>
      <c r="CY21" s="257"/>
      <c r="CZ21" s="257"/>
      <c r="DA21" s="257"/>
      <c r="DB21" s="1245"/>
      <c r="DC21" s="257"/>
      <c r="DD21" s="258"/>
      <c r="DE21" s="255"/>
    </row>
    <row r="22" spans="1:109" ht="17.25" customHeight="1" x14ac:dyDescent="0.2">
      <c r="B22" s="259"/>
    </row>
    <row r="23" spans="1:109" ht="13.2" x14ac:dyDescent="0.2">
      <c r="B23" s="259"/>
    </row>
    <row r="24" spans="1:109" ht="13.2" x14ac:dyDescent="0.2">
      <c r="B24" s="259"/>
    </row>
    <row r="25" spans="1:109" ht="13.2" x14ac:dyDescent="0.2">
      <c r="B25" s="259"/>
    </row>
    <row r="26" spans="1:109" ht="13.2" x14ac:dyDescent="0.2">
      <c r="B26" s="259"/>
    </row>
    <row r="27" spans="1:109" ht="13.2" x14ac:dyDescent="0.2">
      <c r="B27" s="259"/>
    </row>
    <row r="28" spans="1:109" ht="13.2" x14ac:dyDescent="0.2">
      <c r="B28" s="259"/>
    </row>
    <row r="29" spans="1:109" ht="13.2" x14ac:dyDescent="0.2">
      <c r="B29" s="259"/>
    </row>
    <row r="30" spans="1:109" ht="13.2" x14ac:dyDescent="0.2">
      <c r="B30" s="259"/>
    </row>
    <row r="31" spans="1:109" ht="13.2" x14ac:dyDescent="0.2">
      <c r="B31" s="259"/>
    </row>
    <row r="32" spans="1:109" ht="13.2" x14ac:dyDescent="0.2">
      <c r="B32" s="259"/>
    </row>
    <row r="33" spans="2:109" ht="13.2" x14ac:dyDescent="0.2">
      <c r="B33" s="259"/>
    </row>
    <row r="34" spans="2:109" ht="13.2" x14ac:dyDescent="0.2">
      <c r="B34" s="259"/>
    </row>
    <row r="35" spans="2:109" ht="13.2" x14ac:dyDescent="0.2">
      <c r="B35" s="259"/>
    </row>
    <row r="36" spans="2:109" ht="13.2" x14ac:dyDescent="0.2">
      <c r="B36" s="259"/>
    </row>
    <row r="37" spans="2:109" ht="13.2" x14ac:dyDescent="0.2">
      <c r="B37" s="259"/>
    </row>
    <row r="38" spans="2:109" ht="13.2" x14ac:dyDescent="0.2">
      <c r="B38" s="259"/>
    </row>
    <row r="39" spans="2:109" ht="13.2" x14ac:dyDescent="0.2">
      <c r="B39" s="340"/>
      <c r="C39" s="311"/>
      <c r="D39" s="311"/>
      <c r="E39" s="311"/>
      <c r="F39" s="311"/>
      <c r="G39" s="311"/>
      <c r="H39" s="311"/>
      <c r="I39" s="311"/>
      <c r="J39" s="311"/>
      <c r="K39" s="311"/>
      <c r="L39" s="311"/>
      <c r="M39" s="311"/>
      <c r="N39" s="311"/>
      <c r="O39" s="311"/>
      <c r="P39" s="311"/>
      <c r="Q39" s="311"/>
      <c r="R39" s="311"/>
      <c r="S39" s="311"/>
      <c r="T39" s="311"/>
      <c r="U39" s="311"/>
      <c r="V39" s="311"/>
      <c r="W39" s="311"/>
      <c r="X39" s="311"/>
      <c r="Y39" s="311"/>
      <c r="Z39" s="311"/>
      <c r="AA39" s="311"/>
      <c r="AB39" s="311"/>
      <c r="AC39" s="311"/>
      <c r="AD39" s="311"/>
      <c r="AE39" s="311"/>
      <c r="AF39" s="311"/>
      <c r="AG39" s="311"/>
      <c r="AH39" s="311"/>
      <c r="AI39" s="311"/>
      <c r="AJ39" s="311"/>
      <c r="AK39" s="311"/>
      <c r="AL39" s="311"/>
      <c r="AM39" s="311"/>
      <c r="AN39" s="311"/>
      <c r="AO39" s="311"/>
      <c r="AP39" s="311"/>
      <c r="AQ39" s="311"/>
      <c r="AR39" s="311"/>
      <c r="AS39" s="311"/>
      <c r="AT39" s="311"/>
      <c r="AU39" s="311"/>
      <c r="AV39" s="311"/>
      <c r="AW39" s="311"/>
      <c r="AX39" s="311"/>
      <c r="AY39" s="311"/>
      <c r="AZ39" s="311"/>
      <c r="BA39" s="311"/>
      <c r="BB39" s="311"/>
      <c r="BC39" s="311"/>
      <c r="BD39" s="311"/>
      <c r="BE39" s="311"/>
      <c r="BF39" s="311"/>
      <c r="BG39" s="311"/>
      <c r="BH39" s="311"/>
      <c r="BI39" s="311"/>
      <c r="BJ39" s="311"/>
      <c r="BK39" s="311"/>
      <c r="BL39" s="311"/>
      <c r="BM39" s="311"/>
      <c r="BN39" s="311"/>
      <c r="BO39" s="311"/>
      <c r="BP39" s="311"/>
      <c r="BQ39" s="311"/>
      <c r="BR39" s="311"/>
      <c r="BS39" s="311"/>
      <c r="BT39" s="311"/>
      <c r="BU39" s="311"/>
      <c r="BV39" s="311"/>
      <c r="BW39" s="311"/>
      <c r="BX39" s="311"/>
      <c r="BY39" s="311"/>
      <c r="BZ39" s="311"/>
      <c r="CA39" s="311"/>
      <c r="CB39" s="311"/>
      <c r="CC39" s="311"/>
      <c r="CD39" s="311"/>
      <c r="CE39" s="311"/>
      <c r="CF39" s="311"/>
      <c r="CG39" s="311"/>
      <c r="CH39" s="311"/>
      <c r="CI39" s="311"/>
      <c r="CJ39" s="311"/>
      <c r="CK39" s="311"/>
      <c r="CL39" s="311"/>
      <c r="CM39" s="311"/>
      <c r="CN39" s="311"/>
      <c r="CO39" s="311"/>
      <c r="CP39" s="311"/>
      <c r="CQ39" s="311"/>
      <c r="CR39" s="311"/>
      <c r="CS39" s="311"/>
      <c r="CT39" s="311"/>
      <c r="CU39" s="311"/>
      <c r="CV39" s="311"/>
      <c r="CW39" s="311"/>
      <c r="CX39" s="311"/>
      <c r="CY39" s="311"/>
      <c r="CZ39" s="311"/>
      <c r="DA39" s="311"/>
      <c r="DB39" s="311"/>
      <c r="DC39" s="311"/>
      <c r="DD39" s="341"/>
    </row>
    <row r="40" spans="2:109" ht="13.2" x14ac:dyDescent="0.2">
      <c r="B40" s="1236"/>
      <c r="DD40" s="1236"/>
      <c r="DE40" s="255"/>
    </row>
    <row r="41" spans="2:109" ht="16.2" x14ac:dyDescent="0.2">
      <c r="B41" s="256" t="s">
        <v>576</v>
      </c>
      <c r="C41" s="257"/>
      <c r="D41" s="257"/>
      <c r="E41" s="257"/>
      <c r="F41" s="257"/>
      <c r="G41" s="257"/>
      <c r="H41" s="257"/>
      <c r="I41" s="257"/>
      <c r="J41" s="257"/>
      <c r="K41" s="257"/>
      <c r="L41" s="257"/>
      <c r="M41" s="257"/>
      <c r="N41" s="257"/>
      <c r="O41" s="257"/>
      <c r="P41" s="257"/>
      <c r="Q41" s="257"/>
      <c r="R41" s="257"/>
      <c r="S41" s="257"/>
      <c r="T41" s="257"/>
      <c r="U41" s="257"/>
      <c r="V41" s="257"/>
      <c r="W41" s="257"/>
      <c r="X41" s="257"/>
      <c r="Y41" s="257"/>
      <c r="Z41" s="257"/>
      <c r="AA41" s="257"/>
      <c r="AB41" s="257"/>
      <c r="AC41" s="257"/>
      <c r="AD41" s="257"/>
      <c r="AE41" s="257"/>
      <c r="AF41" s="257"/>
      <c r="AG41" s="257"/>
      <c r="AH41" s="257"/>
      <c r="AI41" s="257"/>
      <c r="AJ41" s="257"/>
      <c r="AK41" s="257"/>
      <c r="AL41" s="257"/>
      <c r="AM41" s="257"/>
      <c r="AN41" s="257"/>
      <c r="AO41" s="257"/>
      <c r="AP41" s="257"/>
      <c r="AQ41" s="257"/>
      <c r="AR41" s="257"/>
      <c r="AS41" s="257"/>
      <c r="AT41" s="257"/>
      <c r="AU41" s="257"/>
      <c r="AV41" s="257"/>
      <c r="AW41" s="257"/>
      <c r="AX41" s="257"/>
      <c r="AY41" s="257"/>
      <c r="AZ41" s="257"/>
      <c r="BA41" s="257"/>
      <c r="BB41" s="257"/>
      <c r="BC41" s="257"/>
      <c r="BD41" s="257"/>
      <c r="BE41" s="257"/>
      <c r="BF41" s="257"/>
      <c r="BG41" s="257"/>
      <c r="BH41" s="257"/>
      <c r="BI41" s="257"/>
      <c r="BJ41" s="257"/>
      <c r="BK41" s="257"/>
      <c r="BL41" s="257"/>
      <c r="BM41" s="257"/>
      <c r="BN41" s="257"/>
      <c r="BO41" s="257"/>
      <c r="BP41" s="257"/>
      <c r="BQ41" s="257"/>
      <c r="BR41" s="257"/>
      <c r="BS41" s="257"/>
      <c r="BT41" s="257"/>
      <c r="BU41" s="257"/>
      <c r="BV41" s="257"/>
      <c r="BW41" s="257"/>
      <c r="BX41" s="257"/>
      <c r="BY41" s="257"/>
      <c r="BZ41" s="257"/>
      <c r="CA41" s="257"/>
      <c r="CB41" s="257"/>
      <c r="CC41" s="257"/>
      <c r="CD41" s="257"/>
      <c r="CE41" s="257"/>
      <c r="CF41" s="257"/>
      <c r="CG41" s="257"/>
      <c r="CH41" s="257"/>
      <c r="CI41" s="257"/>
      <c r="CJ41" s="257"/>
      <c r="CK41" s="257"/>
      <c r="CL41" s="257"/>
      <c r="CM41" s="257"/>
      <c r="CN41" s="257"/>
      <c r="CO41" s="257"/>
      <c r="CP41" s="257"/>
      <c r="CQ41" s="257"/>
      <c r="CR41" s="257"/>
      <c r="CS41" s="257"/>
      <c r="CT41" s="257"/>
      <c r="CU41" s="257"/>
      <c r="CV41" s="257"/>
      <c r="CW41" s="257"/>
      <c r="CX41" s="257"/>
      <c r="CY41" s="257"/>
      <c r="CZ41" s="257"/>
      <c r="DA41" s="257"/>
      <c r="DB41" s="257"/>
      <c r="DC41" s="257"/>
      <c r="DD41" s="258"/>
    </row>
    <row r="42" spans="2:109" ht="13.2" x14ac:dyDescent="0.2">
      <c r="B42" s="259"/>
      <c r="G42" s="1233"/>
      <c r="I42" s="1232"/>
      <c r="J42" s="1232"/>
      <c r="K42" s="1232"/>
      <c r="AM42" s="1233"/>
      <c r="AN42" s="1233" t="s">
        <v>572</v>
      </c>
      <c r="AP42" s="1232"/>
      <c r="AQ42" s="1232"/>
      <c r="AR42" s="1232"/>
      <c r="AY42" s="1233"/>
      <c r="BA42" s="1232"/>
      <c r="BB42" s="1232"/>
      <c r="BC42" s="1232"/>
      <c r="BK42" s="1233"/>
      <c r="BM42" s="1232"/>
      <c r="BN42" s="1232"/>
      <c r="BO42" s="1232"/>
      <c r="BW42" s="1233"/>
      <c r="BY42" s="1232"/>
      <c r="BZ42" s="1232"/>
      <c r="CA42" s="1232"/>
      <c r="CI42" s="1233"/>
      <c r="CK42" s="1232"/>
      <c r="CL42" s="1232"/>
      <c r="CM42" s="1232"/>
      <c r="CU42" s="1233"/>
      <c r="CW42" s="1232"/>
      <c r="CX42" s="1232"/>
      <c r="CY42" s="1232"/>
    </row>
    <row r="43" spans="2:109" ht="13.5" customHeight="1" x14ac:dyDescent="0.2">
      <c r="B43" s="259"/>
      <c r="AN43" s="1231" t="s">
        <v>575</v>
      </c>
      <c r="AO43" s="1230"/>
      <c r="AP43" s="1230"/>
      <c r="AQ43" s="1230"/>
      <c r="AR43" s="1230"/>
      <c r="AS43" s="1230"/>
      <c r="AT43" s="1230"/>
      <c r="AU43" s="1230"/>
      <c r="AV43" s="1230"/>
      <c r="AW43" s="1230"/>
      <c r="AX43" s="1230"/>
      <c r="AY43" s="1230"/>
      <c r="AZ43" s="1230"/>
      <c r="BA43" s="1230"/>
      <c r="BB43" s="1230"/>
      <c r="BC43" s="1230"/>
      <c r="BD43" s="1230"/>
      <c r="BE43" s="1230"/>
      <c r="BF43" s="1230"/>
      <c r="BG43" s="1230"/>
      <c r="BH43" s="1230"/>
      <c r="BI43" s="1230"/>
      <c r="BJ43" s="1230"/>
      <c r="BK43" s="1230"/>
      <c r="BL43" s="1230"/>
      <c r="BM43" s="1230"/>
      <c r="BN43" s="1230"/>
      <c r="BO43" s="1230"/>
      <c r="BP43" s="1230"/>
      <c r="BQ43" s="1230"/>
      <c r="BR43" s="1230"/>
      <c r="BS43" s="1230"/>
      <c r="BT43" s="1230"/>
      <c r="BU43" s="1230"/>
      <c r="BV43" s="1230"/>
      <c r="BW43" s="1230"/>
      <c r="BX43" s="1230"/>
      <c r="BY43" s="1230"/>
      <c r="BZ43" s="1230"/>
      <c r="CA43" s="1230"/>
      <c r="CB43" s="1230"/>
      <c r="CC43" s="1230"/>
      <c r="CD43" s="1230"/>
      <c r="CE43" s="1230"/>
      <c r="CF43" s="1230"/>
      <c r="CG43" s="1230"/>
      <c r="CH43" s="1230"/>
      <c r="CI43" s="1230"/>
      <c r="CJ43" s="1230"/>
      <c r="CK43" s="1230"/>
      <c r="CL43" s="1230"/>
      <c r="CM43" s="1230"/>
      <c r="CN43" s="1230"/>
      <c r="CO43" s="1230"/>
      <c r="CP43" s="1230"/>
      <c r="CQ43" s="1230"/>
      <c r="CR43" s="1230"/>
      <c r="CS43" s="1230"/>
      <c r="CT43" s="1230"/>
      <c r="CU43" s="1230"/>
      <c r="CV43" s="1230"/>
      <c r="CW43" s="1230"/>
      <c r="CX43" s="1230"/>
      <c r="CY43" s="1230"/>
      <c r="CZ43" s="1230"/>
      <c r="DA43" s="1230"/>
      <c r="DB43" s="1230"/>
      <c r="DC43" s="1229"/>
    </row>
    <row r="44" spans="2:109" ht="13.2" x14ac:dyDescent="0.2">
      <c r="B44" s="259"/>
      <c r="AN44" s="1228"/>
      <c r="AO44" s="1227"/>
      <c r="AP44" s="1227"/>
      <c r="AQ44" s="1227"/>
      <c r="AR44" s="1227"/>
      <c r="AS44" s="1227"/>
      <c r="AT44" s="1227"/>
      <c r="AU44" s="1227"/>
      <c r="AV44" s="1227"/>
      <c r="AW44" s="1227"/>
      <c r="AX44" s="1227"/>
      <c r="AY44" s="1227"/>
      <c r="AZ44" s="1227"/>
      <c r="BA44" s="1227"/>
      <c r="BB44" s="1227"/>
      <c r="BC44" s="1227"/>
      <c r="BD44" s="1227"/>
      <c r="BE44" s="1227"/>
      <c r="BF44" s="1227"/>
      <c r="BG44" s="1227"/>
      <c r="BH44" s="1227"/>
      <c r="BI44" s="1227"/>
      <c r="BJ44" s="1227"/>
      <c r="BK44" s="1227"/>
      <c r="BL44" s="1227"/>
      <c r="BM44" s="1227"/>
      <c r="BN44" s="1227"/>
      <c r="BO44" s="1227"/>
      <c r="BP44" s="1227"/>
      <c r="BQ44" s="1227"/>
      <c r="BR44" s="1227"/>
      <c r="BS44" s="1227"/>
      <c r="BT44" s="1227"/>
      <c r="BU44" s="1227"/>
      <c r="BV44" s="1227"/>
      <c r="BW44" s="1227"/>
      <c r="BX44" s="1227"/>
      <c r="BY44" s="1227"/>
      <c r="BZ44" s="1227"/>
      <c r="CA44" s="1227"/>
      <c r="CB44" s="1227"/>
      <c r="CC44" s="1227"/>
      <c r="CD44" s="1227"/>
      <c r="CE44" s="1227"/>
      <c r="CF44" s="1227"/>
      <c r="CG44" s="1227"/>
      <c r="CH44" s="1227"/>
      <c r="CI44" s="1227"/>
      <c r="CJ44" s="1227"/>
      <c r="CK44" s="1227"/>
      <c r="CL44" s="1227"/>
      <c r="CM44" s="1227"/>
      <c r="CN44" s="1227"/>
      <c r="CO44" s="1227"/>
      <c r="CP44" s="1227"/>
      <c r="CQ44" s="1227"/>
      <c r="CR44" s="1227"/>
      <c r="CS44" s="1227"/>
      <c r="CT44" s="1227"/>
      <c r="CU44" s="1227"/>
      <c r="CV44" s="1227"/>
      <c r="CW44" s="1227"/>
      <c r="CX44" s="1227"/>
      <c r="CY44" s="1227"/>
      <c r="CZ44" s="1227"/>
      <c r="DA44" s="1227"/>
      <c r="DB44" s="1227"/>
      <c r="DC44" s="1226"/>
    </row>
    <row r="45" spans="2:109" ht="13.2" x14ac:dyDescent="0.2">
      <c r="B45" s="259"/>
      <c r="AN45" s="1228"/>
      <c r="AO45" s="1227"/>
      <c r="AP45" s="1227"/>
      <c r="AQ45" s="1227"/>
      <c r="AR45" s="1227"/>
      <c r="AS45" s="1227"/>
      <c r="AT45" s="1227"/>
      <c r="AU45" s="1227"/>
      <c r="AV45" s="1227"/>
      <c r="AW45" s="1227"/>
      <c r="AX45" s="1227"/>
      <c r="AY45" s="1227"/>
      <c r="AZ45" s="1227"/>
      <c r="BA45" s="1227"/>
      <c r="BB45" s="1227"/>
      <c r="BC45" s="1227"/>
      <c r="BD45" s="1227"/>
      <c r="BE45" s="1227"/>
      <c r="BF45" s="1227"/>
      <c r="BG45" s="1227"/>
      <c r="BH45" s="1227"/>
      <c r="BI45" s="1227"/>
      <c r="BJ45" s="1227"/>
      <c r="BK45" s="1227"/>
      <c r="BL45" s="1227"/>
      <c r="BM45" s="1227"/>
      <c r="BN45" s="1227"/>
      <c r="BO45" s="1227"/>
      <c r="BP45" s="1227"/>
      <c r="BQ45" s="1227"/>
      <c r="BR45" s="1227"/>
      <c r="BS45" s="1227"/>
      <c r="BT45" s="1227"/>
      <c r="BU45" s="1227"/>
      <c r="BV45" s="1227"/>
      <c r="BW45" s="1227"/>
      <c r="BX45" s="1227"/>
      <c r="BY45" s="1227"/>
      <c r="BZ45" s="1227"/>
      <c r="CA45" s="1227"/>
      <c r="CB45" s="1227"/>
      <c r="CC45" s="1227"/>
      <c r="CD45" s="1227"/>
      <c r="CE45" s="1227"/>
      <c r="CF45" s="1227"/>
      <c r="CG45" s="1227"/>
      <c r="CH45" s="1227"/>
      <c r="CI45" s="1227"/>
      <c r="CJ45" s="1227"/>
      <c r="CK45" s="1227"/>
      <c r="CL45" s="1227"/>
      <c r="CM45" s="1227"/>
      <c r="CN45" s="1227"/>
      <c r="CO45" s="1227"/>
      <c r="CP45" s="1227"/>
      <c r="CQ45" s="1227"/>
      <c r="CR45" s="1227"/>
      <c r="CS45" s="1227"/>
      <c r="CT45" s="1227"/>
      <c r="CU45" s="1227"/>
      <c r="CV45" s="1227"/>
      <c r="CW45" s="1227"/>
      <c r="CX45" s="1227"/>
      <c r="CY45" s="1227"/>
      <c r="CZ45" s="1227"/>
      <c r="DA45" s="1227"/>
      <c r="DB45" s="1227"/>
      <c r="DC45" s="1226"/>
    </row>
    <row r="46" spans="2:109" ht="13.2" x14ac:dyDescent="0.2">
      <c r="B46" s="259"/>
      <c r="AN46" s="1228"/>
      <c r="AO46" s="1227"/>
      <c r="AP46" s="1227"/>
      <c r="AQ46" s="1227"/>
      <c r="AR46" s="1227"/>
      <c r="AS46" s="1227"/>
      <c r="AT46" s="1227"/>
      <c r="AU46" s="1227"/>
      <c r="AV46" s="1227"/>
      <c r="AW46" s="1227"/>
      <c r="AX46" s="1227"/>
      <c r="AY46" s="1227"/>
      <c r="AZ46" s="1227"/>
      <c r="BA46" s="1227"/>
      <c r="BB46" s="1227"/>
      <c r="BC46" s="1227"/>
      <c r="BD46" s="1227"/>
      <c r="BE46" s="1227"/>
      <c r="BF46" s="1227"/>
      <c r="BG46" s="1227"/>
      <c r="BH46" s="1227"/>
      <c r="BI46" s="1227"/>
      <c r="BJ46" s="1227"/>
      <c r="BK46" s="1227"/>
      <c r="BL46" s="1227"/>
      <c r="BM46" s="1227"/>
      <c r="BN46" s="1227"/>
      <c r="BO46" s="1227"/>
      <c r="BP46" s="1227"/>
      <c r="BQ46" s="1227"/>
      <c r="BR46" s="1227"/>
      <c r="BS46" s="1227"/>
      <c r="BT46" s="1227"/>
      <c r="BU46" s="1227"/>
      <c r="BV46" s="1227"/>
      <c r="BW46" s="1227"/>
      <c r="BX46" s="1227"/>
      <c r="BY46" s="1227"/>
      <c r="BZ46" s="1227"/>
      <c r="CA46" s="1227"/>
      <c r="CB46" s="1227"/>
      <c r="CC46" s="1227"/>
      <c r="CD46" s="1227"/>
      <c r="CE46" s="1227"/>
      <c r="CF46" s="1227"/>
      <c r="CG46" s="1227"/>
      <c r="CH46" s="1227"/>
      <c r="CI46" s="1227"/>
      <c r="CJ46" s="1227"/>
      <c r="CK46" s="1227"/>
      <c r="CL46" s="1227"/>
      <c r="CM46" s="1227"/>
      <c r="CN46" s="1227"/>
      <c r="CO46" s="1227"/>
      <c r="CP46" s="1227"/>
      <c r="CQ46" s="1227"/>
      <c r="CR46" s="1227"/>
      <c r="CS46" s="1227"/>
      <c r="CT46" s="1227"/>
      <c r="CU46" s="1227"/>
      <c r="CV46" s="1227"/>
      <c r="CW46" s="1227"/>
      <c r="CX46" s="1227"/>
      <c r="CY46" s="1227"/>
      <c r="CZ46" s="1227"/>
      <c r="DA46" s="1227"/>
      <c r="DB46" s="1227"/>
      <c r="DC46" s="1226"/>
    </row>
    <row r="47" spans="2:109" ht="13.2" x14ac:dyDescent="0.2">
      <c r="B47" s="259"/>
      <c r="AN47" s="1225"/>
      <c r="AO47" s="1224"/>
      <c r="AP47" s="1224"/>
      <c r="AQ47" s="1224"/>
      <c r="AR47" s="1224"/>
      <c r="AS47" s="1224"/>
      <c r="AT47" s="1224"/>
      <c r="AU47" s="1224"/>
      <c r="AV47" s="1224"/>
      <c r="AW47" s="1224"/>
      <c r="AX47" s="1224"/>
      <c r="AY47" s="1224"/>
      <c r="AZ47" s="1224"/>
      <c r="BA47" s="1224"/>
      <c r="BB47" s="1224"/>
      <c r="BC47" s="1224"/>
      <c r="BD47" s="1224"/>
      <c r="BE47" s="1224"/>
      <c r="BF47" s="1224"/>
      <c r="BG47" s="1224"/>
      <c r="BH47" s="1224"/>
      <c r="BI47" s="1224"/>
      <c r="BJ47" s="1224"/>
      <c r="BK47" s="1224"/>
      <c r="BL47" s="1224"/>
      <c r="BM47" s="1224"/>
      <c r="BN47" s="1224"/>
      <c r="BO47" s="1224"/>
      <c r="BP47" s="1224"/>
      <c r="BQ47" s="1224"/>
      <c r="BR47" s="1224"/>
      <c r="BS47" s="1224"/>
      <c r="BT47" s="1224"/>
      <c r="BU47" s="1224"/>
      <c r="BV47" s="1224"/>
      <c r="BW47" s="1224"/>
      <c r="BX47" s="1224"/>
      <c r="BY47" s="1224"/>
      <c r="BZ47" s="1224"/>
      <c r="CA47" s="1224"/>
      <c r="CB47" s="1224"/>
      <c r="CC47" s="1224"/>
      <c r="CD47" s="1224"/>
      <c r="CE47" s="1224"/>
      <c r="CF47" s="1224"/>
      <c r="CG47" s="1224"/>
      <c r="CH47" s="1224"/>
      <c r="CI47" s="1224"/>
      <c r="CJ47" s="1224"/>
      <c r="CK47" s="1224"/>
      <c r="CL47" s="1224"/>
      <c r="CM47" s="1224"/>
      <c r="CN47" s="1224"/>
      <c r="CO47" s="1224"/>
      <c r="CP47" s="1224"/>
      <c r="CQ47" s="1224"/>
      <c r="CR47" s="1224"/>
      <c r="CS47" s="1224"/>
      <c r="CT47" s="1224"/>
      <c r="CU47" s="1224"/>
      <c r="CV47" s="1224"/>
      <c r="CW47" s="1224"/>
      <c r="CX47" s="1224"/>
      <c r="CY47" s="1224"/>
      <c r="CZ47" s="1224"/>
      <c r="DA47" s="1224"/>
      <c r="DB47" s="1224"/>
      <c r="DC47" s="1223"/>
    </row>
    <row r="48" spans="2:109" ht="13.2" x14ac:dyDescent="0.2">
      <c r="B48" s="259"/>
      <c r="H48" s="1210"/>
      <c r="I48" s="1210"/>
      <c r="J48" s="1210"/>
      <c r="AN48" s="1210"/>
      <c r="AO48" s="1210"/>
      <c r="AP48" s="1210"/>
      <c r="AZ48" s="1210"/>
      <c r="BA48" s="1210"/>
      <c r="BB48" s="1210"/>
      <c r="BL48" s="1210"/>
      <c r="BM48" s="1210"/>
      <c r="BN48" s="1210"/>
      <c r="BX48" s="1210"/>
      <c r="BY48" s="1210"/>
      <c r="BZ48" s="1210"/>
      <c r="CJ48" s="1210"/>
      <c r="CK48" s="1210"/>
      <c r="CL48" s="1210"/>
      <c r="CV48" s="1210"/>
      <c r="CW48" s="1210"/>
      <c r="CX48" s="1210"/>
    </row>
    <row r="49" spans="1:109" ht="13.2" x14ac:dyDescent="0.2">
      <c r="B49" s="259"/>
      <c r="AN49" s="255" t="s">
        <v>570</v>
      </c>
    </row>
    <row r="50" spans="1:109" ht="13.2" x14ac:dyDescent="0.2">
      <c r="B50" s="259"/>
      <c r="G50" s="1208"/>
      <c r="H50" s="1208"/>
      <c r="I50" s="1208"/>
      <c r="J50" s="1208"/>
      <c r="K50" s="1217"/>
      <c r="L50" s="1217"/>
      <c r="M50" s="1216"/>
      <c r="N50" s="1216"/>
      <c r="AN50" s="1215"/>
      <c r="AO50" s="1214"/>
      <c r="AP50" s="1214"/>
      <c r="AQ50" s="1214"/>
      <c r="AR50" s="1214"/>
      <c r="AS50" s="1214"/>
      <c r="AT50" s="1214"/>
      <c r="AU50" s="1214"/>
      <c r="AV50" s="1214"/>
      <c r="AW50" s="1214"/>
      <c r="AX50" s="1214"/>
      <c r="AY50" s="1214"/>
      <c r="AZ50" s="1214"/>
      <c r="BA50" s="1214"/>
      <c r="BB50" s="1214"/>
      <c r="BC50" s="1214"/>
      <c r="BD50" s="1214"/>
      <c r="BE50" s="1214"/>
      <c r="BF50" s="1214"/>
      <c r="BG50" s="1214"/>
      <c r="BH50" s="1214"/>
      <c r="BI50" s="1214"/>
      <c r="BJ50" s="1214"/>
      <c r="BK50" s="1214"/>
      <c r="BL50" s="1214"/>
      <c r="BM50" s="1214"/>
      <c r="BN50" s="1214"/>
      <c r="BO50" s="1213"/>
      <c r="BP50" s="1205" t="s">
        <v>525</v>
      </c>
      <c r="BQ50" s="1205"/>
      <c r="BR50" s="1205"/>
      <c r="BS50" s="1205"/>
      <c r="BT50" s="1205"/>
      <c r="BU50" s="1205"/>
      <c r="BV50" s="1205"/>
      <c r="BW50" s="1205"/>
      <c r="BX50" s="1205" t="s">
        <v>526</v>
      </c>
      <c r="BY50" s="1205"/>
      <c r="BZ50" s="1205"/>
      <c r="CA50" s="1205"/>
      <c r="CB50" s="1205"/>
      <c r="CC50" s="1205"/>
      <c r="CD50" s="1205"/>
      <c r="CE50" s="1205"/>
      <c r="CF50" s="1205" t="s">
        <v>527</v>
      </c>
      <c r="CG50" s="1205"/>
      <c r="CH50" s="1205"/>
      <c r="CI50" s="1205"/>
      <c r="CJ50" s="1205"/>
      <c r="CK50" s="1205"/>
      <c r="CL50" s="1205"/>
      <c r="CM50" s="1205"/>
      <c r="CN50" s="1205" t="s">
        <v>528</v>
      </c>
      <c r="CO50" s="1205"/>
      <c r="CP50" s="1205"/>
      <c r="CQ50" s="1205"/>
      <c r="CR50" s="1205"/>
      <c r="CS50" s="1205"/>
      <c r="CT50" s="1205"/>
      <c r="CU50" s="1205"/>
      <c r="CV50" s="1205" t="s">
        <v>529</v>
      </c>
      <c r="CW50" s="1205"/>
      <c r="CX50" s="1205"/>
      <c r="CY50" s="1205"/>
      <c r="CZ50" s="1205"/>
      <c r="DA50" s="1205"/>
      <c r="DB50" s="1205"/>
      <c r="DC50" s="1205"/>
    </row>
    <row r="51" spans="1:109" ht="13.5" customHeight="1" x14ac:dyDescent="0.2">
      <c r="B51" s="259"/>
      <c r="G51" s="1212"/>
      <c r="H51" s="1212"/>
      <c r="I51" s="1244"/>
      <c r="J51" s="1244"/>
      <c r="K51" s="1211"/>
      <c r="L51" s="1211"/>
      <c r="M51" s="1211"/>
      <c r="N51" s="1211"/>
      <c r="AM51" s="1210"/>
      <c r="AN51" s="1204" t="s">
        <v>569</v>
      </c>
      <c r="AO51" s="1204"/>
      <c r="AP51" s="1204"/>
      <c r="AQ51" s="1204"/>
      <c r="AR51" s="1204"/>
      <c r="AS51" s="1204"/>
      <c r="AT51" s="1204"/>
      <c r="AU51" s="1204"/>
      <c r="AV51" s="1204"/>
      <c r="AW51" s="1204"/>
      <c r="AX51" s="1204"/>
      <c r="AY51" s="1204"/>
      <c r="AZ51" s="1204"/>
      <c r="BA51" s="1204"/>
      <c r="BB51" s="1204" t="s">
        <v>567</v>
      </c>
      <c r="BC51" s="1204"/>
      <c r="BD51" s="1204"/>
      <c r="BE51" s="1204"/>
      <c r="BF51" s="1204"/>
      <c r="BG51" s="1204"/>
      <c r="BH51" s="1204"/>
      <c r="BI51" s="1204"/>
      <c r="BJ51" s="1204"/>
      <c r="BK51" s="1204"/>
      <c r="BL51" s="1204"/>
      <c r="BM51" s="1204"/>
      <c r="BN51" s="1204"/>
      <c r="BO51" s="1204"/>
      <c r="BP51" s="1203">
        <v>27.1</v>
      </c>
      <c r="BQ51" s="1203"/>
      <c r="BR51" s="1203"/>
      <c r="BS51" s="1203"/>
      <c r="BT51" s="1203"/>
      <c r="BU51" s="1203"/>
      <c r="BV51" s="1203"/>
      <c r="BW51" s="1203"/>
      <c r="BX51" s="1203">
        <v>18.899999999999999</v>
      </c>
      <c r="BY51" s="1203"/>
      <c r="BZ51" s="1203"/>
      <c r="CA51" s="1203"/>
      <c r="CB51" s="1203"/>
      <c r="CC51" s="1203"/>
      <c r="CD51" s="1203"/>
      <c r="CE51" s="1203"/>
      <c r="CF51" s="1203">
        <v>4.8</v>
      </c>
      <c r="CG51" s="1203"/>
      <c r="CH51" s="1203"/>
      <c r="CI51" s="1203"/>
      <c r="CJ51" s="1203"/>
      <c r="CK51" s="1203"/>
      <c r="CL51" s="1203"/>
      <c r="CM51" s="1203"/>
      <c r="CN51" s="1203"/>
      <c r="CO51" s="1203"/>
      <c r="CP51" s="1203"/>
      <c r="CQ51" s="1203"/>
      <c r="CR51" s="1203"/>
      <c r="CS51" s="1203"/>
      <c r="CT51" s="1203"/>
      <c r="CU51" s="1203"/>
      <c r="CV51" s="1203"/>
      <c r="CW51" s="1203"/>
      <c r="CX51" s="1203"/>
      <c r="CY51" s="1203"/>
      <c r="CZ51" s="1203"/>
      <c r="DA51" s="1203"/>
      <c r="DB51" s="1203"/>
      <c r="DC51" s="1203"/>
    </row>
    <row r="52" spans="1:109" ht="13.2" x14ac:dyDescent="0.2">
      <c r="B52" s="259"/>
      <c r="G52" s="1212"/>
      <c r="H52" s="1212"/>
      <c r="I52" s="1244"/>
      <c r="J52" s="1244"/>
      <c r="K52" s="1211"/>
      <c r="L52" s="1211"/>
      <c r="M52" s="1211"/>
      <c r="N52" s="1211"/>
      <c r="AM52" s="1210"/>
      <c r="AN52" s="1204"/>
      <c r="AO52" s="1204"/>
      <c r="AP52" s="1204"/>
      <c r="AQ52" s="1204"/>
      <c r="AR52" s="1204"/>
      <c r="AS52" s="1204"/>
      <c r="AT52" s="1204"/>
      <c r="AU52" s="1204"/>
      <c r="AV52" s="1204"/>
      <c r="AW52" s="1204"/>
      <c r="AX52" s="1204"/>
      <c r="AY52" s="1204"/>
      <c r="AZ52" s="1204"/>
      <c r="BA52" s="1204"/>
      <c r="BB52" s="1204"/>
      <c r="BC52" s="1204"/>
      <c r="BD52" s="1204"/>
      <c r="BE52" s="1204"/>
      <c r="BF52" s="1204"/>
      <c r="BG52" s="1204"/>
      <c r="BH52" s="1204"/>
      <c r="BI52" s="1204"/>
      <c r="BJ52" s="1204"/>
      <c r="BK52" s="1204"/>
      <c r="BL52" s="1204"/>
      <c r="BM52" s="1204"/>
      <c r="BN52" s="1204"/>
      <c r="BO52" s="1204"/>
      <c r="BP52" s="1203"/>
      <c r="BQ52" s="1203"/>
      <c r="BR52" s="1203"/>
      <c r="BS52" s="1203"/>
      <c r="BT52" s="1203"/>
      <c r="BU52" s="1203"/>
      <c r="BV52" s="1203"/>
      <c r="BW52" s="1203"/>
      <c r="BX52" s="1203"/>
      <c r="BY52" s="1203"/>
      <c r="BZ52" s="1203"/>
      <c r="CA52" s="1203"/>
      <c r="CB52" s="1203"/>
      <c r="CC52" s="1203"/>
      <c r="CD52" s="1203"/>
      <c r="CE52" s="1203"/>
      <c r="CF52" s="1203"/>
      <c r="CG52" s="1203"/>
      <c r="CH52" s="1203"/>
      <c r="CI52" s="1203"/>
      <c r="CJ52" s="1203"/>
      <c r="CK52" s="1203"/>
      <c r="CL52" s="1203"/>
      <c r="CM52" s="1203"/>
      <c r="CN52" s="1203"/>
      <c r="CO52" s="1203"/>
      <c r="CP52" s="1203"/>
      <c r="CQ52" s="1203"/>
      <c r="CR52" s="1203"/>
      <c r="CS52" s="1203"/>
      <c r="CT52" s="1203"/>
      <c r="CU52" s="1203"/>
      <c r="CV52" s="1203"/>
      <c r="CW52" s="1203"/>
      <c r="CX52" s="1203"/>
      <c r="CY52" s="1203"/>
      <c r="CZ52" s="1203"/>
      <c r="DA52" s="1203"/>
      <c r="DB52" s="1203"/>
      <c r="DC52" s="1203"/>
    </row>
    <row r="53" spans="1:109" ht="13.2" x14ac:dyDescent="0.2">
      <c r="A53" s="1232"/>
      <c r="B53" s="259"/>
      <c r="G53" s="1212"/>
      <c r="H53" s="1212"/>
      <c r="I53" s="1208"/>
      <c r="J53" s="1208"/>
      <c r="K53" s="1211"/>
      <c r="L53" s="1211"/>
      <c r="M53" s="1211"/>
      <c r="N53" s="1211"/>
      <c r="AM53" s="1210"/>
      <c r="AN53" s="1204"/>
      <c r="AO53" s="1204"/>
      <c r="AP53" s="1204"/>
      <c r="AQ53" s="1204"/>
      <c r="AR53" s="1204"/>
      <c r="AS53" s="1204"/>
      <c r="AT53" s="1204"/>
      <c r="AU53" s="1204"/>
      <c r="AV53" s="1204"/>
      <c r="AW53" s="1204"/>
      <c r="AX53" s="1204"/>
      <c r="AY53" s="1204"/>
      <c r="AZ53" s="1204"/>
      <c r="BA53" s="1204"/>
      <c r="BB53" s="1204" t="s">
        <v>574</v>
      </c>
      <c r="BC53" s="1204"/>
      <c r="BD53" s="1204"/>
      <c r="BE53" s="1204"/>
      <c r="BF53" s="1204"/>
      <c r="BG53" s="1204"/>
      <c r="BH53" s="1204"/>
      <c r="BI53" s="1204"/>
      <c r="BJ53" s="1204"/>
      <c r="BK53" s="1204"/>
      <c r="BL53" s="1204"/>
      <c r="BM53" s="1204"/>
      <c r="BN53" s="1204"/>
      <c r="BO53" s="1204"/>
      <c r="BP53" s="1203">
        <v>61.1</v>
      </c>
      <c r="BQ53" s="1203"/>
      <c r="BR53" s="1203"/>
      <c r="BS53" s="1203"/>
      <c r="BT53" s="1203"/>
      <c r="BU53" s="1203"/>
      <c r="BV53" s="1203"/>
      <c r="BW53" s="1203"/>
      <c r="BX53" s="1203">
        <v>62.9</v>
      </c>
      <c r="BY53" s="1203"/>
      <c r="BZ53" s="1203"/>
      <c r="CA53" s="1203"/>
      <c r="CB53" s="1203"/>
      <c r="CC53" s="1203"/>
      <c r="CD53" s="1203"/>
      <c r="CE53" s="1203"/>
      <c r="CF53" s="1203">
        <v>64.7</v>
      </c>
      <c r="CG53" s="1203"/>
      <c r="CH53" s="1203"/>
      <c r="CI53" s="1203"/>
      <c r="CJ53" s="1203"/>
      <c r="CK53" s="1203"/>
      <c r="CL53" s="1203"/>
      <c r="CM53" s="1203"/>
      <c r="CN53" s="1203">
        <v>66.599999999999994</v>
      </c>
      <c r="CO53" s="1203"/>
      <c r="CP53" s="1203"/>
      <c r="CQ53" s="1203"/>
      <c r="CR53" s="1203"/>
      <c r="CS53" s="1203"/>
      <c r="CT53" s="1203"/>
      <c r="CU53" s="1203"/>
      <c r="CV53" s="1203">
        <v>67.8</v>
      </c>
      <c r="CW53" s="1203"/>
      <c r="CX53" s="1203"/>
      <c r="CY53" s="1203"/>
      <c r="CZ53" s="1203"/>
      <c r="DA53" s="1203"/>
      <c r="DB53" s="1203"/>
      <c r="DC53" s="1203"/>
    </row>
    <row r="54" spans="1:109" ht="13.2" x14ac:dyDescent="0.2">
      <c r="A54" s="1232"/>
      <c r="B54" s="259"/>
      <c r="G54" s="1212"/>
      <c r="H54" s="1212"/>
      <c r="I54" s="1208"/>
      <c r="J54" s="1208"/>
      <c r="K54" s="1211"/>
      <c r="L54" s="1211"/>
      <c r="M54" s="1211"/>
      <c r="N54" s="1211"/>
      <c r="AM54" s="1210"/>
      <c r="AN54" s="1204"/>
      <c r="AO54" s="1204"/>
      <c r="AP54" s="1204"/>
      <c r="AQ54" s="1204"/>
      <c r="AR54" s="1204"/>
      <c r="AS54" s="1204"/>
      <c r="AT54" s="1204"/>
      <c r="AU54" s="1204"/>
      <c r="AV54" s="1204"/>
      <c r="AW54" s="1204"/>
      <c r="AX54" s="1204"/>
      <c r="AY54" s="1204"/>
      <c r="AZ54" s="1204"/>
      <c r="BA54" s="1204"/>
      <c r="BB54" s="1204"/>
      <c r="BC54" s="1204"/>
      <c r="BD54" s="1204"/>
      <c r="BE54" s="1204"/>
      <c r="BF54" s="1204"/>
      <c r="BG54" s="1204"/>
      <c r="BH54" s="1204"/>
      <c r="BI54" s="1204"/>
      <c r="BJ54" s="1204"/>
      <c r="BK54" s="1204"/>
      <c r="BL54" s="1204"/>
      <c r="BM54" s="1204"/>
      <c r="BN54" s="1204"/>
      <c r="BO54" s="1204"/>
      <c r="BP54" s="1203"/>
      <c r="BQ54" s="1203"/>
      <c r="BR54" s="1203"/>
      <c r="BS54" s="1203"/>
      <c r="BT54" s="1203"/>
      <c r="BU54" s="1203"/>
      <c r="BV54" s="1203"/>
      <c r="BW54" s="1203"/>
      <c r="BX54" s="1203"/>
      <c r="BY54" s="1203"/>
      <c r="BZ54" s="1203"/>
      <c r="CA54" s="1203"/>
      <c r="CB54" s="1203"/>
      <c r="CC54" s="1203"/>
      <c r="CD54" s="1203"/>
      <c r="CE54" s="1203"/>
      <c r="CF54" s="1203"/>
      <c r="CG54" s="1203"/>
      <c r="CH54" s="1203"/>
      <c r="CI54" s="1203"/>
      <c r="CJ54" s="1203"/>
      <c r="CK54" s="1203"/>
      <c r="CL54" s="1203"/>
      <c r="CM54" s="1203"/>
      <c r="CN54" s="1203"/>
      <c r="CO54" s="1203"/>
      <c r="CP54" s="1203"/>
      <c r="CQ54" s="1203"/>
      <c r="CR54" s="1203"/>
      <c r="CS54" s="1203"/>
      <c r="CT54" s="1203"/>
      <c r="CU54" s="1203"/>
      <c r="CV54" s="1203"/>
      <c r="CW54" s="1203"/>
      <c r="CX54" s="1203"/>
      <c r="CY54" s="1203"/>
      <c r="CZ54" s="1203"/>
      <c r="DA54" s="1203"/>
      <c r="DB54" s="1203"/>
      <c r="DC54" s="1203"/>
    </row>
    <row r="55" spans="1:109" ht="13.2" x14ac:dyDescent="0.2">
      <c r="A55" s="1232"/>
      <c r="B55" s="259"/>
      <c r="G55" s="1208"/>
      <c r="H55" s="1208"/>
      <c r="I55" s="1208"/>
      <c r="J55" s="1208"/>
      <c r="K55" s="1211"/>
      <c r="L55" s="1211"/>
      <c r="M55" s="1211"/>
      <c r="N55" s="1211"/>
      <c r="AN55" s="1205" t="s">
        <v>568</v>
      </c>
      <c r="AO55" s="1205"/>
      <c r="AP55" s="1205"/>
      <c r="AQ55" s="1205"/>
      <c r="AR55" s="1205"/>
      <c r="AS55" s="1205"/>
      <c r="AT55" s="1205"/>
      <c r="AU55" s="1205"/>
      <c r="AV55" s="1205"/>
      <c r="AW55" s="1205"/>
      <c r="AX55" s="1205"/>
      <c r="AY55" s="1205"/>
      <c r="AZ55" s="1205"/>
      <c r="BA55" s="1205"/>
      <c r="BB55" s="1204" t="s">
        <v>567</v>
      </c>
      <c r="BC55" s="1204"/>
      <c r="BD55" s="1204"/>
      <c r="BE55" s="1204"/>
      <c r="BF55" s="1204"/>
      <c r="BG55" s="1204"/>
      <c r="BH55" s="1204"/>
      <c r="BI55" s="1204"/>
      <c r="BJ55" s="1204"/>
      <c r="BK55" s="1204"/>
      <c r="BL55" s="1204"/>
      <c r="BM55" s="1204"/>
      <c r="BN55" s="1204"/>
      <c r="BO55" s="1204"/>
      <c r="BP55" s="1203">
        <v>22.1</v>
      </c>
      <c r="BQ55" s="1203"/>
      <c r="BR55" s="1203"/>
      <c r="BS55" s="1203"/>
      <c r="BT55" s="1203"/>
      <c r="BU55" s="1203"/>
      <c r="BV55" s="1203"/>
      <c r="BW55" s="1203"/>
      <c r="BX55" s="1203">
        <v>20.399999999999999</v>
      </c>
      <c r="BY55" s="1203"/>
      <c r="BZ55" s="1203"/>
      <c r="CA55" s="1203"/>
      <c r="CB55" s="1203"/>
      <c r="CC55" s="1203"/>
      <c r="CD55" s="1203"/>
      <c r="CE55" s="1203"/>
      <c r="CF55" s="1203">
        <v>11.2</v>
      </c>
      <c r="CG55" s="1203"/>
      <c r="CH55" s="1203"/>
      <c r="CI55" s="1203"/>
      <c r="CJ55" s="1203"/>
      <c r="CK55" s="1203"/>
      <c r="CL55" s="1203"/>
      <c r="CM55" s="1203"/>
      <c r="CN55" s="1203">
        <v>4.5999999999999996</v>
      </c>
      <c r="CO55" s="1203"/>
      <c r="CP55" s="1203"/>
      <c r="CQ55" s="1203"/>
      <c r="CR55" s="1203"/>
      <c r="CS55" s="1203"/>
      <c r="CT55" s="1203"/>
      <c r="CU55" s="1203"/>
      <c r="CV55" s="1203">
        <v>4.2</v>
      </c>
      <c r="CW55" s="1203"/>
      <c r="CX55" s="1203"/>
      <c r="CY55" s="1203"/>
      <c r="CZ55" s="1203"/>
      <c r="DA55" s="1203"/>
      <c r="DB55" s="1203"/>
      <c r="DC55" s="1203"/>
    </row>
    <row r="56" spans="1:109" ht="13.2" x14ac:dyDescent="0.2">
      <c r="A56" s="1232"/>
      <c r="B56" s="259"/>
      <c r="G56" s="1208"/>
      <c r="H56" s="1208"/>
      <c r="I56" s="1208"/>
      <c r="J56" s="1208"/>
      <c r="K56" s="1211"/>
      <c r="L56" s="1211"/>
      <c r="M56" s="1211"/>
      <c r="N56" s="1211"/>
      <c r="AN56" s="1205"/>
      <c r="AO56" s="1205"/>
      <c r="AP56" s="1205"/>
      <c r="AQ56" s="1205"/>
      <c r="AR56" s="1205"/>
      <c r="AS56" s="1205"/>
      <c r="AT56" s="1205"/>
      <c r="AU56" s="1205"/>
      <c r="AV56" s="1205"/>
      <c r="AW56" s="1205"/>
      <c r="AX56" s="1205"/>
      <c r="AY56" s="1205"/>
      <c r="AZ56" s="1205"/>
      <c r="BA56" s="1205"/>
      <c r="BB56" s="1204"/>
      <c r="BC56" s="1204"/>
      <c r="BD56" s="1204"/>
      <c r="BE56" s="1204"/>
      <c r="BF56" s="1204"/>
      <c r="BG56" s="1204"/>
      <c r="BH56" s="1204"/>
      <c r="BI56" s="1204"/>
      <c r="BJ56" s="1204"/>
      <c r="BK56" s="1204"/>
      <c r="BL56" s="1204"/>
      <c r="BM56" s="1204"/>
      <c r="BN56" s="1204"/>
      <c r="BO56" s="1204"/>
      <c r="BP56" s="1203"/>
      <c r="BQ56" s="1203"/>
      <c r="BR56" s="1203"/>
      <c r="BS56" s="1203"/>
      <c r="BT56" s="1203"/>
      <c r="BU56" s="1203"/>
      <c r="BV56" s="1203"/>
      <c r="BW56" s="1203"/>
      <c r="BX56" s="1203"/>
      <c r="BY56" s="1203"/>
      <c r="BZ56" s="1203"/>
      <c r="CA56" s="1203"/>
      <c r="CB56" s="1203"/>
      <c r="CC56" s="1203"/>
      <c r="CD56" s="1203"/>
      <c r="CE56" s="1203"/>
      <c r="CF56" s="1203"/>
      <c r="CG56" s="1203"/>
      <c r="CH56" s="1203"/>
      <c r="CI56" s="1203"/>
      <c r="CJ56" s="1203"/>
      <c r="CK56" s="1203"/>
      <c r="CL56" s="1203"/>
      <c r="CM56" s="1203"/>
      <c r="CN56" s="1203"/>
      <c r="CO56" s="1203"/>
      <c r="CP56" s="1203"/>
      <c r="CQ56" s="1203"/>
      <c r="CR56" s="1203"/>
      <c r="CS56" s="1203"/>
      <c r="CT56" s="1203"/>
      <c r="CU56" s="1203"/>
      <c r="CV56" s="1203"/>
      <c r="CW56" s="1203"/>
      <c r="CX56" s="1203"/>
      <c r="CY56" s="1203"/>
      <c r="CZ56" s="1203"/>
      <c r="DA56" s="1203"/>
      <c r="DB56" s="1203"/>
      <c r="DC56" s="1203"/>
    </row>
    <row r="57" spans="1:109" s="1232" customFormat="1" ht="13.2" x14ac:dyDescent="0.2">
      <c r="B57" s="1237"/>
      <c r="G57" s="1208"/>
      <c r="H57" s="1208"/>
      <c r="I57" s="1207"/>
      <c r="J57" s="1207"/>
      <c r="K57" s="1211"/>
      <c r="L57" s="1211"/>
      <c r="M57" s="1211"/>
      <c r="N57" s="1211"/>
      <c r="AM57" s="255"/>
      <c r="AN57" s="1205"/>
      <c r="AO57" s="1205"/>
      <c r="AP57" s="1205"/>
      <c r="AQ57" s="1205"/>
      <c r="AR57" s="1205"/>
      <c r="AS57" s="1205"/>
      <c r="AT57" s="1205"/>
      <c r="AU57" s="1205"/>
      <c r="AV57" s="1205"/>
      <c r="AW57" s="1205"/>
      <c r="AX57" s="1205"/>
      <c r="AY57" s="1205"/>
      <c r="AZ57" s="1205"/>
      <c r="BA57" s="1205"/>
      <c r="BB57" s="1204" t="s">
        <v>574</v>
      </c>
      <c r="BC57" s="1204"/>
      <c r="BD57" s="1204"/>
      <c r="BE57" s="1204"/>
      <c r="BF57" s="1204"/>
      <c r="BG57" s="1204"/>
      <c r="BH57" s="1204"/>
      <c r="BI57" s="1204"/>
      <c r="BJ57" s="1204"/>
      <c r="BK57" s="1204"/>
      <c r="BL57" s="1204"/>
      <c r="BM57" s="1204"/>
      <c r="BN57" s="1204"/>
      <c r="BO57" s="1204"/>
      <c r="BP57" s="1203">
        <v>61.5</v>
      </c>
      <c r="BQ57" s="1203"/>
      <c r="BR57" s="1203"/>
      <c r="BS57" s="1203"/>
      <c r="BT57" s="1203"/>
      <c r="BU57" s="1203"/>
      <c r="BV57" s="1203"/>
      <c r="BW57" s="1203"/>
      <c r="BX57" s="1203">
        <v>63</v>
      </c>
      <c r="BY57" s="1203"/>
      <c r="BZ57" s="1203"/>
      <c r="CA57" s="1203"/>
      <c r="CB57" s="1203"/>
      <c r="CC57" s="1203"/>
      <c r="CD57" s="1203"/>
      <c r="CE57" s="1203"/>
      <c r="CF57" s="1203">
        <v>63.7</v>
      </c>
      <c r="CG57" s="1203"/>
      <c r="CH57" s="1203"/>
      <c r="CI57" s="1203"/>
      <c r="CJ57" s="1203"/>
      <c r="CK57" s="1203"/>
      <c r="CL57" s="1203"/>
      <c r="CM57" s="1203"/>
      <c r="CN57" s="1203">
        <v>64.099999999999994</v>
      </c>
      <c r="CO57" s="1203"/>
      <c r="CP57" s="1203"/>
      <c r="CQ57" s="1203"/>
      <c r="CR57" s="1203"/>
      <c r="CS57" s="1203"/>
      <c r="CT57" s="1203"/>
      <c r="CU57" s="1203"/>
      <c r="CV57" s="1203">
        <v>64.599999999999994</v>
      </c>
      <c r="CW57" s="1203"/>
      <c r="CX57" s="1203"/>
      <c r="CY57" s="1203"/>
      <c r="CZ57" s="1203"/>
      <c r="DA57" s="1203"/>
      <c r="DB57" s="1203"/>
      <c r="DC57" s="1203"/>
      <c r="DD57" s="1242"/>
      <c r="DE57" s="1237"/>
    </row>
    <row r="58" spans="1:109" s="1232" customFormat="1" ht="13.2" x14ac:dyDescent="0.2">
      <c r="A58" s="255"/>
      <c r="B58" s="1237"/>
      <c r="G58" s="1208"/>
      <c r="H58" s="1208"/>
      <c r="I58" s="1207"/>
      <c r="J58" s="1207"/>
      <c r="K58" s="1211"/>
      <c r="L58" s="1211"/>
      <c r="M58" s="1211"/>
      <c r="N58" s="1211"/>
      <c r="AM58" s="255"/>
      <c r="AN58" s="1205"/>
      <c r="AO58" s="1205"/>
      <c r="AP58" s="1205"/>
      <c r="AQ58" s="1205"/>
      <c r="AR58" s="1205"/>
      <c r="AS58" s="1205"/>
      <c r="AT58" s="1205"/>
      <c r="AU58" s="1205"/>
      <c r="AV58" s="1205"/>
      <c r="AW58" s="1205"/>
      <c r="AX58" s="1205"/>
      <c r="AY58" s="1205"/>
      <c r="AZ58" s="1205"/>
      <c r="BA58" s="1205"/>
      <c r="BB58" s="1204"/>
      <c r="BC58" s="1204"/>
      <c r="BD58" s="1204"/>
      <c r="BE58" s="1204"/>
      <c r="BF58" s="1204"/>
      <c r="BG58" s="1204"/>
      <c r="BH58" s="1204"/>
      <c r="BI58" s="1204"/>
      <c r="BJ58" s="1204"/>
      <c r="BK58" s="1204"/>
      <c r="BL58" s="1204"/>
      <c r="BM58" s="1204"/>
      <c r="BN58" s="1204"/>
      <c r="BO58" s="1204"/>
      <c r="BP58" s="1203"/>
      <c r="BQ58" s="1203"/>
      <c r="BR58" s="1203"/>
      <c r="BS58" s="1203"/>
      <c r="BT58" s="1203"/>
      <c r="BU58" s="1203"/>
      <c r="BV58" s="1203"/>
      <c r="BW58" s="1203"/>
      <c r="BX58" s="1203"/>
      <c r="BY58" s="1203"/>
      <c r="BZ58" s="1203"/>
      <c r="CA58" s="1203"/>
      <c r="CB58" s="1203"/>
      <c r="CC58" s="1203"/>
      <c r="CD58" s="1203"/>
      <c r="CE58" s="1203"/>
      <c r="CF58" s="1203"/>
      <c r="CG58" s="1203"/>
      <c r="CH58" s="1203"/>
      <c r="CI58" s="1203"/>
      <c r="CJ58" s="1203"/>
      <c r="CK58" s="1203"/>
      <c r="CL58" s="1203"/>
      <c r="CM58" s="1203"/>
      <c r="CN58" s="1203"/>
      <c r="CO58" s="1203"/>
      <c r="CP58" s="1203"/>
      <c r="CQ58" s="1203"/>
      <c r="CR58" s="1203"/>
      <c r="CS58" s="1203"/>
      <c r="CT58" s="1203"/>
      <c r="CU58" s="1203"/>
      <c r="CV58" s="1203"/>
      <c r="CW58" s="1203"/>
      <c r="CX58" s="1203"/>
      <c r="CY58" s="1203"/>
      <c r="CZ58" s="1203"/>
      <c r="DA58" s="1203"/>
      <c r="DB58" s="1203"/>
      <c r="DC58" s="1203"/>
      <c r="DD58" s="1242"/>
      <c r="DE58" s="1237"/>
    </row>
    <row r="59" spans="1:109" s="1232" customFormat="1" ht="13.2" x14ac:dyDescent="0.2">
      <c r="A59" s="255"/>
      <c r="B59" s="1237"/>
      <c r="K59" s="1243"/>
      <c r="L59" s="1243"/>
      <c r="M59" s="1243"/>
      <c r="N59" s="1243"/>
      <c r="AQ59" s="1243"/>
      <c r="AR59" s="1243"/>
      <c r="AS59" s="1243"/>
      <c r="AT59" s="1243"/>
      <c r="BC59" s="1243"/>
      <c r="BD59" s="1243"/>
      <c r="BE59" s="1243"/>
      <c r="BF59" s="1243"/>
      <c r="BO59" s="1243"/>
      <c r="BP59" s="1243"/>
      <c r="BQ59" s="1243"/>
      <c r="BR59" s="1243"/>
      <c r="CA59" s="1243"/>
      <c r="CB59" s="1243"/>
      <c r="CC59" s="1243"/>
      <c r="CD59" s="1243"/>
      <c r="CM59" s="1243"/>
      <c r="CN59" s="1243"/>
      <c r="CO59" s="1243"/>
      <c r="CP59" s="1243"/>
      <c r="CY59" s="1243"/>
      <c r="CZ59" s="1243"/>
      <c r="DA59" s="1243"/>
      <c r="DB59" s="1243"/>
      <c r="DC59" s="1243"/>
      <c r="DD59" s="1242"/>
      <c r="DE59" s="1237"/>
    </row>
    <row r="60" spans="1:109" s="1232" customFormat="1" ht="13.2" x14ac:dyDescent="0.2">
      <c r="A60" s="255"/>
      <c r="B60" s="1237"/>
      <c r="K60" s="1243"/>
      <c r="L60" s="1243"/>
      <c r="M60" s="1243"/>
      <c r="N60" s="1243"/>
      <c r="AQ60" s="1243"/>
      <c r="AR60" s="1243"/>
      <c r="AS60" s="1243"/>
      <c r="AT60" s="1243"/>
      <c r="BC60" s="1243"/>
      <c r="BD60" s="1243"/>
      <c r="BE60" s="1243"/>
      <c r="BF60" s="1243"/>
      <c r="BO60" s="1243"/>
      <c r="BP60" s="1243"/>
      <c r="BQ60" s="1243"/>
      <c r="BR60" s="1243"/>
      <c r="CA60" s="1243"/>
      <c r="CB60" s="1243"/>
      <c r="CC60" s="1243"/>
      <c r="CD60" s="1243"/>
      <c r="CM60" s="1243"/>
      <c r="CN60" s="1243"/>
      <c r="CO60" s="1243"/>
      <c r="CP60" s="1243"/>
      <c r="CY60" s="1243"/>
      <c r="CZ60" s="1243"/>
      <c r="DA60" s="1243"/>
      <c r="DB60" s="1243"/>
      <c r="DC60" s="1243"/>
      <c r="DD60" s="1242"/>
      <c r="DE60" s="1237"/>
    </row>
    <row r="61" spans="1:109" s="1232" customFormat="1" ht="13.2" x14ac:dyDescent="0.2">
      <c r="A61" s="255"/>
      <c r="B61" s="1241"/>
      <c r="C61" s="1240"/>
      <c r="D61" s="1240"/>
      <c r="E61" s="1240"/>
      <c r="F61" s="1240"/>
      <c r="G61" s="1240"/>
      <c r="H61" s="1240"/>
      <c r="I61" s="1240"/>
      <c r="J61" s="1240"/>
      <c r="K61" s="1240"/>
      <c r="L61" s="1240"/>
      <c r="M61" s="1239"/>
      <c r="N61" s="1239"/>
      <c r="O61" s="1240"/>
      <c r="P61" s="1240"/>
      <c r="Q61" s="1240"/>
      <c r="R61" s="1240"/>
      <c r="S61" s="1240"/>
      <c r="T61" s="1240"/>
      <c r="U61" s="1240"/>
      <c r="V61" s="1240"/>
      <c r="W61" s="1240"/>
      <c r="X61" s="1240"/>
      <c r="Y61" s="1240"/>
      <c r="Z61" s="1240"/>
      <c r="AA61" s="1240"/>
      <c r="AB61" s="1240"/>
      <c r="AC61" s="1240"/>
      <c r="AD61" s="1240"/>
      <c r="AE61" s="1240"/>
      <c r="AF61" s="1240"/>
      <c r="AG61" s="1240"/>
      <c r="AH61" s="1240"/>
      <c r="AI61" s="1240"/>
      <c r="AJ61" s="1240"/>
      <c r="AK61" s="1240"/>
      <c r="AL61" s="1240"/>
      <c r="AM61" s="1240"/>
      <c r="AN61" s="1240"/>
      <c r="AO61" s="1240"/>
      <c r="AP61" s="1240"/>
      <c r="AQ61" s="1240"/>
      <c r="AR61" s="1240"/>
      <c r="AS61" s="1239"/>
      <c r="AT61" s="1239"/>
      <c r="AU61" s="1240"/>
      <c r="AV61" s="1240"/>
      <c r="AW61" s="1240"/>
      <c r="AX61" s="1240"/>
      <c r="AY61" s="1240"/>
      <c r="AZ61" s="1240"/>
      <c r="BA61" s="1240"/>
      <c r="BB61" s="1240"/>
      <c r="BC61" s="1240"/>
      <c r="BD61" s="1240"/>
      <c r="BE61" s="1239"/>
      <c r="BF61" s="1239"/>
      <c r="BG61" s="1240"/>
      <c r="BH61" s="1240"/>
      <c r="BI61" s="1240"/>
      <c r="BJ61" s="1240"/>
      <c r="BK61" s="1240"/>
      <c r="BL61" s="1240"/>
      <c r="BM61" s="1240"/>
      <c r="BN61" s="1240"/>
      <c r="BO61" s="1240"/>
      <c r="BP61" s="1240"/>
      <c r="BQ61" s="1239"/>
      <c r="BR61" s="1239"/>
      <c r="BS61" s="1240"/>
      <c r="BT61" s="1240"/>
      <c r="BU61" s="1240"/>
      <c r="BV61" s="1240"/>
      <c r="BW61" s="1240"/>
      <c r="BX61" s="1240"/>
      <c r="BY61" s="1240"/>
      <c r="BZ61" s="1240"/>
      <c r="CA61" s="1240"/>
      <c r="CB61" s="1240"/>
      <c r="CC61" s="1239"/>
      <c r="CD61" s="1239"/>
      <c r="CE61" s="1240"/>
      <c r="CF61" s="1240"/>
      <c r="CG61" s="1240"/>
      <c r="CH61" s="1240"/>
      <c r="CI61" s="1240"/>
      <c r="CJ61" s="1240"/>
      <c r="CK61" s="1240"/>
      <c r="CL61" s="1240"/>
      <c r="CM61" s="1240"/>
      <c r="CN61" s="1240"/>
      <c r="CO61" s="1239"/>
      <c r="CP61" s="1239"/>
      <c r="CQ61" s="1240"/>
      <c r="CR61" s="1240"/>
      <c r="CS61" s="1240"/>
      <c r="CT61" s="1240"/>
      <c r="CU61" s="1240"/>
      <c r="CV61" s="1240"/>
      <c r="CW61" s="1240"/>
      <c r="CX61" s="1240"/>
      <c r="CY61" s="1240"/>
      <c r="CZ61" s="1240"/>
      <c r="DA61" s="1239"/>
      <c r="DB61" s="1239"/>
      <c r="DC61" s="1239"/>
      <c r="DD61" s="1238"/>
      <c r="DE61" s="1237"/>
    </row>
    <row r="62" spans="1:109" ht="13.2" x14ac:dyDescent="0.2">
      <c r="B62" s="1236"/>
      <c r="C62" s="1236"/>
      <c r="D62" s="1236"/>
      <c r="E62" s="1236"/>
      <c r="F62" s="1236"/>
      <c r="G62" s="1236"/>
      <c r="H62" s="1236"/>
      <c r="I62" s="1236"/>
      <c r="J62" s="1236"/>
      <c r="K62" s="1236"/>
      <c r="L62" s="1236"/>
      <c r="M62" s="1236"/>
      <c r="N62" s="1236"/>
      <c r="O62" s="1236"/>
      <c r="P62" s="1236"/>
      <c r="Q62" s="1236"/>
      <c r="R62" s="1236"/>
      <c r="S62" s="1236"/>
      <c r="T62" s="1236"/>
      <c r="U62" s="1236"/>
      <c r="V62" s="1236"/>
      <c r="W62" s="1236"/>
      <c r="X62" s="1236"/>
      <c r="Y62" s="1236"/>
      <c r="Z62" s="1236"/>
      <c r="AA62" s="1236"/>
      <c r="AB62" s="1236"/>
      <c r="AC62" s="1236"/>
      <c r="AD62" s="1236"/>
      <c r="AE62" s="1236"/>
      <c r="AF62" s="1236"/>
      <c r="AG62" s="1236"/>
      <c r="AH62" s="1236"/>
      <c r="AI62" s="1236"/>
      <c r="AJ62" s="1236"/>
      <c r="AK62" s="1236"/>
      <c r="AL62" s="1236"/>
      <c r="AM62" s="1236"/>
      <c r="AN62" s="1236"/>
      <c r="AO62" s="1236"/>
      <c r="AP62" s="1236"/>
      <c r="AQ62" s="1236"/>
      <c r="AR62" s="1236"/>
      <c r="AS62" s="1236"/>
      <c r="AT62" s="1236"/>
      <c r="AU62" s="1236"/>
      <c r="AV62" s="1236"/>
      <c r="AW62" s="1236"/>
      <c r="AX62" s="1236"/>
      <c r="AY62" s="1236"/>
      <c r="AZ62" s="1236"/>
      <c r="BA62" s="1236"/>
      <c r="BB62" s="1236"/>
      <c r="BC62" s="1236"/>
      <c r="BD62" s="1236"/>
      <c r="BE62" s="1236"/>
      <c r="BF62" s="1236"/>
      <c r="BG62" s="1236"/>
      <c r="BH62" s="1236"/>
      <c r="BI62" s="1236"/>
      <c r="BJ62" s="1236"/>
      <c r="BK62" s="1236"/>
      <c r="BL62" s="1236"/>
      <c r="BM62" s="1236"/>
      <c r="BN62" s="1236"/>
      <c r="BO62" s="1236"/>
      <c r="BP62" s="1236"/>
      <c r="BQ62" s="1236"/>
      <c r="BR62" s="1236"/>
      <c r="BS62" s="1236"/>
      <c r="BT62" s="1236"/>
      <c r="BU62" s="1236"/>
      <c r="BV62" s="1236"/>
      <c r="BW62" s="1236"/>
      <c r="BX62" s="1236"/>
      <c r="BY62" s="1236"/>
      <c r="BZ62" s="1236"/>
      <c r="CA62" s="1236"/>
      <c r="CB62" s="1236"/>
      <c r="CC62" s="1236"/>
      <c r="CD62" s="1236"/>
      <c r="CE62" s="1236"/>
      <c r="CF62" s="1236"/>
      <c r="CG62" s="1236"/>
      <c r="CH62" s="1236"/>
      <c r="CI62" s="1236"/>
      <c r="CJ62" s="1236"/>
      <c r="CK62" s="1236"/>
      <c r="CL62" s="1236"/>
      <c r="CM62" s="1236"/>
      <c r="CN62" s="1236"/>
      <c r="CO62" s="1236"/>
      <c r="CP62" s="1236"/>
      <c r="CQ62" s="1236"/>
      <c r="CR62" s="1236"/>
      <c r="CS62" s="1236"/>
      <c r="CT62" s="1236"/>
      <c r="CU62" s="1236"/>
      <c r="CV62" s="1236"/>
      <c r="CW62" s="1236"/>
      <c r="CX62" s="1236"/>
      <c r="CY62" s="1236"/>
      <c r="CZ62" s="1236"/>
      <c r="DA62" s="1236"/>
      <c r="DB62" s="1236"/>
      <c r="DC62" s="1236"/>
      <c r="DD62" s="1236"/>
      <c r="DE62" s="255"/>
    </row>
    <row r="63" spans="1:109" ht="16.2" x14ac:dyDescent="0.2">
      <c r="B63" s="312" t="s">
        <v>573</v>
      </c>
    </row>
    <row r="64" spans="1:109" ht="13.2" x14ac:dyDescent="0.2">
      <c r="B64" s="259"/>
      <c r="G64" s="1233"/>
      <c r="I64" s="1235"/>
      <c r="J64" s="1235"/>
      <c r="K64" s="1235"/>
      <c r="L64" s="1235"/>
      <c r="M64" s="1235"/>
      <c r="N64" s="1234"/>
      <c r="AM64" s="1233"/>
      <c r="AN64" s="1233" t="s">
        <v>572</v>
      </c>
      <c r="AP64" s="1232"/>
      <c r="AQ64" s="1232"/>
      <c r="AR64" s="1232"/>
      <c r="AY64" s="1233"/>
      <c r="BA64" s="1232"/>
      <c r="BB64" s="1232"/>
      <c r="BC64" s="1232"/>
      <c r="BK64" s="1233"/>
      <c r="BM64" s="1232"/>
      <c r="BN64" s="1232"/>
      <c r="BO64" s="1232"/>
      <c r="BW64" s="1233"/>
      <c r="BY64" s="1232"/>
      <c r="BZ64" s="1232"/>
      <c r="CA64" s="1232"/>
      <c r="CI64" s="1233"/>
      <c r="CK64" s="1232"/>
      <c r="CL64" s="1232"/>
      <c r="CM64" s="1232"/>
      <c r="CU64" s="1233"/>
      <c r="CW64" s="1232"/>
      <c r="CX64" s="1232"/>
      <c r="CY64" s="1232"/>
    </row>
    <row r="65" spans="2:107" ht="13.2" x14ac:dyDescent="0.2">
      <c r="B65" s="259"/>
      <c r="AN65" s="1231" t="s">
        <v>571</v>
      </c>
      <c r="AO65" s="1230"/>
      <c r="AP65" s="1230"/>
      <c r="AQ65" s="1230"/>
      <c r="AR65" s="1230"/>
      <c r="AS65" s="1230"/>
      <c r="AT65" s="1230"/>
      <c r="AU65" s="1230"/>
      <c r="AV65" s="1230"/>
      <c r="AW65" s="1230"/>
      <c r="AX65" s="1230"/>
      <c r="AY65" s="1230"/>
      <c r="AZ65" s="1230"/>
      <c r="BA65" s="1230"/>
      <c r="BB65" s="1230"/>
      <c r="BC65" s="1230"/>
      <c r="BD65" s="1230"/>
      <c r="BE65" s="1230"/>
      <c r="BF65" s="1230"/>
      <c r="BG65" s="1230"/>
      <c r="BH65" s="1230"/>
      <c r="BI65" s="1230"/>
      <c r="BJ65" s="1230"/>
      <c r="BK65" s="1230"/>
      <c r="BL65" s="1230"/>
      <c r="BM65" s="1230"/>
      <c r="BN65" s="1230"/>
      <c r="BO65" s="1230"/>
      <c r="BP65" s="1230"/>
      <c r="BQ65" s="1230"/>
      <c r="BR65" s="1230"/>
      <c r="BS65" s="1230"/>
      <c r="BT65" s="1230"/>
      <c r="BU65" s="1230"/>
      <c r="BV65" s="1230"/>
      <c r="BW65" s="1230"/>
      <c r="BX65" s="1230"/>
      <c r="BY65" s="1230"/>
      <c r="BZ65" s="1230"/>
      <c r="CA65" s="1230"/>
      <c r="CB65" s="1230"/>
      <c r="CC65" s="1230"/>
      <c r="CD65" s="1230"/>
      <c r="CE65" s="1230"/>
      <c r="CF65" s="1230"/>
      <c r="CG65" s="1230"/>
      <c r="CH65" s="1230"/>
      <c r="CI65" s="1230"/>
      <c r="CJ65" s="1230"/>
      <c r="CK65" s="1230"/>
      <c r="CL65" s="1230"/>
      <c r="CM65" s="1230"/>
      <c r="CN65" s="1230"/>
      <c r="CO65" s="1230"/>
      <c r="CP65" s="1230"/>
      <c r="CQ65" s="1230"/>
      <c r="CR65" s="1230"/>
      <c r="CS65" s="1230"/>
      <c r="CT65" s="1230"/>
      <c r="CU65" s="1230"/>
      <c r="CV65" s="1230"/>
      <c r="CW65" s="1230"/>
      <c r="CX65" s="1230"/>
      <c r="CY65" s="1230"/>
      <c r="CZ65" s="1230"/>
      <c r="DA65" s="1230"/>
      <c r="DB65" s="1230"/>
      <c r="DC65" s="1229"/>
    </row>
    <row r="66" spans="2:107" ht="13.2" x14ac:dyDescent="0.2">
      <c r="B66" s="259"/>
      <c r="AN66" s="1228"/>
      <c r="AO66" s="1227"/>
      <c r="AP66" s="1227"/>
      <c r="AQ66" s="1227"/>
      <c r="AR66" s="1227"/>
      <c r="AS66" s="1227"/>
      <c r="AT66" s="1227"/>
      <c r="AU66" s="1227"/>
      <c r="AV66" s="1227"/>
      <c r="AW66" s="1227"/>
      <c r="AX66" s="1227"/>
      <c r="AY66" s="1227"/>
      <c r="AZ66" s="1227"/>
      <c r="BA66" s="1227"/>
      <c r="BB66" s="1227"/>
      <c r="BC66" s="1227"/>
      <c r="BD66" s="1227"/>
      <c r="BE66" s="1227"/>
      <c r="BF66" s="1227"/>
      <c r="BG66" s="1227"/>
      <c r="BH66" s="1227"/>
      <c r="BI66" s="1227"/>
      <c r="BJ66" s="1227"/>
      <c r="BK66" s="1227"/>
      <c r="BL66" s="1227"/>
      <c r="BM66" s="1227"/>
      <c r="BN66" s="1227"/>
      <c r="BO66" s="1227"/>
      <c r="BP66" s="1227"/>
      <c r="BQ66" s="1227"/>
      <c r="BR66" s="1227"/>
      <c r="BS66" s="1227"/>
      <c r="BT66" s="1227"/>
      <c r="BU66" s="1227"/>
      <c r="BV66" s="1227"/>
      <c r="BW66" s="1227"/>
      <c r="BX66" s="1227"/>
      <c r="BY66" s="1227"/>
      <c r="BZ66" s="1227"/>
      <c r="CA66" s="1227"/>
      <c r="CB66" s="1227"/>
      <c r="CC66" s="1227"/>
      <c r="CD66" s="1227"/>
      <c r="CE66" s="1227"/>
      <c r="CF66" s="1227"/>
      <c r="CG66" s="1227"/>
      <c r="CH66" s="1227"/>
      <c r="CI66" s="1227"/>
      <c r="CJ66" s="1227"/>
      <c r="CK66" s="1227"/>
      <c r="CL66" s="1227"/>
      <c r="CM66" s="1227"/>
      <c r="CN66" s="1227"/>
      <c r="CO66" s="1227"/>
      <c r="CP66" s="1227"/>
      <c r="CQ66" s="1227"/>
      <c r="CR66" s="1227"/>
      <c r="CS66" s="1227"/>
      <c r="CT66" s="1227"/>
      <c r="CU66" s="1227"/>
      <c r="CV66" s="1227"/>
      <c r="CW66" s="1227"/>
      <c r="CX66" s="1227"/>
      <c r="CY66" s="1227"/>
      <c r="CZ66" s="1227"/>
      <c r="DA66" s="1227"/>
      <c r="DB66" s="1227"/>
      <c r="DC66" s="1226"/>
    </row>
    <row r="67" spans="2:107" ht="13.2" x14ac:dyDescent="0.2">
      <c r="B67" s="259"/>
      <c r="AN67" s="1228"/>
      <c r="AO67" s="1227"/>
      <c r="AP67" s="1227"/>
      <c r="AQ67" s="1227"/>
      <c r="AR67" s="1227"/>
      <c r="AS67" s="1227"/>
      <c r="AT67" s="1227"/>
      <c r="AU67" s="1227"/>
      <c r="AV67" s="1227"/>
      <c r="AW67" s="1227"/>
      <c r="AX67" s="1227"/>
      <c r="AY67" s="1227"/>
      <c r="AZ67" s="1227"/>
      <c r="BA67" s="1227"/>
      <c r="BB67" s="1227"/>
      <c r="BC67" s="1227"/>
      <c r="BD67" s="1227"/>
      <c r="BE67" s="1227"/>
      <c r="BF67" s="1227"/>
      <c r="BG67" s="1227"/>
      <c r="BH67" s="1227"/>
      <c r="BI67" s="1227"/>
      <c r="BJ67" s="1227"/>
      <c r="BK67" s="1227"/>
      <c r="BL67" s="1227"/>
      <c r="BM67" s="1227"/>
      <c r="BN67" s="1227"/>
      <c r="BO67" s="1227"/>
      <c r="BP67" s="1227"/>
      <c r="BQ67" s="1227"/>
      <c r="BR67" s="1227"/>
      <c r="BS67" s="1227"/>
      <c r="BT67" s="1227"/>
      <c r="BU67" s="1227"/>
      <c r="BV67" s="1227"/>
      <c r="BW67" s="1227"/>
      <c r="BX67" s="1227"/>
      <c r="BY67" s="1227"/>
      <c r="BZ67" s="1227"/>
      <c r="CA67" s="1227"/>
      <c r="CB67" s="1227"/>
      <c r="CC67" s="1227"/>
      <c r="CD67" s="1227"/>
      <c r="CE67" s="1227"/>
      <c r="CF67" s="1227"/>
      <c r="CG67" s="1227"/>
      <c r="CH67" s="1227"/>
      <c r="CI67" s="1227"/>
      <c r="CJ67" s="1227"/>
      <c r="CK67" s="1227"/>
      <c r="CL67" s="1227"/>
      <c r="CM67" s="1227"/>
      <c r="CN67" s="1227"/>
      <c r="CO67" s="1227"/>
      <c r="CP67" s="1227"/>
      <c r="CQ67" s="1227"/>
      <c r="CR67" s="1227"/>
      <c r="CS67" s="1227"/>
      <c r="CT67" s="1227"/>
      <c r="CU67" s="1227"/>
      <c r="CV67" s="1227"/>
      <c r="CW67" s="1227"/>
      <c r="CX67" s="1227"/>
      <c r="CY67" s="1227"/>
      <c r="CZ67" s="1227"/>
      <c r="DA67" s="1227"/>
      <c r="DB67" s="1227"/>
      <c r="DC67" s="1226"/>
    </row>
    <row r="68" spans="2:107" ht="13.2" x14ac:dyDescent="0.2">
      <c r="B68" s="259"/>
      <c r="AN68" s="1228"/>
      <c r="AO68" s="1227"/>
      <c r="AP68" s="1227"/>
      <c r="AQ68" s="1227"/>
      <c r="AR68" s="1227"/>
      <c r="AS68" s="1227"/>
      <c r="AT68" s="1227"/>
      <c r="AU68" s="1227"/>
      <c r="AV68" s="1227"/>
      <c r="AW68" s="1227"/>
      <c r="AX68" s="1227"/>
      <c r="AY68" s="1227"/>
      <c r="AZ68" s="1227"/>
      <c r="BA68" s="1227"/>
      <c r="BB68" s="1227"/>
      <c r="BC68" s="1227"/>
      <c r="BD68" s="1227"/>
      <c r="BE68" s="1227"/>
      <c r="BF68" s="1227"/>
      <c r="BG68" s="1227"/>
      <c r="BH68" s="1227"/>
      <c r="BI68" s="1227"/>
      <c r="BJ68" s="1227"/>
      <c r="BK68" s="1227"/>
      <c r="BL68" s="1227"/>
      <c r="BM68" s="1227"/>
      <c r="BN68" s="1227"/>
      <c r="BO68" s="1227"/>
      <c r="BP68" s="1227"/>
      <c r="BQ68" s="1227"/>
      <c r="BR68" s="1227"/>
      <c r="BS68" s="1227"/>
      <c r="BT68" s="1227"/>
      <c r="BU68" s="1227"/>
      <c r="BV68" s="1227"/>
      <c r="BW68" s="1227"/>
      <c r="BX68" s="1227"/>
      <c r="BY68" s="1227"/>
      <c r="BZ68" s="1227"/>
      <c r="CA68" s="1227"/>
      <c r="CB68" s="1227"/>
      <c r="CC68" s="1227"/>
      <c r="CD68" s="1227"/>
      <c r="CE68" s="1227"/>
      <c r="CF68" s="1227"/>
      <c r="CG68" s="1227"/>
      <c r="CH68" s="1227"/>
      <c r="CI68" s="1227"/>
      <c r="CJ68" s="1227"/>
      <c r="CK68" s="1227"/>
      <c r="CL68" s="1227"/>
      <c r="CM68" s="1227"/>
      <c r="CN68" s="1227"/>
      <c r="CO68" s="1227"/>
      <c r="CP68" s="1227"/>
      <c r="CQ68" s="1227"/>
      <c r="CR68" s="1227"/>
      <c r="CS68" s="1227"/>
      <c r="CT68" s="1227"/>
      <c r="CU68" s="1227"/>
      <c r="CV68" s="1227"/>
      <c r="CW68" s="1227"/>
      <c r="CX68" s="1227"/>
      <c r="CY68" s="1227"/>
      <c r="CZ68" s="1227"/>
      <c r="DA68" s="1227"/>
      <c r="DB68" s="1227"/>
      <c r="DC68" s="1226"/>
    </row>
    <row r="69" spans="2:107" ht="13.2" x14ac:dyDescent="0.2">
      <c r="B69" s="259"/>
      <c r="AN69" s="1225"/>
      <c r="AO69" s="1224"/>
      <c r="AP69" s="1224"/>
      <c r="AQ69" s="1224"/>
      <c r="AR69" s="1224"/>
      <c r="AS69" s="1224"/>
      <c r="AT69" s="1224"/>
      <c r="AU69" s="1224"/>
      <c r="AV69" s="1224"/>
      <c r="AW69" s="1224"/>
      <c r="AX69" s="1224"/>
      <c r="AY69" s="1224"/>
      <c r="AZ69" s="1224"/>
      <c r="BA69" s="1224"/>
      <c r="BB69" s="1224"/>
      <c r="BC69" s="1224"/>
      <c r="BD69" s="1224"/>
      <c r="BE69" s="1224"/>
      <c r="BF69" s="1224"/>
      <c r="BG69" s="1224"/>
      <c r="BH69" s="1224"/>
      <c r="BI69" s="1224"/>
      <c r="BJ69" s="1224"/>
      <c r="BK69" s="1224"/>
      <c r="BL69" s="1224"/>
      <c r="BM69" s="1224"/>
      <c r="BN69" s="1224"/>
      <c r="BO69" s="1224"/>
      <c r="BP69" s="1224"/>
      <c r="BQ69" s="1224"/>
      <c r="BR69" s="1224"/>
      <c r="BS69" s="1224"/>
      <c r="BT69" s="1224"/>
      <c r="BU69" s="1224"/>
      <c r="BV69" s="1224"/>
      <c r="BW69" s="1224"/>
      <c r="BX69" s="1224"/>
      <c r="BY69" s="1224"/>
      <c r="BZ69" s="1224"/>
      <c r="CA69" s="1224"/>
      <c r="CB69" s="1224"/>
      <c r="CC69" s="1224"/>
      <c r="CD69" s="1224"/>
      <c r="CE69" s="1224"/>
      <c r="CF69" s="1224"/>
      <c r="CG69" s="1224"/>
      <c r="CH69" s="1224"/>
      <c r="CI69" s="1224"/>
      <c r="CJ69" s="1224"/>
      <c r="CK69" s="1224"/>
      <c r="CL69" s="1224"/>
      <c r="CM69" s="1224"/>
      <c r="CN69" s="1224"/>
      <c r="CO69" s="1224"/>
      <c r="CP69" s="1224"/>
      <c r="CQ69" s="1224"/>
      <c r="CR69" s="1224"/>
      <c r="CS69" s="1224"/>
      <c r="CT69" s="1224"/>
      <c r="CU69" s="1224"/>
      <c r="CV69" s="1224"/>
      <c r="CW69" s="1224"/>
      <c r="CX69" s="1224"/>
      <c r="CY69" s="1224"/>
      <c r="CZ69" s="1224"/>
      <c r="DA69" s="1224"/>
      <c r="DB69" s="1224"/>
      <c r="DC69" s="1223"/>
    </row>
    <row r="70" spans="2:107" ht="13.2" x14ac:dyDescent="0.2">
      <c r="B70" s="259"/>
      <c r="H70" s="1222"/>
      <c r="I70" s="1222"/>
      <c r="J70" s="1220"/>
      <c r="K70" s="1220"/>
      <c r="L70" s="1219"/>
      <c r="M70" s="1220"/>
      <c r="N70" s="1219"/>
      <c r="AN70" s="1210"/>
      <c r="AO70" s="1210"/>
      <c r="AP70" s="1210"/>
      <c r="AZ70" s="1210"/>
      <c r="BA70" s="1210"/>
      <c r="BB70" s="1210"/>
      <c r="BL70" s="1210"/>
      <c r="BM70" s="1210"/>
      <c r="BN70" s="1210"/>
      <c r="BX70" s="1210"/>
      <c r="BY70" s="1210"/>
      <c r="BZ70" s="1210"/>
      <c r="CJ70" s="1210"/>
      <c r="CK70" s="1210"/>
      <c r="CL70" s="1210"/>
      <c r="CV70" s="1210"/>
      <c r="CW70" s="1210"/>
      <c r="CX70" s="1210"/>
    </row>
    <row r="71" spans="2:107" ht="13.2" x14ac:dyDescent="0.2">
      <c r="B71" s="259"/>
      <c r="G71" s="1218"/>
      <c r="I71" s="1221"/>
      <c r="J71" s="1220"/>
      <c r="K71" s="1220"/>
      <c r="L71" s="1219"/>
      <c r="M71" s="1220"/>
      <c r="N71" s="1219"/>
      <c r="AM71" s="1218"/>
      <c r="AN71" s="255" t="s">
        <v>570</v>
      </c>
    </row>
    <row r="72" spans="2:107" ht="13.2" x14ac:dyDescent="0.2">
      <c r="B72" s="259"/>
      <c r="G72" s="1208"/>
      <c r="H72" s="1208"/>
      <c r="I72" s="1208"/>
      <c r="J72" s="1208"/>
      <c r="K72" s="1217"/>
      <c r="L72" s="1217"/>
      <c r="M72" s="1216"/>
      <c r="N72" s="1216"/>
      <c r="AN72" s="1215"/>
      <c r="AO72" s="1214"/>
      <c r="AP72" s="1214"/>
      <c r="AQ72" s="1214"/>
      <c r="AR72" s="1214"/>
      <c r="AS72" s="1214"/>
      <c r="AT72" s="1214"/>
      <c r="AU72" s="1214"/>
      <c r="AV72" s="1214"/>
      <c r="AW72" s="1214"/>
      <c r="AX72" s="1214"/>
      <c r="AY72" s="1214"/>
      <c r="AZ72" s="1214"/>
      <c r="BA72" s="1214"/>
      <c r="BB72" s="1214"/>
      <c r="BC72" s="1214"/>
      <c r="BD72" s="1214"/>
      <c r="BE72" s="1214"/>
      <c r="BF72" s="1214"/>
      <c r="BG72" s="1214"/>
      <c r="BH72" s="1214"/>
      <c r="BI72" s="1214"/>
      <c r="BJ72" s="1214"/>
      <c r="BK72" s="1214"/>
      <c r="BL72" s="1214"/>
      <c r="BM72" s="1214"/>
      <c r="BN72" s="1214"/>
      <c r="BO72" s="1213"/>
      <c r="BP72" s="1205" t="s">
        <v>525</v>
      </c>
      <c r="BQ72" s="1205"/>
      <c r="BR72" s="1205"/>
      <c r="BS72" s="1205"/>
      <c r="BT72" s="1205"/>
      <c r="BU72" s="1205"/>
      <c r="BV72" s="1205"/>
      <c r="BW72" s="1205"/>
      <c r="BX72" s="1205" t="s">
        <v>526</v>
      </c>
      <c r="BY72" s="1205"/>
      <c r="BZ72" s="1205"/>
      <c r="CA72" s="1205"/>
      <c r="CB72" s="1205"/>
      <c r="CC72" s="1205"/>
      <c r="CD72" s="1205"/>
      <c r="CE72" s="1205"/>
      <c r="CF72" s="1205" t="s">
        <v>527</v>
      </c>
      <c r="CG72" s="1205"/>
      <c r="CH72" s="1205"/>
      <c r="CI72" s="1205"/>
      <c r="CJ72" s="1205"/>
      <c r="CK72" s="1205"/>
      <c r="CL72" s="1205"/>
      <c r="CM72" s="1205"/>
      <c r="CN72" s="1205" t="s">
        <v>528</v>
      </c>
      <c r="CO72" s="1205"/>
      <c r="CP72" s="1205"/>
      <c r="CQ72" s="1205"/>
      <c r="CR72" s="1205"/>
      <c r="CS72" s="1205"/>
      <c r="CT72" s="1205"/>
      <c r="CU72" s="1205"/>
      <c r="CV72" s="1205" t="s">
        <v>529</v>
      </c>
      <c r="CW72" s="1205"/>
      <c r="CX72" s="1205"/>
      <c r="CY72" s="1205"/>
      <c r="CZ72" s="1205"/>
      <c r="DA72" s="1205"/>
      <c r="DB72" s="1205"/>
      <c r="DC72" s="1205"/>
    </row>
    <row r="73" spans="2:107" ht="13.2" x14ac:dyDescent="0.2">
      <c r="B73" s="259"/>
      <c r="G73" s="1212"/>
      <c r="H73" s="1212"/>
      <c r="I73" s="1212"/>
      <c r="J73" s="1212"/>
      <c r="K73" s="1209"/>
      <c r="L73" s="1209"/>
      <c r="M73" s="1209"/>
      <c r="N73" s="1209"/>
      <c r="AM73" s="1210"/>
      <c r="AN73" s="1204" t="s">
        <v>569</v>
      </c>
      <c r="AO73" s="1204"/>
      <c r="AP73" s="1204"/>
      <c r="AQ73" s="1204"/>
      <c r="AR73" s="1204"/>
      <c r="AS73" s="1204"/>
      <c r="AT73" s="1204"/>
      <c r="AU73" s="1204"/>
      <c r="AV73" s="1204"/>
      <c r="AW73" s="1204"/>
      <c r="AX73" s="1204"/>
      <c r="AY73" s="1204"/>
      <c r="AZ73" s="1204"/>
      <c r="BA73" s="1204"/>
      <c r="BB73" s="1204" t="s">
        <v>567</v>
      </c>
      <c r="BC73" s="1204"/>
      <c r="BD73" s="1204"/>
      <c r="BE73" s="1204"/>
      <c r="BF73" s="1204"/>
      <c r="BG73" s="1204"/>
      <c r="BH73" s="1204"/>
      <c r="BI73" s="1204"/>
      <c r="BJ73" s="1204"/>
      <c r="BK73" s="1204"/>
      <c r="BL73" s="1204"/>
      <c r="BM73" s="1204"/>
      <c r="BN73" s="1204"/>
      <c r="BO73" s="1204"/>
      <c r="BP73" s="1203">
        <v>27.1</v>
      </c>
      <c r="BQ73" s="1203"/>
      <c r="BR73" s="1203"/>
      <c r="BS73" s="1203"/>
      <c r="BT73" s="1203"/>
      <c r="BU73" s="1203"/>
      <c r="BV73" s="1203"/>
      <c r="BW73" s="1203"/>
      <c r="BX73" s="1203">
        <v>18.899999999999999</v>
      </c>
      <c r="BY73" s="1203"/>
      <c r="BZ73" s="1203"/>
      <c r="CA73" s="1203"/>
      <c r="CB73" s="1203"/>
      <c r="CC73" s="1203"/>
      <c r="CD73" s="1203"/>
      <c r="CE73" s="1203"/>
      <c r="CF73" s="1203">
        <v>4.8</v>
      </c>
      <c r="CG73" s="1203"/>
      <c r="CH73" s="1203"/>
      <c r="CI73" s="1203"/>
      <c r="CJ73" s="1203"/>
      <c r="CK73" s="1203"/>
      <c r="CL73" s="1203"/>
      <c r="CM73" s="1203"/>
      <c r="CN73" s="1203"/>
      <c r="CO73" s="1203"/>
      <c r="CP73" s="1203"/>
      <c r="CQ73" s="1203"/>
      <c r="CR73" s="1203"/>
      <c r="CS73" s="1203"/>
      <c r="CT73" s="1203"/>
      <c r="CU73" s="1203"/>
      <c r="CV73" s="1203"/>
      <c r="CW73" s="1203"/>
      <c r="CX73" s="1203"/>
      <c r="CY73" s="1203"/>
      <c r="CZ73" s="1203"/>
      <c r="DA73" s="1203"/>
      <c r="DB73" s="1203"/>
      <c r="DC73" s="1203"/>
    </row>
    <row r="74" spans="2:107" ht="13.2" x14ac:dyDescent="0.2">
      <c r="B74" s="259"/>
      <c r="G74" s="1212"/>
      <c r="H74" s="1212"/>
      <c r="I74" s="1212"/>
      <c r="J74" s="1212"/>
      <c r="K74" s="1209"/>
      <c r="L74" s="1209"/>
      <c r="M74" s="1209"/>
      <c r="N74" s="1209"/>
      <c r="AM74" s="1210"/>
      <c r="AN74" s="1204"/>
      <c r="AO74" s="1204"/>
      <c r="AP74" s="1204"/>
      <c r="AQ74" s="1204"/>
      <c r="AR74" s="1204"/>
      <c r="AS74" s="1204"/>
      <c r="AT74" s="1204"/>
      <c r="AU74" s="1204"/>
      <c r="AV74" s="1204"/>
      <c r="AW74" s="1204"/>
      <c r="AX74" s="1204"/>
      <c r="AY74" s="1204"/>
      <c r="AZ74" s="1204"/>
      <c r="BA74" s="1204"/>
      <c r="BB74" s="1204"/>
      <c r="BC74" s="1204"/>
      <c r="BD74" s="1204"/>
      <c r="BE74" s="1204"/>
      <c r="BF74" s="1204"/>
      <c r="BG74" s="1204"/>
      <c r="BH74" s="1204"/>
      <c r="BI74" s="1204"/>
      <c r="BJ74" s="1204"/>
      <c r="BK74" s="1204"/>
      <c r="BL74" s="1204"/>
      <c r="BM74" s="1204"/>
      <c r="BN74" s="1204"/>
      <c r="BO74" s="1204"/>
      <c r="BP74" s="1203"/>
      <c r="BQ74" s="1203"/>
      <c r="BR74" s="1203"/>
      <c r="BS74" s="1203"/>
      <c r="BT74" s="1203"/>
      <c r="BU74" s="1203"/>
      <c r="BV74" s="1203"/>
      <c r="BW74" s="1203"/>
      <c r="BX74" s="1203"/>
      <c r="BY74" s="1203"/>
      <c r="BZ74" s="1203"/>
      <c r="CA74" s="1203"/>
      <c r="CB74" s="1203"/>
      <c r="CC74" s="1203"/>
      <c r="CD74" s="1203"/>
      <c r="CE74" s="1203"/>
      <c r="CF74" s="1203"/>
      <c r="CG74" s="1203"/>
      <c r="CH74" s="1203"/>
      <c r="CI74" s="1203"/>
      <c r="CJ74" s="1203"/>
      <c r="CK74" s="1203"/>
      <c r="CL74" s="1203"/>
      <c r="CM74" s="1203"/>
      <c r="CN74" s="1203"/>
      <c r="CO74" s="1203"/>
      <c r="CP74" s="1203"/>
      <c r="CQ74" s="1203"/>
      <c r="CR74" s="1203"/>
      <c r="CS74" s="1203"/>
      <c r="CT74" s="1203"/>
      <c r="CU74" s="1203"/>
      <c r="CV74" s="1203"/>
      <c r="CW74" s="1203"/>
      <c r="CX74" s="1203"/>
      <c r="CY74" s="1203"/>
      <c r="CZ74" s="1203"/>
      <c r="DA74" s="1203"/>
      <c r="DB74" s="1203"/>
      <c r="DC74" s="1203"/>
    </row>
    <row r="75" spans="2:107" ht="13.2" x14ac:dyDescent="0.2">
      <c r="B75" s="259"/>
      <c r="G75" s="1212"/>
      <c r="H75" s="1212"/>
      <c r="I75" s="1208"/>
      <c r="J75" s="1208"/>
      <c r="K75" s="1211"/>
      <c r="L75" s="1211"/>
      <c r="M75" s="1211"/>
      <c r="N75" s="1211"/>
      <c r="AM75" s="1210"/>
      <c r="AN75" s="1204"/>
      <c r="AO75" s="1204"/>
      <c r="AP75" s="1204"/>
      <c r="AQ75" s="1204"/>
      <c r="AR75" s="1204"/>
      <c r="AS75" s="1204"/>
      <c r="AT75" s="1204"/>
      <c r="AU75" s="1204"/>
      <c r="AV75" s="1204"/>
      <c r="AW75" s="1204"/>
      <c r="AX75" s="1204"/>
      <c r="AY75" s="1204"/>
      <c r="AZ75" s="1204"/>
      <c r="BA75" s="1204"/>
      <c r="BB75" s="1204" t="s">
        <v>566</v>
      </c>
      <c r="BC75" s="1204"/>
      <c r="BD75" s="1204"/>
      <c r="BE75" s="1204"/>
      <c r="BF75" s="1204"/>
      <c r="BG75" s="1204"/>
      <c r="BH75" s="1204"/>
      <c r="BI75" s="1204"/>
      <c r="BJ75" s="1204"/>
      <c r="BK75" s="1204"/>
      <c r="BL75" s="1204"/>
      <c r="BM75" s="1204"/>
      <c r="BN75" s="1204"/>
      <c r="BO75" s="1204"/>
      <c r="BP75" s="1203">
        <v>7.3</v>
      </c>
      <c r="BQ75" s="1203"/>
      <c r="BR75" s="1203"/>
      <c r="BS75" s="1203"/>
      <c r="BT75" s="1203"/>
      <c r="BU75" s="1203"/>
      <c r="BV75" s="1203"/>
      <c r="BW75" s="1203"/>
      <c r="BX75" s="1203">
        <v>7.4</v>
      </c>
      <c r="BY75" s="1203"/>
      <c r="BZ75" s="1203"/>
      <c r="CA75" s="1203"/>
      <c r="CB75" s="1203"/>
      <c r="CC75" s="1203"/>
      <c r="CD75" s="1203"/>
      <c r="CE75" s="1203"/>
      <c r="CF75" s="1203">
        <v>7.3</v>
      </c>
      <c r="CG75" s="1203"/>
      <c r="CH75" s="1203"/>
      <c r="CI75" s="1203"/>
      <c r="CJ75" s="1203"/>
      <c r="CK75" s="1203"/>
      <c r="CL75" s="1203"/>
      <c r="CM75" s="1203"/>
      <c r="CN75" s="1203">
        <v>7.9</v>
      </c>
      <c r="CO75" s="1203"/>
      <c r="CP75" s="1203"/>
      <c r="CQ75" s="1203"/>
      <c r="CR75" s="1203"/>
      <c r="CS75" s="1203"/>
      <c r="CT75" s="1203"/>
      <c r="CU75" s="1203"/>
      <c r="CV75" s="1203">
        <v>7.9</v>
      </c>
      <c r="CW75" s="1203"/>
      <c r="CX75" s="1203"/>
      <c r="CY75" s="1203"/>
      <c r="CZ75" s="1203"/>
      <c r="DA75" s="1203"/>
      <c r="DB75" s="1203"/>
      <c r="DC75" s="1203"/>
    </row>
    <row r="76" spans="2:107" ht="13.2" x14ac:dyDescent="0.2">
      <c r="B76" s="259"/>
      <c r="G76" s="1212"/>
      <c r="H76" s="1212"/>
      <c r="I76" s="1208"/>
      <c r="J76" s="1208"/>
      <c r="K76" s="1211"/>
      <c r="L76" s="1211"/>
      <c r="M76" s="1211"/>
      <c r="N76" s="1211"/>
      <c r="AM76" s="1210"/>
      <c r="AN76" s="1204"/>
      <c r="AO76" s="1204"/>
      <c r="AP76" s="1204"/>
      <c r="AQ76" s="1204"/>
      <c r="AR76" s="1204"/>
      <c r="AS76" s="1204"/>
      <c r="AT76" s="1204"/>
      <c r="AU76" s="1204"/>
      <c r="AV76" s="1204"/>
      <c r="AW76" s="1204"/>
      <c r="AX76" s="1204"/>
      <c r="AY76" s="1204"/>
      <c r="AZ76" s="1204"/>
      <c r="BA76" s="1204"/>
      <c r="BB76" s="1204"/>
      <c r="BC76" s="1204"/>
      <c r="BD76" s="1204"/>
      <c r="BE76" s="1204"/>
      <c r="BF76" s="1204"/>
      <c r="BG76" s="1204"/>
      <c r="BH76" s="1204"/>
      <c r="BI76" s="1204"/>
      <c r="BJ76" s="1204"/>
      <c r="BK76" s="1204"/>
      <c r="BL76" s="1204"/>
      <c r="BM76" s="1204"/>
      <c r="BN76" s="1204"/>
      <c r="BO76" s="1204"/>
      <c r="BP76" s="1203"/>
      <c r="BQ76" s="1203"/>
      <c r="BR76" s="1203"/>
      <c r="BS76" s="1203"/>
      <c r="BT76" s="1203"/>
      <c r="BU76" s="1203"/>
      <c r="BV76" s="1203"/>
      <c r="BW76" s="1203"/>
      <c r="BX76" s="1203"/>
      <c r="BY76" s="1203"/>
      <c r="BZ76" s="1203"/>
      <c r="CA76" s="1203"/>
      <c r="CB76" s="1203"/>
      <c r="CC76" s="1203"/>
      <c r="CD76" s="1203"/>
      <c r="CE76" s="1203"/>
      <c r="CF76" s="1203"/>
      <c r="CG76" s="1203"/>
      <c r="CH76" s="1203"/>
      <c r="CI76" s="1203"/>
      <c r="CJ76" s="1203"/>
      <c r="CK76" s="1203"/>
      <c r="CL76" s="1203"/>
      <c r="CM76" s="1203"/>
      <c r="CN76" s="1203"/>
      <c r="CO76" s="1203"/>
      <c r="CP76" s="1203"/>
      <c r="CQ76" s="1203"/>
      <c r="CR76" s="1203"/>
      <c r="CS76" s="1203"/>
      <c r="CT76" s="1203"/>
      <c r="CU76" s="1203"/>
      <c r="CV76" s="1203"/>
      <c r="CW76" s="1203"/>
      <c r="CX76" s="1203"/>
      <c r="CY76" s="1203"/>
      <c r="CZ76" s="1203"/>
      <c r="DA76" s="1203"/>
      <c r="DB76" s="1203"/>
      <c r="DC76" s="1203"/>
    </row>
    <row r="77" spans="2:107" ht="13.2" x14ac:dyDescent="0.2">
      <c r="B77" s="259"/>
      <c r="G77" s="1208"/>
      <c r="H77" s="1208"/>
      <c r="I77" s="1208"/>
      <c r="J77" s="1208"/>
      <c r="K77" s="1209"/>
      <c r="L77" s="1209"/>
      <c r="M77" s="1209"/>
      <c r="N77" s="1209"/>
      <c r="AN77" s="1205" t="s">
        <v>568</v>
      </c>
      <c r="AO77" s="1205"/>
      <c r="AP77" s="1205"/>
      <c r="AQ77" s="1205"/>
      <c r="AR77" s="1205"/>
      <c r="AS77" s="1205"/>
      <c r="AT77" s="1205"/>
      <c r="AU77" s="1205"/>
      <c r="AV77" s="1205"/>
      <c r="AW77" s="1205"/>
      <c r="AX77" s="1205"/>
      <c r="AY77" s="1205"/>
      <c r="AZ77" s="1205"/>
      <c r="BA77" s="1205"/>
      <c r="BB77" s="1204" t="s">
        <v>567</v>
      </c>
      <c r="BC77" s="1204"/>
      <c r="BD77" s="1204"/>
      <c r="BE77" s="1204"/>
      <c r="BF77" s="1204"/>
      <c r="BG77" s="1204"/>
      <c r="BH77" s="1204"/>
      <c r="BI77" s="1204"/>
      <c r="BJ77" s="1204"/>
      <c r="BK77" s="1204"/>
      <c r="BL77" s="1204"/>
      <c r="BM77" s="1204"/>
      <c r="BN77" s="1204"/>
      <c r="BO77" s="1204"/>
      <c r="BP77" s="1203">
        <v>22.1</v>
      </c>
      <c r="BQ77" s="1203"/>
      <c r="BR77" s="1203"/>
      <c r="BS77" s="1203"/>
      <c r="BT77" s="1203"/>
      <c r="BU77" s="1203"/>
      <c r="BV77" s="1203"/>
      <c r="BW77" s="1203"/>
      <c r="BX77" s="1203">
        <v>20.399999999999999</v>
      </c>
      <c r="BY77" s="1203"/>
      <c r="BZ77" s="1203"/>
      <c r="CA77" s="1203"/>
      <c r="CB77" s="1203"/>
      <c r="CC77" s="1203"/>
      <c r="CD77" s="1203"/>
      <c r="CE77" s="1203"/>
      <c r="CF77" s="1203">
        <v>11.2</v>
      </c>
      <c r="CG77" s="1203"/>
      <c r="CH77" s="1203"/>
      <c r="CI77" s="1203"/>
      <c r="CJ77" s="1203"/>
      <c r="CK77" s="1203"/>
      <c r="CL77" s="1203"/>
      <c r="CM77" s="1203"/>
      <c r="CN77" s="1203">
        <v>4.5999999999999996</v>
      </c>
      <c r="CO77" s="1203"/>
      <c r="CP77" s="1203"/>
      <c r="CQ77" s="1203"/>
      <c r="CR77" s="1203"/>
      <c r="CS77" s="1203"/>
      <c r="CT77" s="1203"/>
      <c r="CU77" s="1203"/>
      <c r="CV77" s="1203">
        <v>4.2</v>
      </c>
      <c r="CW77" s="1203"/>
      <c r="CX77" s="1203"/>
      <c r="CY77" s="1203"/>
      <c r="CZ77" s="1203"/>
      <c r="DA77" s="1203"/>
      <c r="DB77" s="1203"/>
      <c r="DC77" s="1203"/>
    </row>
    <row r="78" spans="2:107" ht="13.2" x14ac:dyDescent="0.2">
      <c r="B78" s="259"/>
      <c r="G78" s="1208"/>
      <c r="H78" s="1208"/>
      <c r="I78" s="1208"/>
      <c r="J78" s="1208"/>
      <c r="K78" s="1209"/>
      <c r="L78" s="1209"/>
      <c r="M78" s="1209"/>
      <c r="N78" s="1209"/>
      <c r="AN78" s="1205"/>
      <c r="AO78" s="1205"/>
      <c r="AP78" s="1205"/>
      <c r="AQ78" s="1205"/>
      <c r="AR78" s="1205"/>
      <c r="AS78" s="1205"/>
      <c r="AT78" s="1205"/>
      <c r="AU78" s="1205"/>
      <c r="AV78" s="1205"/>
      <c r="AW78" s="1205"/>
      <c r="AX78" s="1205"/>
      <c r="AY78" s="1205"/>
      <c r="AZ78" s="1205"/>
      <c r="BA78" s="1205"/>
      <c r="BB78" s="1204"/>
      <c r="BC78" s="1204"/>
      <c r="BD78" s="1204"/>
      <c r="BE78" s="1204"/>
      <c r="BF78" s="1204"/>
      <c r="BG78" s="1204"/>
      <c r="BH78" s="1204"/>
      <c r="BI78" s="1204"/>
      <c r="BJ78" s="1204"/>
      <c r="BK78" s="1204"/>
      <c r="BL78" s="1204"/>
      <c r="BM78" s="1204"/>
      <c r="BN78" s="1204"/>
      <c r="BO78" s="1204"/>
      <c r="BP78" s="1203"/>
      <c r="BQ78" s="1203"/>
      <c r="BR78" s="1203"/>
      <c r="BS78" s="1203"/>
      <c r="BT78" s="1203"/>
      <c r="BU78" s="1203"/>
      <c r="BV78" s="1203"/>
      <c r="BW78" s="1203"/>
      <c r="BX78" s="1203"/>
      <c r="BY78" s="1203"/>
      <c r="BZ78" s="1203"/>
      <c r="CA78" s="1203"/>
      <c r="CB78" s="1203"/>
      <c r="CC78" s="1203"/>
      <c r="CD78" s="1203"/>
      <c r="CE78" s="1203"/>
      <c r="CF78" s="1203"/>
      <c r="CG78" s="1203"/>
      <c r="CH78" s="1203"/>
      <c r="CI78" s="1203"/>
      <c r="CJ78" s="1203"/>
      <c r="CK78" s="1203"/>
      <c r="CL78" s="1203"/>
      <c r="CM78" s="1203"/>
      <c r="CN78" s="1203"/>
      <c r="CO78" s="1203"/>
      <c r="CP78" s="1203"/>
      <c r="CQ78" s="1203"/>
      <c r="CR78" s="1203"/>
      <c r="CS78" s="1203"/>
      <c r="CT78" s="1203"/>
      <c r="CU78" s="1203"/>
      <c r="CV78" s="1203"/>
      <c r="CW78" s="1203"/>
      <c r="CX78" s="1203"/>
      <c r="CY78" s="1203"/>
      <c r="CZ78" s="1203"/>
      <c r="DA78" s="1203"/>
      <c r="DB78" s="1203"/>
      <c r="DC78" s="1203"/>
    </row>
    <row r="79" spans="2:107" ht="13.2" x14ac:dyDescent="0.2">
      <c r="B79" s="259"/>
      <c r="G79" s="1208"/>
      <c r="H79" s="1208"/>
      <c r="I79" s="1207"/>
      <c r="J79" s="1207"/>
      <c r="K79" s="1206"/>
      <c r="L79" s="1206"/>
      <c r="M79" s="1206"/>
      <c r="N79" s="1206"/>
      <c r="AN79" s="1205"/>
      <c r="AO79" s="1205"/>
      <c r="AP79" s="1205"/>
      <c r="AQ79" s="1205"/>
      <c r="AR79" s="1205"/>
      <c r="AS79" s="1205"/>
      <c r="AT79" s="1205"/>
      <c r="AU79" s="1205"/>
      <c r="AV79" s="1205"/>
      <c r="AW79" s="1205"/>
      <c r="AX79" s="1205"/>
      <c r="AY79" s="1205"/>
      <c r="AZ79" s="1205"/>
      <c r="BA79" s="1205"/>
      <c r="BB79" s="1204" t="s">
        <v>566</v>
      </c>
      <c r="BC79" s="1204"/>
      <c r="BD79" s="1204"/>
      <c r="BE79" s="1204"/>
      <c r="BF79" s="1204"/>
      <c r="BG79" s="1204"/>
      <c r="BH79" s="1204"/>
      <c r="BI79" s="1204"/>
      <c r="BJ79" s="1204"/>
      <c r="BK79" s="1204"/>
      <c r="BL79" s="1204"/>
      <c r="BM79" s="1204"/>
      <c r="BN79" s="1204"/>
      <c r="BO79" s="1204"/>
      <c r="BP79" s="1203">
        <v>6.3</v>
      </c>
      <c r="BQ79" s="1203"/>
      <c r="BR79" s="1203"/>
      <c r="BS79" s="1203"/>
      <c r="BT79" s="1203"/>
      <c r="BU79" s="1203"/>
      <c r="BV79" s="1203"/>
      <c r="BW79" s="1203"/>
      <c r="BX79" s="1203">
        <v>6.2</v>
      </c>
      <c r="BY79" s="1203"/>
      <c r="BZ79" s="1203"/>
      <c r="CA79" s="1203"/>
      <c r="CB79" s="1203"/>
      <c r="CC79" s="1203"/>
      <c r="CD79" s="1203"/>
      <c r="CE79" s="1203"/>
      <c r="CF79" s="1203">
        <v>5.7</v>
      </c>
      <c r="CG79" s="1203"/>
      <c r="CH79" s="1203"/>
      <c r="CI79" s="1203"/>
      <c r="CJ79" s="1203"/>
      <c r="CK79" s="1203"/>
      <c r="CL79" s="1203"/>
      <c r="CM79" s="1203"/>
      <c r="CN79" s="1203">
        <v>5.8</v>
      </c>
      <c r="CO79" s="1203"/>
      <c r="CP79" s="1203"/>
      <c r="CQ79" s="1203"/>
      <c r="CR79" s="1203"/>
      <c r="CS79" s="1203"/>
      <c r="CT79" s="1203"/>
      <c r="CU79" s="1203"/>
      <c r="CV79" s="1203">
        <v>5.8</v>
      </c>
      <c r="CW79" s="1203"/>
      <c r="CX79" s="1203"/>
      <c r="CY79" s="1203"/>
      <c r="CZ79" s="1203"/>
      <c r="DA79" s="1203"/>
      <c r="DB79" s="1203"/>
      <c r="DC79" s="1203"/>
    </row>
    <row r="80" spans="2:107" ht="13.2" x14ac:dyDescent="0.2">
      <c r="B80" s="259"/>
      <c r="G80" s="1208"/>
      <c r="H80" s="1208"/>
      <c r="I80" s="1207"/>
      <c r="J80" s="1207"/>
      <c r="K80" s="1206"/>
      <c r="L80" s="1206"/>
      <c r="M80" s="1206"/>
      <c r="N80" s="1206"/>
      <c r="AN80" s="1205"/>
      <c r="AO80" s="1205"/>
      <c r="AP80" s="1205"/>
      <c r="AQ80" s="1205"/>
      <c r="AR80" s="1205"/>
      <c r="AS80" s="1205"/>
      <c r="AT80" s="1205"/>
      <c r="AU80" s="1205"/>
      <c r="AV80" s="1205"/>
      <c r="AW80" s="1205"/>
      <c r="AX80" s="1205"/>
      <c r="AY80" s="1205"/>
      <c r="AZ80" s="1205"/>
      <c r="BA80" s="1205"/>
      <c r="BB80" s="1204"/>
      <c r="BC80" s="1204"/>
      <c r="BD80" s="1204"/>
      <c r="BE80" s="1204"/>
      <c r="BF80" s="1204"/>
      <c r="BG80" s="1204"/>
      <c r="BH80" s="1204"/>
      <c r="BI80" s="1204"/>
      <c r="BJ80" s="1204"/>
      <c r="BK80" s="1204"/>
      <c r="BL80" s="1204"/>
      <c r="BM80" s="1204"/>
      <c r="BN80" s="1204"/>
      <c r="BO80" s="1204"/>
      <c r="BP80" s="1203"/>
      <c r="BQ80" s="1203"/>
      <c r="BR80" s="1203"/>
      <c r="BS80" s="1203"/>
      <c r="BT80" s="1203"/>
      <c r="BU80" s="1203"/>
      <c r="BV80" s="1203"/>
      <c r="BW80" s="1203"/>
      <c r="BX80" s="1203"/>
      <c r="BY80" s="1203"/>
      <c r="BZ80" s="1203"/>
      <c r="CA80" s="1203"/>
      <c r="CB80" s="1203"/>
      <c r="CC80" s="1203"/>
      <c r="CD80" s="1203"/>
      <c r="CE80" s="1203"/>
      <c r="CF80" s="1203"/>
      <c r="CG80" s="1203"/>
      <c r="CH80" s="1203"/>
      <c r="CI80" s="1203"/>
      <c r="CJ80" s="1203"/>
      <c r="CK80" s="1203"/>
      <c r="CL80" s="1203"/>
      <c r="CM80" s="1203"/>
      <c r="CN80" s="1203"/>
      <c r="CO80" s="1203"/>
      <c r="CP80" s="1203"/>
      <c r="CQ80" s="1203"/>
      <c r="CR80" s="1203"/>
      <c r="CS80" s="1203"/>
      <c r="CT80" s="1203"/>
      <c r="CU80" s="1203"/>
      <c r="CV80" s="1203"/>
      <c r="CW80" s="1203"/>
      <c r="CX80" s="1203"/>
      <c r="CY80" s="1203"/>
      <c r="CZ80" s="1203"/>
      <c r="DA80" s="1203"/>
      <c r="DB80" s="1203"/>
      <c r="DC80" s="1203"/>
    </row>
    <row r="81" spans="2:109" ht="13.2" x14ac:dyDescent="0.2">
      <c r="B81" s="259"/>
    </row>
    <row r="82" spans="2:109" ht="16.2" x14ac:dyDescent="0.2">
      <c r="B82" s="259"/>
      <c r="K82" s="1202"/>
      <c r="L82" s="1202"/>
      <c r="M82" s="1202"/>
      <c r="N82" s="1202"/>
      <c r="AQ82" s="1202"/>
      <c r="AR82" s="1202"/>
      <c r="AS82" s="1202"/>
      <c r="AT82" s="1202"/>
      <c r="BC82" s="1202"/>
      <c r="BD82" s="1202"/>
      <c r="BE82" s="1202"/>
      <c r="BF82" s="1202"/>
      <c r="BO82" s="1202"/>
      <c r="BP82" s="1202"/>
      <c r="BQ82" s="1202"/>
      <c r="BR82" s="1202"/>
      <c r="CA82" s="1202"/>
      <c r="CB82" s="1202"/>
      <c r="CC82" s="1202"/>
      <c r="CD82" s="1202"/>
      <c r="CM82" s="1202"/>
      <c r="CN82" s="1202"/>
      <c r="CO82" s="1202"/>
      <c r="CP82" s="1202"/>
      <c r="CY82" s="1202"/>
      <c r="CZ82" s="1202"/>
      <c r="DA82" s="1202"/>
      <c r="DB82" s="1202"/>
      <c r="DC82" s="1202"/>
    </row>
    <row r="83" spans="2:109" ht="13.2" x14ac:dyDescent="0.2">
      <c r="B83" s="340"/>
      <c r="C83" s="311"/>
      <c r="D83" s="311"/>
      <c r="E83" s="311"/>
      <c r="F83" s="311"/>
      <c r="G83" s="311"/>
      <c r="H83" s="311"/>
      <c r="I83" s="311"/>
      <c r="J83" s="311"/>
      <c r="K83" s="311"/>
      <c r="L83" s="311"/>
      <c r="M83" s="311"/>
      <c r="N83" s="311"/>
      <c r="O83" s="311"/>
      <c r="P83" s="311"/>
      <c r="Q83" s="311"/>
      <c r="R83" s="311"/>
      <c r="S83" s="311"/>
      <c r="T83" s="311"/>
      <c r="U83" s="311"/>
      <c r="V83" s="311"/>
      <c r="W83" s="311"/>
      <c r="X83" s="311"/>
      <c r="Y83" s="311"/>
      <c r="Z83" s="311"/>
      <c r="AA83" s="311"/>
      <c r="AB83" s="311"/>
      <c r="AC83" s="311"/>
      <c r="AD83" s="311"/>
      <c r="AE83" s="311"/>
      <c r="AF83" s="311"/>
      <c r="AG83" s="311"/>
      <c r="AH83" s="311"/>
      <c r="AI83" s="311"/>
      <c r="AJ83" s="311"/>
      <c r="AK83" s="311"/>
      <c r="AL83" s="311"/>
      <c r="AM83" s="311"/>
      <c r="AN83" s="311"/>
      <c r="AO83" s="311"/>
      <c r="AP83" s="311"/>
      <c r="AQ83" s="311"/>
      <c r="AR83" s="311"/>
      <c r="AS83" s="311"/>
      <c r="AT83" s="311"/>
      <c r="AU83" s="311"/>
      <c r="AV83" s="311"/>
      <c r="AW83" s="311"/>
      <c r="AX83" s="311"/>
      <c r="AY83" s="311"/>
      <c r="AZ83" s="311"/>
      <c r="BA83" s="311"/>
      <c r="BB83" s="311"/>
      <c r="BC83" s="311"/>
      <c r="BD83" s="311"/>
      <c r="BE83" s="311"/>
      <c r="BF83" s="311"/>
      <c r="BG83" s="311"/>
      <c r="BH83" s="311"/>
      <c r="BI83" s="311"/>
      <c r="BJ83" s="311"/>
      <c r="BK83" s="311"/>
      <c r="BL83" s="311"/>
      <c r="BM83" s="311"/>
      <c r="BN83" s="311"/>
      <c r="BO83" s="311"/>
      <c r="BP83" s="311"/>
      <c r="BQ83" s="311"/>
      <c r="BR83" s="311"/>
      <c r="BS83" s="311"/>
      <c r="BT83" s="311"/>
      <c r="BU83" s="311"/>
      <c r="BV83" s="311"/>
      <c r="BW83" s="311"/>
      <c r="BX83" s="311"/>
      <c r="BY83" s="311"/>
      <c r="BZ83" s="311"/>
      <c r="CA83" s="311"/>
      <c r="CB83" s="311"/>
      <c r="CC83" s="311"/>
      <c r="CD83" s="311"/>
      <c r="CE83" s="311"/>
      <c r="CF83" s="311"/>
      <c r="CG83" s="311"/>
      <c r="CH83" s="311"/>
      <c r="CI83" s="311"/>
      <c r="CJ83" s="311"/>
      <c r="CK83" s="311"/>
      <c r="CL83" s="311"/>
      <c r="CM83" s="311"/>
      <c r="CN83" s="311"/>
      <c r="CO83" s="311"/>
      <c r="CP83" s="311"/>
      <c r="CQ83" s="311"/>
      <c r="CR83" s="311"/>
      <c r="CS83" s="311"/>
      <c r="CT83" s="311"/>
      <c r="CU83" s="311"/>
      <c r="CV83" s="311"/>
      <c r="CW83" s="311"/>
      <c r="CX83" s="311"/>
      <c r="CY83" s="311"/>
      <c r="CZ83" s="311"/>
      <c r="DA83" s="311"/>
      <c r="DB83" s="311"/>
      <c r="DC83" s="311"/>
      <c r="DD83" s="341"/>
    </row>
    <row r="84" spans="2:109" ht="13.2" x14ac:dyDescent="0.2">
      <c r="DD84" s="255"/>
      <c r="DE84" s="255"/>
    </row>
    <row r="85" spans="2:109" ht="13.2" x14ac:dyDescent="0.2">
      <c r="DD85" s="255"/>
      <c r="DE85" s="255"/>
    </row>
  </sheetData>
  <sheetProtection algorithmName="SHA-512" hashValue="oLwmmHjb/rbLjnnjqmqu8Jeah+tTGaRkxtD/QhBHLeELEj+lWOe9PylzKfOicDPjSTdhbl5WwonUzQQe79vrDQ==" saltValue="//t+VFVW9jys72+uXQmh2A==" spinCount="100000" sheet="1" objects="1" scenarios="1" formatCells="0"/>
  <dataConsolidate/>
  <mergeCells count="112">
    <mergeCell ref="CF77:CM78"/>
    <mergeCell ref="CF79:CM80"/>
    <mergeCell ref="BX79:CE80"/>
    <mergeCell ref="N77:N78"/>
    <mergeCell ref="AN77:BA80"/>
    <mergeCell ref="BB77:BO78"/>
    <mergeCell ref="BP77:BW78"/>
    <mergeCell ref="BX77:CE78"/>
    <mergeCell ref="CV79:DC80"/>
    <mergeCell ref="CN77:CU78"/>
    <mergeCell ref="CV77:DC78"/>
    <mergeCell ref="I79:J80"/>
    <mergeCell ref="K79:K80"/>
    <mergeCell ref="L79:L80"/>
    <mergeCell ref="M79:M80"/>
    <mergeCell ref="N79:N80"/>
    <mergeCell ref="BB79:BO80"/>
    <mergeCell ref="BP79:BW80"/>
    <mergeCell ref="BX75:CE76"/>
    <mergeCell ref="CF75:CM76"/>
    <mergeCell ref="CN75:CU76"/>
    <mergeCell ref="CV75:DC76"/>
    <mergeCell ref="G77:H80"/>
    <mergeCell ref="I77:J78"/>
    <mergeCell ref="K77:K78"/>
    <mergeCell ref="L77:L78"/>
    <mergeCell ref="M77:M78"/>
    <mergeCell ref="CN79:CU80"/>
    <mergeCell ref="BX73:CE74"/>
    <mergeCell ref="CF73:CM74"/>
    <mergeCell ref="CN73:CU74"/>
    <mergeCell ref="CV73:DC74"/>
    <mergeCell ref="I75:J76"/>
    <mergeCell ref="K75:K76"/>
    <mergeCell ref="L75:L76"/>
    <mergeCell ref="M75:M76"/>
    <mergeCell ref="N75:N76"/>
    <mergeCell ref="BB75:BO76"/>
    <mergeCell ref="AN73:BA76"/>
    <mergeCell ref="BB73:BO74"/>
    <mergeCell ref="BP73:BW74"/>
    <mergeCell ref="G72:J72"/>
    <mergeCell ref="AN72:BO72"/>
    <mergeCell ref="BP72:BW72"/>
    <mergeCell ref="BP75:BW76"/>
    <mergeCell ref="G73:H76"/>
    <mergeCell ref="I73:J74"/>
    <mergeCell ref="K73:K74"/>
    <mergeCell ref="L73:L74"/>
    <mergeCell ref="M73:M74"/>
    <mergeCell ref="N73:N74"/>
    <mergeCell ref="AN65:DC69"/>
    <mergeCell ref="BX55:CE56"/>
    <mergeCell ref="CF55:CM56"/>
    <mergeCell ref="CN55:CU56"/>
    <mergeCell ref="CV55:DC56"/>
    <mergeCell ref="CV72:DC72"/>
    <mergeCell ref="BX72:CE72"/>
    <mergeCell ref="CF72:CM72"/>
    <mergeCell ref="CN72:CU72"/>
    <mergeCell ref="N53:N54"/>
    <mergeCell ref="BB53:BO54"/>
    <mergeCell ref="BP53:BW54"/>
    <mergeCell ref="BX53:CE54"/>
    <mergeCell ref="CF53:CM54"/>
    <mergeCell ref="AN51:BA54"/>
    <mergeCell ref="BB51:BO52"/>
    <mergeCell ref="BP51:BW52"/>
    <mergeCell ref="I57:J58"/>
    <mergeCell ref="K57:K58"/>
    <mergeCell ref="I53:J54"/>
    <mergeCell ref="K53:K54"/>
    <mergeCell ref="L53:L54"/>
    <mergeCell ref="M53:M54"/>
    <mergeCell ref="BX57:CE58"/>
    <mergeCell ref="CF57:CM58"/>
    <mergeCell ref="CN57:CU58"/>
    <mergeCell ref="CV57:DC58"/>
    <mergeCell ref="CN53:CU54"/>
    <mergeCell ref="I51:J52"/>
    <mergeCell ref="K51:K52"/>
    <mergeCell ref="L51:L52"/>
    <mergeCell ref="M51:M52"/>
    <mergeCell ref="N51:N52"/>
    <mergeCell ref="AN55:BA58"/>
    <mergeCell ref="BB55:BO56"/>
    <mergeCell ref="BP55:BW56"/>
    <mergeCell ref="BP57:BW58"/>
    <mergeCell ref="L57:L58"/>
    <mergeCell ref="M57:M58"/>
    <mergeCell ref="N57:N58"/>
    <mergeCell ref="BB57:BO58"/>
    <mergeCell ref="CV50:DC50"/>
    <mergeCell ref="CV51:DC52"/>
    <mergeCell ref="CN51:CU52"/>
    <mergeCell ref="G51:H54"/>
    <mergeCell ref="G55:H58"/>
    <mergeCell ref="I55:J56"/>
    <mergeCell ref="K55:K56"/>
    <mergeCell ref="L55:L56"/>
    <mergeCell ref="M55:M56"/>
    <mergeCell ref="N55:N56"/>
    <mergeCell ref="BX51:CE52"/>
    <mergeCell ref="CF51:CM52"/>
    <mergeCell ref="AN43:DC47"/>
    <mergeCell ref="CV53:DC54"/>
    <mergeCell ref="G50:J50"/>
    <mergeCell ref="AN50:BO50"/>
    <mergeCell ref="BP50:BW50"/>
    <mergeCell ref="BX50:CE50"/>
    <mergeCell ref="CF50:CM50"/>
    <mergeCell ref="CN50:CU50"/>
  </mergeCells>
  <phoneticPr fontId="2"/>
  <printOptions horizontalCentered="1" verticalCentered="1"/>
  <pageMargins left="0" right="0" top="0.19685039370078741" bottom="0.31496062992125984" header="0.39370078740157483" footer="0"/>
  <pageSetup paperSize="8" scale="7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FC20F32-990C-47D6-B8BC-367A7EF7369C}">
  <sheetPr>
    <pageSetUpPr fitToPage="1"/>
  </sheetPr>
  <dimension ref="A1:DR125"/>
  <sheetViews>
    <sheetView showGridLines="0" zoomScale="60" zoomScaleNormal="60" zoomScaleSheetLayoutView="70"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1:34"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1:34" ht="13.2" x14ac:dyDescent="0.2">
      <c r="S2" s="253"/>
      <c r="AH2" s="253"/>
    </row>
    <row r="3" spans="1: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1:34" ht="13.2" x14ac:dyDescent="0.2"/>
    <row r="5" spans="1:34" ht="13.2" x14ac:dyDescent="0.2"/>
    <row r="6" spans="1:34" ht="13.2" x14ac:dyDescent="0.2"/>
    <row r="7" spans="1:34" ht="13.2" x14ac:dyDescent="0.2"/>
    <row r="8" spans="1:34" ht="13.2" x14ac:dyDescent="0.2"/>
    <row r="9" spans="1:34" ht="13.2" x14ac:dyDescent="0.2">
      <c r="AH9" s="253"/>
    </row>
    <row r="10" spans="1:34" ht="13.2" x14ac:dyDescent="0.2"/>
    <row r="11" spans="1:34" ht="13.2" x14ac:dyDescent="0.2"/>
    <row r="12" spans="1:34" ht="13.2" x14ac:dyDescent="0.2"/>
    <row r="13" spans="1:34" ht="13.2" x14ac:dyDescent="0.2"/>
    <row r="14" spans="1:34" ht="13.2" x14ac:dyDescent="0.2"/>
    <row r="15" spans="1:34" ht="13.2" x14ac:dyDescent="0.2"/>
    <row r="16" spans="1: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Qoad40ILZO4TjH6+dI+22Gy0umeVhnLd5FbUDCF4GcpVM1kawHeI9jOergUo2nh42F387sBTSyvHrlD4nMYptA==" saltValue="vVyi2RSlSHTewSjWgnVvE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5157301-AB31-4B38-964E-4F1B2E07431C}">
  <sheetPr>
    <pageSetUpPr fitToPage="1"/>
  </sheetPr>
  <dimension ref="A1:DR125"/>
  <sheetViews>
    <sheetView showGridLines="0" zoomScale="60" zoomScaleNormal="60" zoomScaleSheetLayoutView="55" workbookViewId="0">
      <selection activeCell="AN65" sqref="AN65:DC69"/>
    </sheetView>
  </sheetViews>
  <sheetFormatPr defaultColWidth="0" defaultRowHeight="13.5" customHeight="1" zeroHeight="1" x14ac:dyDescent="0.2"/>
  <cols>
    <col min="1" max="34" width="2.44140625" style="254" customWidth="1"/>
    <col min="35" max="122" width="2.44140625" style="253" customWidth="1"/>
    <col min="123" max="16384" width="2.44140625" style="253" hidden="1"/>
  </cols>
  <sheetData>
    <row r="1" spans="2:34"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row>
    <row r="2" spans="2:34" ht="13.2" x14ac:dyDescent="0.2">
      <c r="S2" s="253"/>
      <c r="AH2" s="253"/>
    </row>
    <row r="3" spans="2:34"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row>
    <row r="4" spans="2:34" ht="13.2" x14ac:dyDescent="0.2"/>
    <row r="5" spans="2:34" ht="13.2" x14ac:dyDescent="0.2"/>
    <row r="6" spans="2:34" ht="13.2" x14ac:dyDescent="0.2"/>
    <row r="7" spans="2:34" ht="13.2" x14ac:dyDescent="0.2"/>
    <row r="8" spans="2:34" ht="13.2" x14ac:dyDescent="0.2"/>
    <row r="9" spans="2:34" ht="13.2" x14ac:dyDescent="0.2">
      <c r="AH9" s="253"/>
    </row>
    <row r="10" spans="2:34" ht="13.2" x14ac:dyDescent="0.2"/>
    <row r="11" spans="2:34" ht="13.2" x14ac:dyDescent="0.2"/>
    <row r="12" spans="2:34" ht="13.2" x14ac:dyDescent="0.2"/>
    <row r="13" spans="2:34" ht="13.2" x14ac:dyDescent="0.2"/>
    <row r="14" spans="2:34" ht="13.2" x14ac:dyDescent="0.2"/>
    <row r="15" spans="2:34" ht="13.2" x14ac:dyDescent="0.2"/>
    <row r="16" spans="2:34" ht="13.2" x14ac:dyDescent="0.2"/>
    <row r="17" spans="12:34" ht="13.2" x14ac:dyDescent="0.2">
      <c r="AH17" s="253"/>
    </row>
    <row r="18" spans="12:34" ht="13.2" x14ac:dyDescent="0.2"/>
    <row r="19" spans="12:34" ht="13.2" x14ac:dyDescent="0.2"/>
    <row r="20" spans="12:34" ht="13.2" x14ac:dyDescent="0.2">
      <c r="AH20" s="253"/>
    </row>
    <row r="21" spans="12:34" ht="13.2" x14ac:dyDescent="0.2">
      <c r="AH21" s="253"/>
    </row>
    <row r="22" spans="12:34" ht="13.2" x14ac:dyDescent="0.2"/>
    <row r="23" spans="12:34" ht="13.2" x14ac:dyDescent="0.2"/>
    <row r="24" spans="12:34" ht="13.2" x14ac:dyDescent="0.2">
      <c r="Q24" s="253"/>
    </row>
    <row r="25" spans="12:34" ht="13.2" x14ac:dyDescent="0.2"/>
    <row r="26" spans="12:34" ht="13.2" x14ac:dyDescent="0.2"/>
    <row r="27" spans="12:34" ht="13.2" x14ac:dyDescent="0.2"/>
    <row r="28" spans="12:34" ht="13.2" x14ac:dyDescent="0.2">
      <c r="O28" s="253"/>
      <c r="T28" s="253"/>
      <c r="AH28" s="253"/>
    </row>
    <row r="29" spans="12:34" ht="13.2" x14ac:dyDescent="0.2"/>
    <row r="30" spans="12:34" ht="13.2" x14ac:dyDescent="0.2"/>
    <row r="31" spans="12:34" ht="13.2" x14ac:dyDescent="0.2">
      <c r="Q31" s="253"/>
    </row>
    <row r="32" spans="12:34" ht="13.2" x14ac:dyDescent="0.2">
      <c r="L32" s="253"/>
    </row>
    <row r="33" spans="2:34" ht="13.2" x14ac:dyDescent="0.2">
      <c r="C33" s="253"/>
      <c r="E33" s="253"/>
      <c r="G33" s="253"/>
      <c r="I33" s="253"/>
      <c r="X33" s="253"/>
    </row>
    <row r="34" spans="2:34" ht="13.2" x14ac:dyDescent="0.2">
      <c r="B34" s="253"/>
      <c r="P34" s="253"/>
      <c r="R34" s="253"/>
      <c r="T34" s="253"/>
    </row>
    <row r="35" spans="2:34" ht="13.2" x14ac:dyDescent="0.2">
      <c r="D35" s="253"/>
      <c r="W35" s="253"/>
      <c r="AC35" s="253"/>
      <c r="AD35" s="253"/>
      <c r="AE35" s="253"/>
      <c r="AF35" s="253"/>
      <c r="AG35" s="253"/>
      <c r="AH35" s="253"/>
    </row>
    <row r="36" spans="2:34" ht="13.2" x14ac:dyDescent="0.2">
      <c r="H36" s="253"/>
      <c r="J36" s="253"/>
      <c r="K36" s="253"/>
      <c r="M36" s="253"/>
      <c r="Y36" s="253"/>
      <c r="Z36" s="253"/>
      <c r="AA36" s="253"/>
      <c r="AB36" s="253"/>
      <c r="AC36" s="253"/>
      <c r="AD36" s="253"/>
      <c r="AE36" s="253"/>
      <c r="AF36" s="253"/>
      <c r="AG36" s="253"/>
      <c r="AH36" s="253"/>
    </row>
    <row r="37" spans="2:34" ht="13.2" x14ac:dyDescent="0.2">
      <c r="AH37" s="253"/>
    </row>
    <row r="38" spans="2:34" ht="13.2" x14ac:dyDescent="0.2">
      <c r="AG38" s="253"/>
      <c r="AH38" s="253"/>
    </row>
    <row r="39" spans="2:34" ht="13.2" x14ac:dyDescent="0.2"/>
    <row r="40" spans="2:34" ht="13.2" x14ac:dyDescent="0.2">
      <c r="X40" s="253"/>
    </row>
    <row r="41" spans="2:34" ht="13.2" x14ac:dyDescent="0.2">
      <c r="R41" s="253"/>
    </row>
    <row r="42" spans="2:34" ht="13.2" x14ac:dyDescent="0.2">
      <c r="W42" s="253"/>
    </row>
    <row r="43" spans="2:34" ht="13.2" x14ac:dyDescent="0.2">
      <c r="Y43" s="253"/>
      <c r="Z43" s="253"/>
      <c r="AA43" s="253"/>
      <c r="AB43" s="253"/>
      <c r="AC43" s="253"/>
      <c r="AD43" s="253"/>
      <c r="AE43" s="253"/>
      <c r="AF43" s="253"/>
      <c r="AG43" s="253"/>
      <c r="AH43" s="253"/>
    </row>
    <row r="44" spans="2:34" ht="13.2" x14ac:dyDescent="0.2">
      <c r="AH44" s="253"/>
    </row>
    <row r="45" spans="2:34" ht="13.2" x14ac:dyDescent="0.2">
      <c r="X45" s="253"/>
    </row>
    <row r="46" spans="2:34" ht="13.2" x14ac:dyDescent="0.2"/>
    <row r="47" spans="2:34" ht="13.2" x14ac:dyDescent="0.2"/>
    <row r="48" spans="2:34" ht="13.2" x14ac:dyDescent="0.2">
      <c r="W48" s="253"/>
      <c r="Y48" s="253"/>
      <c r="Z48" s="253"/>
      <c r="AA48" s="253"/>
      <c r="AB48" s="253"/>
      <c r="AC48" s="253"/>
      <c r="AD48" s="253"/>
      <c r="AE48" s="253"/>
      <c r="AF48" s="253"/>
      <c r="AG48" s="253"/>
      <c r="AH48" s="253"/>
    </row>
    <row r="49" spans="28:34" ht="13.2" x14ac:dyDescent="0.2"/>
    <row r="50" spans="28:34" ht="13.2" x14ac:dyDescent="0.2">
      <c r="AE50" s="253"/>
      <c r="AF50" s="253"/>
      <c r="AG50" s="253"/>
      <c r="AH50" s="253"/>
    </row>
    <row r="51" spans="28:34" ht="13.2" x14ac:dyDescent="0.2">
      <c r="AC51" s="253"/>
      <c r="AD51" s="253"/>
      <c r="AE51" s="253"/>
      <c r="AF51" s="253"/>
      <c r="AG51" s="253"/>
      <c r="AH51" s="253"/>
    </row>
    <row r="52" spans="28:34" ht="13.2" x14ac:dyDescent="0.2"/>
    <row r="53" spans="28:34" ht="13.2" x14ac:dyDescent="0.2">
      <c r="AF53" s="253"/>
      <c r="AG53" s="253"/>
      <c r="AH53" s="253"/>
    </row>
    <row r="54" spans="28:34" ht="13.2" x14ac:dyDescent="0.2">
      <c r="AH54" s="253"/>
    </row>
    <row r="55" spans="28:34" ht="13.2" x14ac:dyDescent="0.2"/>
    <row r="56" spans="28:34" ht="13.2" x14ac:dyDescent="0.2">
      <c r="AB56" s="253"/>
      <c r="AC56" s="253"/>
      <c r="AD56" s="253"/>
      <c r="AE56" s="253"/>
      <c r="AF56" s="253"/>
      <c r="AG56" s="253"/>
      <c r="AH56" s="253"/>
    </row>
    <row r="57" spans="28:34" ht="13.2" x14ac:dyDescent="0.2">
      <c r="AH57" s="253"/>
    </row>
    <row r="58" spans="28:34" ht="13.2" x14ac:dyDescent="0.2">
      <c r="AH58" s="253"/>
    </row>
    <row r="59" spans="28:34" ht="13.2" x14ac:dyDescent="0.2">
      <c r="AG59" s="253"/>
      <c r="AH59" s="253"/>
    </row>
    <row r="60" spans="28:34" ht="13.2" x14ac:dyDescent="0.2"/>
    <row r="61" spans="28:34" ht="13.2" x14ac:dyDescent="0.2"/>
    <row r="62" spans="28:34" ht="13.2" x14ac:dyDescent="0.2"/>
    <row r="63" spans="28:34" ht="13.2" x14ac:dyDescent="0.2">
      <c r="AH63" s="253"/>
    </row>
    <row r="64" spans="28:34" ht="13.2" x14ac:dyDescent="0.2">
      <c r="AG64" s="253"/>
      <c r="AH64" s="253"/>
    </row>
    <row r="65" spans="28:34" ht="13.2" x14ac:dyDescent="0.2"/>
    <row r="66" spans="28:34" ht="13.2" x14ac:dyDescent="0.2"/>
    <row r="67" spans="28:34" ht="13.2" x14ac:dyDescent="0.2"/>
    <row r="68" spans="28:34" ht="13.2" x14ac:dyDescent="0.2">
      <c r="AB68" s="253"/>
      <c r="AC68" s="253"/>
      <c r="AD68" s="253"/>
      <c r="AE68" s="253"/>
      <c r="AF68" s="253"/>
      <c r="AG68" s="253"/>
      <c r="AH68" s="253"/>
    </row>
    <row r="69" spans="28:34" ht="13.2" x14ac:dyDescent="0.2">
      <c r="AF69" s="253"/>
      <c r="AG69" s="253"/>
      <c r="AH69" s="253"/>
    </row>
    <row r="70" spans="28:34" ht="13.2" x14ac:dyDescent="0.2"/>
    <row r="71" spans="28:34" ht="13.2" x14ac:dyDescent="0.2"/>
    <row r="72" spans="28:34" ht="13.2" x14ac:dyDescent="0.2"/>
    <row r="73" spans="28:34" ht="13.2" x14ac:dyDescent="0.2"/>
    <row r="74" spans="28:34" ht="13.2" x14ac:dyDescent="0.2"/>
    <row r="75" spans="28:34" ht="13.2" x14ac:dyDescent="0.2">
      <c r="AH75" s="253"/>
    </row>
    <row r="76" spans="28:34" ht="13.2" x14ac:dyDescent="0.2">
      <c r="AF76" s="253"/>
      <c r="AG76" s="253"/>
      <c r="AH76" s="253"/>
    </row>
    <row r="77" spans="28:34" ht="13.2" x14ac:dyDescent="0.2">
      <c r="AG77" s="253"/>
      <c r="AH77" s="253"/>
    </row>
    <row r="78" spans="28:34" ht="13.2" x14ac:dyDescent="0.2"/>
    <row r="79" spans="28:34" ht="13.2" x14ac:dyDescent="0.2"/>
    <row r="80" spans="28:34" ht="13.2" x14ac:dyDescent="0.2"/>
    <row r="81" spans="25:34" ht="13.2" x14ac:dyDescent="0.2"/>
    <row r="82" spans="25:34" ht="13.2" x14ac:dyDescent="0.2">
      <c r="Y82" s="253"/>
    </row>
    <row r="83" spans="25:34" ht="13.2" x14ac:dyDescent="0.2">
      <c r="Y83" s="253"/>
      <c r="Z83" s="253"/>
      <c r="AA83" s="253"/>
      <c r="AB83" s="253"/>
      <c r="AC83" s="253"/>
      <c r="AD83" s="253"/>
      <c r="AE83" s="253"/>
      <c r="AF83" s="253"/>
      <c r="AG83" s="253"/>
      <c r="AH83" s="253"/>
    </row>
    <row r="84" spans="25:34" ht="13.2" x14ac:dyDescent="0.2"/>
    <row r="85" spans="25:34" ht="13.2" x14ac:dyDescent="0.2"/>
    <row r="86" spans="25:34" ht="13.2" x14ac:dyDescent="0.2"/>
    <row r="87" spans="25:34" ht="13.2" x14ac:dyDescent="0.2"/>
    <row r="88" spans="25:34" ht="13.2" x14ac:dyDescent="0.2">
      <c r="AH88" s="253"/>
    </row>
    <row r="89" spans="25:34" ht="13.2" x14ac:dyDescent="0.2"/>
    <row r="90" spans="25:34" ht="13.2" x14ac:dyDescent="0.2"/>
    <row r="91" spans="25:34" ht="13.2" x14ac:dyDescent="0.2"/>
    <row r="92" spans="25:34" ht="13.5" customHeight="1" x14ac:dyDescent="0.2"/>
    <row r="93" spans="25:34" ht="13.5" customHeight="1" x14ac:dyDescent="0.2"/>
    <row r="94" spans="25:34" ht="13.5" customHeight="1" x14ac:dyDescent="0.2">
      <c r="AF94" s="253"/>
      <c r="AG94" s="253"/>
      <c r="AH94" s="253"/>
    </row>
    <row r="95" spans="25:34" ht="13.5" customHeight="1" x14ac:dyDescent="0.2">
      <c r="AH95" s="253"/>
    </row>
    <row r="96" spans="25:34" ht="13.5" customHeight="1" x14ac:dyDescent="0.2"/>
    <row r="97" spans="33:34" ht="13.5" customHeight="1" x14ac:dyDescent="0.2"/>
    <row r="98" spans="33:34" ht="13.5" customHeight="1" x14ac:dyDescent="0.2"/>
    <row r="99" spans="33:34" ht="13.5" customHeight="1" x14ac:dyDescent="0.2"/>
    <row r="100" spans="33:34" ht="13.5" customHeight="1" x14ac:dyDescent="0.2"/>
    <row r="101" spans="33:34" ht="13.5" customHeight="1" x14ac:dyDescent="0.2">
      <c r="AH101" s="253"/>
    </row>
    <row r="102" spans="33:34" ht="13.5" customHeight="1" x14ac:dyDescent="0.2"/>
    <row r="103" spans="33:34" ht="13.5" customHeight="1" x14ac:dyDescent="0.2"/>
    <row r="104" spans="33:34" ht="13.5" customHeight="1" x14ac:dyDescent="0.2">
      <c r="AG104" s="253"/>
      <c r="AH104" s="253"/>
    </row>
    <row r="105" spans="33:34" ht="13.5" customHeight="1" x14ac:dyDescent="0.2"/>
    <row r="106" spans="33:34" ht="13.5" customHeight="1" x14ac:dyDescent="0.2"/>
    <row r="107" spans="33:34" ht="13.5" customHeight="1" x14ac:dyDescent="0.2"/>
    <row r="108" spans="33:34" ht="13.5" customHeight="1" x14ac:dyDescent="0.2"/>
    <row r="109" spans="33:34" ht="13.5" customHeight="1" x14ac:dyDescent="0.2"/>
    <row r="110" spans="33:34" ht="13.5" customHeight="1" x14ac:dyDescent="0.2"/>
    <row r="111" spans="33:34" ht="13.5" customHeight="1" x14ac:dyDescent="0.2"/>
    <row r="112" spans="33:34" ht="13.5" customHeight="1" x14ac:dyDescent="0.2"/>
    <row r="113" spans="34:122" ht="13.5" customHeight="1" x14ac:dyDescent="0.2"/>
    <row r="114" spans="34:122" ht="13.5" customHeight="1" x14ac:dyDescent="0.2"/>
    <row r="115" spans="34:122" ht="13.5" customHeight="1" x14ac:dyDescent="0.2"/>
    <row r="116" spans="34:122" ht="13.5" customHeight="1" x14ac:dyDescent="0.2">
      <c r="AH116" s="253"/>
    </row>
    <row r="117" spans="34:122" ht="13.5" customHeight="1" x14ac:dyDescent="0.2"/>
    <row r="118" spans="34:122" ht="13.5" customHeight="1" x14ac:dyDescent="0.2"/>
    <row r="119" spans="34:122" ht="13.5" customHeight="1" x14ac:dyDescent="0.2"/>
    <row r="120" spans="34:122" ht="13.5" customHeight="1" x14ac:dyDescent="0.2">
      <c r="AH120" s="253"/>
    </row>
    <row r="121" spans="34:122" ht="13.5" customHeight="1" x14ac:dyDescent="0.2">
      <c r="AH121" s="253"/>
    </row>
    <row r="122" spans="34:122" ht="13.5" customHeight="1" x14ac:dyDescent="0.2"/>
    <row r="123" spans="34:122" ht="13.5" customHeight="1" x14ac:dyDescent="0.2"/>
    <row r="124" spans="34:122" ht="13.5" customHeight="1" x14ac:dyDescent="0.2"/>
    <row r="125" spans="34:122" ht="13.5" customHeight="1" x14ac:dyDescent="0.2">
      <c r="DR125" s="253" t="s">
        <v>475</v>
      </c>
    </row>
  </sheetData>
  <sheetProtection algorithmName="SHA-512" hashValue="HqO4hewAo2338kIaE0T+xE8iNHy9iridb5vB/qhMg3B0SG5xxr6Yh3WOZMpEvJ8c8ryy61hSGMo5wMzGOSyZyg==" saltValue="gFIbdRS76qjlEjZT9tW2KQ==" spinCount="100000" sheet="1" objects="1" scenarios="1"/>
  <dataConsolidate/>
  <phoneticPr fontId="2"/>
  <printOptions horizontalCentered="1" verticalCentered="1"/>
  <pageMargins left="0" right="0" top="0.19685039370078741" bottom="0" header="0.39370078740157483" footer="0"/>
  <pageSetup paperSize="8" scale="50"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codeName="DataSheet"/>
  <dimension ref="A1:P74"/>
  <sheetViews>
    <sheetView workbookViewId="0"/>
  </sheetViews>
  <sheetFormatPr defaultColWidth="11.109375" defaultRowHeight="13.2" x14ac:dyDescent="0.2"/>
  <cols>
    <col min="1" max="1" width="45.88671875" style="142" customWidth="1"/>
    <col min="2" max="8" width="13.33203125" style="142" customWidth="1"/>
    <col min="9" max="16384" width="11.109375" style="142"/>
  </cols>
  <sheetData>
    <row r="1" spans="1:8" x14ac:dyDescent="0.2">
      <c r="A1" s="136"/>
      <c r="B1" s="137"/>
      <c r="C1" s="138"/>
      <c r="D1" s="139"/>
      <c r="E1" s="140"/>
      <c r="F1" s="140"/>
      <c r="G1" s="140"/>
      <c r="H1" s="141"/>
    </row>
    <row r="2" spans="1:8" x14ac:dyDescent="0.2">
      <c r="A2" s="143"/>
      <c r="B2" s="144"/>
      <c r="C2" s="145"/>
      <c r="D2" s="146" t="s">
        <v>50</v>
      </c>
      <c r="E2" s="147"/>
      <c r="F2" s="148" t="s">
        <v>524</v>
      </c>
      <c r="G2" s="149"/>
      <c r="H2" s="150"/>
    </row>
    <row r="3" spans="1:8" x14ac:dyDescent="0.2">
      <c r="A3" s="146" t="s">
        <v>517</v>
      </c>
      <c r="B3" s="151"/>
      <c r="C3" s="152"/>
      <c r="D3" s="153">
        <v>19145</v>
      </c>
      <c r="E3" s="154"/>
      <c r="F3" s="155">
        <v>45588</v>
      </c>
      <c r="G3" s="156"/>
      <c r="H3" s="157"/>
    </row>
    <row r="4" spans="1:8" x14ac:dyDescent="0.2">
      <c r="A4" s="158"/>
      <c r="B4" s="159"/>
      <c r="C4" s="160"/>
      <c r="D4" s="161">
        <v>13579</v>
      </c>
      <c r="E4" s="162"/>
      <c r="F4" s="163">
        <v>24150</v>
      </c>
      <c r="G4" s="164"/>
      <c r="H4" s="165"/>
    </row>
    <row r="5" spans="1:8" x14ac:dyDescent="0.2">
      <c r="A5" s="146" t="s">
        <v>519</v>
      </c>
      <c r="B5" s="151"/>
      <c r="C5" s="152"/>
      <c r="D5" s="153">
        <v>12209</v>
      </c>
      <c r="E5" s="154"/>
      <c r="F5" s="155">
        <v>45483</v>
      </c>
      <c r="G5" s="156"/>
      <c r="H5" s="157"/>
    </row>
    <row r="6" spans="1:8" x14ac:dyDescent="0.2">
      <c r="A6" s="158"/>
      <c r="B6" s="159"/>
      <c r="C6" s="160"/>
      <c r="D6" s="161">
        <v>7942</v>
      </c>
      <c r="E6" s="162"/>
      <c r="F6" s="163">
        <v>24241</v>
      </c>
      <c r="G6" s="164"/>
      <c r="H6" s="165"/>
    </row>
    <row r="7" spans="1:8" x14ac:dyDescent="0.2">
      <c r="A7" s="146" t="s">
        <v>520</v>
      </c>
      <c r="B7" s="151"/>
      <c r="C7" s="152"/>
      <c r="D7" s="153">
        <v>15430</v>
      </c>
      <c r="E7" s="154"/>
      <c r="F7" s="155">
        <v>45945</v>
      </c>
      <c r="G7" s="156"/>
      <c r="H7" s="157"/>
    </row>
    <row r="8" spans="1:8" x14ac:dyDescent="0.2">
      <c r="A8" s="158"/>
      <c r="B8" s="159"/>
      <c r="C8" s="160"/>
      <c r="D8" s="161">
        <v>8950</v>
      </c>
      <c r="E8" s="162"/>
      <c r="F8" s="163">
        <v>25180</v>
      </c>
      <c r="G8" s="164"/>
      <c r="H8" s="165"/>
    </row>
    <row r="9" spans="1:8" x14ac:dyDescent="0.2">
      <c r="A9" s="146" t="s">
        <v>521</v>
      </c>
      <c r="B9" s="151"/>
      <c r="C9" s="152"/>
      <c r="D9" s="153">
        <v>17151</v>
      </c>
      <c r="E9" s="154"/>
      <c r="F9" s="155">
        <v>44475</v>
      </c>
      <c r="G9" s="156"/>
      <c r="H9" s="157"/>
    </row>
    <row r="10" spans="1:8" x14ac:dyDescent="0.2">
      <c r="A10" s="158"/>
      <c r="B10" s="159"/>
      <c r="C10" s="160"/>
      <c r="D10" s="161">
        <v>12555</v>
      </c>
      <c r="E10" s="162"/>
      <c r="F10" s="163">
        <v>24780</v>
      </c>
      <c r="G10" s="164"/>
      <c r="H10" s="165"/>
    </row>
    <row r="11" spans="1:8" x14ac:dyDescent="0.2">
      <c r="A11" s="146" t="s">
        <v>522</v>
      </c>
      <c r="B11" s="151"/>
      <c r="C11" s="152"/>
      <c r="D11" s="153">
        <v>26734</v>
      </c>
      <c r="E11" s="154"/>
      <c r="F11" s="155">
        <v>45982</v>
      </c>
      <c r="G11" s="156"/>
      <c r="H11" s="157"/>
    </row>
    <row r="12" spans="1:8" x14ac:dyDescent="0.2">
      <c r="A12" s="158"/>
      <c r="B12" s="159"/>
      <c r="C12" s="166"/>
      <c r="D12" s="161">
        <v>22192</v>
      </c>
      <c r="E12" s="162"/>
      <c r="F12" s="163">
        <v>25583</v>
      </c>
      <c r="G12" s="164"/>
      <c r="H12" s="165"/>
    </row>
    <row r="13" spans="1:8" x14ac:dyDescent="0.2">
      <c r="A13" s="146"/>
      <c r="B13" s="151"/>
      <c r="C13" s="152"/>
      <c r="D13" s="153">
        <v>18134</v>
      </c>
      <c r="E13" s="154"/>
      <c r="F13" s="155">
        <v>45495</v>
      </c>
      <c r="G13" s="167"/>
      <c r="H13" s="157"/>
    </row>
    <row r="14" spans="1:8" x14ac:dyDescent="0.2">
      <c r="A14" s="158"/>
      <c r="B14" s="159"/>
      <c r="C14" s="160"/>
      <c r="D14" s="161">
        <v>13044</v>
      </c>
      <c r="E14" s="162"/>
      <c r="F14" s="163">
        <v>24787</v>
      </c>
      <c r="G14" s="164"/>
      <c r="H14" s="165"/>
    </row>
    <row r="17" spans="1:11" x14ac:dyDescent="0.2">
      <c r="A17" s="142" t="s">
        <v>51</v>
      </c>
    </row>
    <row r="18" spans="1:11" x14ac:dyDescent="0.2">
      <c r="A18" s="168"/>
      <c r="B18" s="168" t="str">
        <f>実質収支比率等に係る経年分析!F$46</f>
        <v>R01</v>
      </c>
      <c r="C18" s="168" t="str">
        <f>実質収支比率等に係る経年分析!G$46</f>
        <v>R02</v>
      </c>
      <c r="D18" s="168" t="str">
        <f>実質収支比率等に係る経年分析!H$46</f>
        <v>R03</v>
      </c>
      <c r="E18" s="168" t="str">
        <f>実質収支比率等に係る経年分析!I$46</f>
        <v>R04</v>
      </c>
      <c r="F18" s="168" t="str">
        <f>実質収支比率等に係る経年分析!J$46</f>
        <v>R05</v>
      </c>
    </row>
    <row r="19" spans="1:11" x14ac:dyDescent="0.2">
      <c r="A19" s="168" t="s">
        <v>52</v>
      </c>
      <c r="B19" s="168">
        <f>ROUND(VALUE(SUBSTITUTE(実質収支比率等に係る経年分析!F$48,"▲","-")),2)</f>
        <v>8.0399999999999991</v>
      </c>
      <c r="C19" s="168">
        <f>ROUND(VALUE(SUBSTITUTE(実質収支比率等に係る経年分析!G$48,"▲","-")),2)</f>
        <v>8.9499999999999993</v>
      </c>
      <c r="D19" s="168">
        <f>ROUND(VALUE(SUBSTITUTE(実質収支比率等に係る経年分析!H$48,"▲","-")),2)</f>
        <v>10.78</v>
      </c>
      <c r="E19" s="168">
        <f>ROUND(VALUE(SUBSTITUTE(実質収支比率等に係る経年分析!I$48,"▲","-")),2)</f>
        <v>9.5</v>
      </c>
      <c r="F19" s="168">
        <f>ROUND(VALUE(SUBSTITUTE(実質収支比率等に係る経年分析!J$48,"▲","-")),2)</f>
        <v>8.66</v>
      </c>
    </row>
    <row r="20" spans="1:11" x14ac:dyDescent="0.2">
      <c r="A20" s="168" t="s">
        <v>53</v>
      </c>
      <c r="B20" s="168">
        <f>ROUND(VALUE(SUBSTITUTE(実質収支比率等に係る経年分析!F$47,"▲","-")),2)</f>
        <v>9.24</v>
      </c>
      <c r="C20" s="168">
        <f>ROUND(VALUE(SUBSTITUTE(実質収支比率等に係る経年分析!G$47,"▲","-")),2)</f>
        <v>10.93</v>
      </c>
      <c r="D20" s="168">
        <f>ROUND(VALUE(SUBSTITUTE(実質収支比率等に係る経年分析!H$47,"▲","-")),2)</f>
        <v>14.83</v>
      </c>
      <c r="E20" s="168">
        <f>ROUND(VALUE(SUBSTITUTE(実質収支比率等に係る経年分析!I$47,"▲","-")),2)</f>
        <v>15.47</v>
      </c>
      <c r="F20" s="168">
        <f>ROUND(VALUE(SUBSTITUTE(実質収支比率等に係る経年分析!J$47,"▲","-")),2)</f>
        <v>14.8</v>
      </c>
    </row>
    <row r="21" spans="1:11" x14ac:dyDescent="0.2">
      <c r="A21" s="168" t="s">
        <v>54</v>
      </c>
      <c r="B21" s="168">
        <f>IF(ISNUMBER(VALUE(SUBSTITUTE(実質収支比率等に係る経年分析!F$49,"▲","-"))),ROUND(VALUE(SUBSTITUTE(実質収支比率等に係る経年分析!F$49,"▲","-")),2),NA())</f>
        <v>1.52</v>
      </c>
      <c r="C21" s="168">
        <f>IF(ISNUMBER(VALUE(SUBSTITUTE(実質収支比率等に係る経年分析!G$49,"▲","-"))),ROUND(VALUE(SUBSTITUTE(実質収支比率等に係る経年分析!G$49,"▲","-")),2),NA())</f>
        <v>2.92</v>
      </c>
      <c r="D21" s="168">
        <f>IF(ISNUMBER(VALUE(SUBSTITUTE(実質収支比率等に係る経年分析!H$49,"▲","-"))),ROUND(VALUE(SUBSTITUTE(実質収支比率等に係る経年分析!H$49,"▲","-")),2),NA())</f>
        <v>6.99</v>
      </c>
      <c r="E21" s="168">
        <f>IF(ISNUMBER(VALUE(SUBSTITUTE(実質収支比率等に係る経年分析!I$49,"▲","-"))),ROUND(VALUE(SUBSTITUTE(実質収支比率等に係る経年分析!I$49,"▲","-")),2),NA())</f>
        <v>-1.58</v>
      </c>
      <c r="F21" s="168">
        <f>IF(ISNUMBER(VALUE(SUBSTITUTE(実質収支比率等に係る経年分析!J$49,"▲","-"))),ROUND(VALUE(SUBSTITUTE(実質収支比率等に係る経年分析!J$49,"▲","-")),2),NA())</f>
        <v>-1.29</v>
      </c>
    </row>
    <row r="24" spans="1:11" x14ac:dyDescent="0.2">
      <c r="A24" s="142" t="s">
        <v>55</v>
      </c>
    </row>
    <row r="25" spans="1:11" x14ac:dyDescent="0.2">
      <c r="A25" s="169"/>
      <c r="B25" s="169" t="str">
        <f>連結実質赤字比率に係る赤字・黒字の構成分析!F$33</f>
        <v>R01</v>
      </c>
      <c r="C25" s="169"/>
      <c r="D25" s="169" t="str">
        <f>連結実質赤字比率に係る赤字・黒字の構成分析!G$33</f>
        <v>R02</v>
      </c>
      <c r="E25" s="169"/>
      <c r="F25" s="169" t="str">
        <f>連結実質赤字比率に係る赤字・黒字の構成分析!H$33</f>
        <v>R03</v>
      </c>
      <c r="G25" s="169"/>
      <c r="H25" s="169" t="str">
        <f>連結実質赤字比率に係る赤字・黒字の構成分析!I$33</f>
        <v>R04</v>
      </c>
      <c r="I25" s="169"/>
      <c r="J25" s="169" t="str">
        <f>連結実質赤字比率に係る赤字・黒字の構成分析!J$33</f>
        <v>R05</v>
      </c>
      <c r="K25" s="169"/>
    </row>
    <row r="26" spans="1:11" x14ac:dyDescent="0.2">
      <c r="A26" s="169"/>
      <c r="B26" s="169" t="s">
        <v>56</v>
      </c>
      <c r="C26" s="169" t="s">
        <v>57</v>
      </c>
      <c r="D26" s="169" t="s">
        <v>56</v>
      </c>
      <c r="E26" s="169" t="s">
        <v>57</v>
      </c>
      <c r="F26" s="169" t="s">
        <v>56</v>
      </c>
      <c r="G26" s="169" t="s">
        <v>57</v>
      </c>
      <c r="H26" s="169" t="s">
        <v>56</v>
      </c>
      <c r="I26" s="169" t="s">
        <v>57</v>
      </c>
      <c r="J26" s="169" t="s">
        <v>56</v>
      </c>
      <c r="K26" s="169" t="s">
        <v>57</v>
      </c>
    </row>
    <row r="27" spans="1:11" x14ac:dyDescent="0.2">
      <c r="A27" s="169" t="str">
        <f>IF(連結実質赤字比率に係る赤字・黒字の構成分析!C$43="",NA(),連結実質赤字比率に係る赤字・黒字の構成分析!C$43)</f>
        <v>その他会計（黒字）</v>
      </c>
      <c r="B27" s="169" t="e">
        <f>IF(ROUND(VALUE(SUBSTITUTE(連結実質赤字比率に係る赤字・黒字の構成分析!F$43,"▲", "-")), 2) &lt; 0, ABS(ROUND(VALUE(SUBSTITUTE(連結実質赤字比率に係る赤字・黒字の構成分析!F$43,"▲", "-")), 2)), NA())</f>
        <v>#VALUE!</v>
      </c>
      <c r="C27" s="169" t="e">
        <f>IF(ROUND(VALUE(SUBSTITUTE(連結実質赤字比率に係る赤字・黒字の構成分析!F$43,"▲", "-")), 2) &gt;= 0, ABS(ROUND(VALUE(SUBSTITUTE(連結実質赤字比率に係る赤字・黒字の構成分析!F$43,"▲", "-")), 2)), NA())</f>
        <v>#VALUE!</v>
      </c>
      <c r="D27" s="169" t="e">
        <f>IF(ROUND(VALUE(SUBSTITUTE(連結実質赤字比率に係る赤字・黒字の構成分析!G$43,"▲", "-")), 2) &lt; 0, ABS(ROUND(VALUE(SUBSTITUTE(連結実質赤字比率に係る赤字・黒字の構成分析!G$43,"▲", "-")), 2)), NA())</f>
        <v>#VALUE!</v>
      </c>
      <c r="E27" s="169" t="e">
        <f>IF(ROUND(VALUE(SUBSTITUTE(連結実質赤字比率に係る赤字・黒字の構成分析!G$43,"▲", "-")), 2) &gt;= 0, ABS(ROUND(VALUE(SUBSTITUTE(連結実質赤字比率に係る赤字・黒字の構成分析!G$43,"▲", "-")), 2)), NA())</f>
        <v>#VALUE!</v>
      </c>
      <c r="F27" s="169" t="e">
        <f>IF(ROUND(VALUE(SUBSTITUTE(連結実質赤字比率に係る赤字・黒字の構成分析!H$43,"▲", "-")), 2) &lt; 0, ABS(ROUND(VALUE(SUBSTITUTE(連結実質赤字比率に係る赤字・黒字の構成分析!H$43,"▲", "-")), 2)), NA())</f>
        <v>#VALUE!</v>
      </c>
      <c r="G27" s="169" t="e">
        <f>IF(ROUND(VALUE(SUBSTITUTE(連結実質赤字比率に係る赤字・黒字の構成分析!H$43,"▲", "-")), 2) &gt;= 0, ABS(ROUND(VALUE(SUBSTITUTE(連結実質赤字比率に係る赤字・黒字の構成分析!H$43,"▲", "-")), 2)), NA())</f>
        <v>#VALUE!</v>
      </c>
      <c r="H27" s="169" t="e">
        <f>IF(ROUND(VALUE(SUBSTITUTE(連結実質赤字比率に係る赤字・黒字の構成分析!I$43,"▲", "-")), 2) &lt; 0, ABS(ROUND(VALUE(SUBSTITUTE(連結実質赤字比率に係る赤字・黒字の構成分析!I$43,"▲", "-")), 2)), NA())</f>
        <v>#VALUE!</v>
      </c>
      <c r="I27" s="169" t="e">
        <f>IF(ROUND(VALUE(SUBSTITUTE(連結実質赤字比率に係る赤字・黒字の構成分析!I$43,"▲", "-")), 2) &gt;= 0, ABS(ROUND(VALUE(SUBSTITUTE(連結実質赤字比率に係る赤字・黒字の構成分析!I$43,"▲", "-")), 2)), NA())</f>
        <v>#VALUE!</v>
      </c>
      <c r="J27" s="169" t="e">
        <f>IF(ROUND(VALUE(SUBSTITUTE(連結実質赤字比率に係る赤字・黒字の構成分析!J$43,"▲", "-")), 2) &lt; 0, ABS(ROUND(VALUE(SUBSTITUTE(連結実質赤字比率に係る赤字・黒字の構成分析!J$43,"▲", "-")), 2)), NA())</f>
        <v>#VALUE!</v>
      </c>
      <c r="K27" s="169" t="e">
        <f>IF(ROUND(VALUE(SUBSTITUTE(連結実質赤字比率に係る赤字・黒字の構成分析!J$43,"▲", "-")), 2) &gt;= 0, ABS(ROUND(VALUE(SUBSTITUTE(連結実質赤字比率に係る赤字・黒字の構成分析!J$43,"▲", "-")), 2)), NA())</f>
        <v>#VALUE!</v>
      </c>
    </row>
    <row r="28" spans="1:11" x14ac:dyDescent="0.2">
      <c r="A28" s="169" t="str">
        <f>IF(連結実質赤字比率に係る赤字・黒字の構成分析!C$42="",NA(),連結実質赤字比率に係る赤字・黒字の構成分析!C$42)</f>
        <v>その他会計（赤字）</v>
      </c>
      <c r="B28" s="169" t="e">
        <f>IF(ROUND(VALUE(SUBSTITUTE(連結実質赤字比率に係る赤字・黒字の構成分析!F$42,"▲", "-")), 2) &lt; 0, ABS(ROUND(VALUE(SUBSTITUTE(連結実質赤字比率に係る赤字・黒字の構成分析!F$42,"▲", "-")), 2)), NA())</f>
        <v>#VALUE!</v>
      </c>
      <c r="C28" s="169" t="e">
        <f>IF(ROUND(VALUE(SUBSTITUTE(連結実質赤字比率に係る赤字・黒字の構成分析!F$42,"▲", "-")), 2) &gt;= 0, ABS(ROUND(VALUE(SUBSTITUTE(連結実質赤字比率に係る赤字・黒字の構成分析!F$42,"▲", "-")), 2)), NA())</f>
        <v>#VALUE!</v>
      </c>
      <c r="D28" s="169" t="e">
        <f>IF(ROUND(VALUE(SUBSTITUTE(連結実質赤字比率に係る赤字・黒字の構成分析!G$42,"▲", "-")), 2) &lt; 0, ABS(ROUND(VALUE(SUBSTITUTE(連結実質赤字比率に係る赤字・黒字の構成分析!G$42,"▲", "-")), 2)), NA())</f>
        <v>#VALUE!</v>
      </c>
      <c r="E28" s="169" t="e">
        <f>IF(ROUND(VALUE(SUBSTITUTE(連結実質赤字比率に係る赤字・黒字の構成分析!G$42,"▲", "-")), 2) &gt;= 0, ABS(ROUND(VALUE(SUBSTITUTE(連結実質赤字比率に係る赤字・黒字の構成分析!G$42,"▲", "-")), 2)), NA())</f>
        <v>#VALUE!</v>
      </c>
      <c r="F28" s="169" t="e">
        <f>IF(ROUND(VALUE(SUBSTITUTE(連結実質赤字比率に係る赤字・黒字の構成分析!H$42,"▲", "-")), 2) &lt; 0, ABS(ROUND(VALUE(SUBSTITUTE(連結実質赤字比率に係る赤字・黒字の構成分析!H$42,"▲", "-")), 2)), NA())</f>
        <v>#VALUE!</v>
      </c>
      <c r="G28" s="169" t="e">
        <f>IF(ROUND(VALUE(SUBSTITUTE(連結実質赤字比率に係る赤字・黒字の構成分析!H$42,"▲", "-")), 2) &gt;= 0, ABS(ROUND(VALUE(SUBSTITUTE(連結実質赤字比率に係る赤字・黒字の構成分析!H$42,"▲", "-")), 2)), NA())</f>
        <v>#VALUE!</v>
      </c>
      <c r="H28" s="169" t="e">
        <f>IF(ROUND(VALUE(SUBSTITUTE(連結実質赤字比率に係る赤字・黒字の構成分析!I$42,"▲", "-")), 2) &lt; 0, ABS(ROUND(VALUE(SUBSTITUTE(連結実質赤字比率に係る赤字・黒字の構成分析!I$42,"▲", "-")), 2)), NA())</f>
        <v>#VALUE!</v>
      </c>
      <c r="I28" s="169" t="e">
        <f>IF(ROUND(VALUE(SUBSTITUTE(連結実質赤字比率に係る赤字・黒字の構成分析!I$42,"▲", "-")), 2) &gt;= 0, ABS(ROUND(VALUE(SUBSTITUTE(連結実質赤字比率に係る赤字・黒字の構成分析!I$42,"▲", "-")), 2)), NA())</f>
        <v>#VALUE!</v>
      </c>
      <c r="J28" s="169" t="e">
        <f>IF(ROUND(VALUE(SUBSTITUTE(連結実質赤字比率に係る赤字・黒字の構成分析!J$42,"▲", "-")), 2) &lt; 0, ABS(ROUND(VALUE(SUBSTITUTE(連結実質赤字比率に係る赤字・黒字の構成分析!J$42,"▲", "-")), 2)), NA())</f>
        <v>#VALUE!</v>
      </c>
      <c r="K28" s="169" t="e">
        <f>IF(ROUND(VALUE(SUBSTITUTE(連結実質赤字比率に係る赤字・黒字の構成分析!J$42,"▲", "-")), 2) &gt;= 0, ABS(ROUND(VALUE(SUBSTITUTE(連結実質赤字比率に係る赤字・黒字の構成分析!J$42,"▲", "-")), 2)), NA())</f>
        <v>#VALUE!</v>
      </c>
    </row>
    <row r="29" spans="1:11" x14ac:dyDescent="0.2">
      <c r="A29" s="169" t="e">
        <f>IF(連結実質赤字比率に係る赤字・黒字の構成分析!C$41="",NA(),連結実質赤字比率に係る赤字・黒字の構成分析!C$41)</f>
        <v>#N/A</v>
      </c>
      <c r="B29" s="169" t="e">
        <f>IF(ROUND(VALUE(SUBSTITUTE(連結実質赤字比率に係る赤字・黒字の構成分析!F$41,"▲", "-")), 2) &lt; 0, ABS(ROUND(VALUE(SUBSTITUTE(連結実質赤字比率に係る赤字・黒字の構成分析!F$41,"▲", "-")), 2)), NA())</f>
        <v>#VALUE!</v>
      </c>
      <c r="C29" s="169" t="e">
        <f>IF(ROUND(VALUE(SUBSTITUTE(連結実質赤字比率に係る赤字・黒字の構成分析!F$41,"▲", "-")), 2) &gt;= 0, ABS(ROUND(VALUE(SUBSTITUTE(連結実質赤字比率に係る赤字・黒字の構成分析!F$41,"▲", "-")), 2)), NA())</f>
        <v>#VALUE!</v>
      </c>
      <c r="D29" s="169" t="e">
        <f>IF(ROUND(VALUE(SUBSTITUTE(連結実質赤字比率に係る赤字・黒字の構成分析!G$41,"▲", "-")), 2) &lt; 0, ABS(ROUND(VALUE(SUBSTITUTE(連結実質赤字比率に係る赤字・黒字の構成分析!G$41,"▲", "-")), 2)), NA())</f>
        <v>#VALUE!</v>
      </c>
      <c r="E29" s="169" t="e">
        <f>IF(ROUND(VALUE(SUBSTITUTE(連結実質赤字比率に係る赤字・黒字の構成分析!G$41,"▲", "-")), 2) &gt;= 0, ABS(ROUND(VALUE(SUBSTITUTE(連結実質赤字比率に係る赤字・黒字の構成分析!G$41,"▲", "-")), 2)), NA())</f>
        <v>#VALUE!</v>
      </c>
      <c r="F29" s="169" t="e">
        <f>IF(ROUND(VALUE(SUBSTITUTE(連結実質赤字比率に係る赤字・黒字の構成分析!H$41,"▲", "-")), 2) &lt; 0, ABS(ROUND(VALUE(SUBSTITUTE(連結実質赤字比率に係る赤字・黒字の構成分析!H$41,"▲", "-")), 2)), NA())</f>
        <v>#VALUE!</v>
      </c>
      <c r="G29" s="169" t="e">
        <f>IF(ROUND(VALUE(SUBSTITUTE(連結実質赤字比率に係る赤字・黒字の構成分析!H$41,"▲", "-")), 2) &gt;= 0, ABS(ROUND(VALUE(SUBSTITUTE(連結実質赤字比率に係る赤字・黒字の構成分析!H$41,"▲", "-")), 2)), NA())</f>
        <v>#VALUE!</v>
      </c>
      <c r="H29" s="169" t="e">
        <f>IF(ROUND(VALUE(SUBSTITUTE(連結実質赤字比率に係る赤字・黒字の構成分析!I$41,"▲", "-")), 2) &lt; 0, ABS(ROUND(VALUE(SUBSTITUTE(連結実質赤字比率に係る赤字・黒字の構成分析!I$41,"▲", "-")), 2)), NA())</f>
        <v>#VALUE!</v>
      </c>
      <c r="I29" s="169" t="e">
        <f>IF(ROUND(VALUE(SUBSTITUTE(連結実質赤字比率に係る赤字・黒字の構成分析!I$41,"▲", "-")), 2) &gt;= 0, ABS(ROUND(VALUE(SUBSTITUTE(連結実質赤字比率に係る赤字・黒字の構成分析!I$41,"▲", "-")), 2)), NA())</f>
        <v>#VALUE!</v>
      </c>
      <c r="J29" s="169" t="e">
        <f>IF(ROUND(VALUE(SUBSTITUTE(連結実質赤字比率に係る赤字・黒字の構成分析!J$41,"▲", "-")), 2) &lt; 0, ABS(ROUND(VALUE(SUBSTITUTE(連結実質赤字比率に係る赤字・黒字の構成分析!J$41,"▲", "-")), 2)), NA())</f>
        <v>#VALUE!</v>
      </c>
      <c r="K29" s="169" t="e">
        <f>IF(ROUND(VALUE(SUBSTITUTE(連結実質赤字比率に係る赤字・黒字の構成分析!J$41,"▲", "-")), 2) &gt;= 0, ABS(ROUND(VALUE(SUBSTITUTE(連結実質赤字比率に係る赤字・黒字の構成分析!J$41,"▲", "-")), 2)), NA())</f>
        <v>#VALUE!</v>
      </c>
    </row>
    <row r="30" spans="1:11" x14ac:dyDescent="0.2">
      <c r="A30" s="169" t="str">
        <f>IF(連結実質赤字比率に係る赤字・黒字の構成分析!C$40="",NA(),連結実質赤字比率に係る赤字・黒字の構成分析!C$40)</f>
        <v>埼玉県央広域公平委員会特別会計</v>
      </c>
      <c r="B30" s="169" t="e">
        <f>IF(ROUND(VALUE(SUBSTITUTE(連結実質赤字比率に係る赤字・黒字の構成分析!F$40,"▲", "-")), 2) &lt; 0, ABS(ROUND(VALUE(SUBSTITUTE(連結実質赤字比率に係る赤字・黒字の構成分析!F$40,"▲", "-")), 2)), NA())</f>
        <v>#N/A</v>
      </c>
      <c r="C30" s="169">
        <f>IF(ROUND(VALUE(SUBSTITUTE(連結実質赤字比率に係る赤字・黒字の構成分析!F$40,"▲", "-")), 2) &gt;= 0, ABS(ROUND(VALUE(SUBSTITUTE(連結実質赤字比率に係る赤字・黒字の構成分析!F$40,"▲", "-")), 2)), NA())</f>
        <v>0</v>
      </c>
      <c r="D30" s="169" t="e">
        <f>IF(ROUND(VALUE(SUBSTITUTE(連結実質赤字比率に係る赤字・黒字の構成分析!G$40,"▲", "-")), 2) &lt; 0, ABS(ROUND(VALUE(SUBSTITUTE(連結実質赤字比率に係る赤字・黒字の構成分析!G$40,"▲", "-")), 2)), NA())</f>
        <v>#N/A</v>
      </c>
      <c r="E30" s="169">
        <f>IF(ROUND(VALUE(SUBSTITUTE(連結実質赤字比率に係る赤字・黒字の構成分析!G$40,"▲", "-")), 2) &gt;= 0, ABS(ROUND(VALUE(SUBSTITUTE(連結実質赤字比率に係る赤字・黒字の構成分析!G$40,"▲", "-")), 2)), NA())</f>
        <v>0</v>
      </c>
      <c r="F30" s="169" t="e">
        <f>IF(ROUND(VALUE(SUBSTITUTE(連結実質赤字比率に係る赤字・黒字の構成分析!H$40,"▲", "-")), 2) &lt; 0, ABS(ROUND(VALUE(SUBSTITUTE(連結実質赤字比率に係る赤字・黒字の構成分析!H$40,"▲", "-")), 2)), NA())</f>
        <v>#N/A</v>
      </c>
      <c r="G30" s="169">
        <f>IF(ROUND(VALUE(SUBSTITUTE(連結実質赤字比率に係る赤字・黒字の構成分析!H$40,"▲", "-")), 2) &gt;= 0, ABS(ROUND(VALUE(SUBSTITUTE(連結実質赤字比率に係る赤字・黒字の構成分析!H$40,"▲", "-")), 2)), NA())</f>
        <v>0</v>
      </c>
      <c r="H30" s="169" t="e">
        <f>IF(ROUND(VALUE(SUBSTITUTE(連結実質赤字比率に係る赤字・黒字の構成分析!I$40,"▲", "-")), 2) &lt; 0, ABS(ROUND(VALUE(SUBSTITUTE(連結実質赤字比率に係る赤字・黒字の構成分析!I$40,"▲", "-")), 2)), NA())</f>
        <v>#N/A</v>
      </c>
      <c r="I30" s="169">
        <f>IF(ROUND(VALUE(SUBSTITUTE(連結実質赤字比率に係る赤字・黒字の構成分析!I$40,"▲", "-")), 2) &gt;= 0, ABS(ROUND(VALUE(SUBSTITUTE(連結実質赤字比率に係る赤字・黒字の構成分析!I$40,"▲", "-")), 2)), NA())</f>
        <v>0</v>
      </c>
      <c r="J30" s="169" t="e">
        <f>IF(ROUND(VALUE(SUBSTITUTE(連結実質赤字比率に係る赤字・黒字の構成分析!J$40,"▲", "-")), 2) &lt; 0, ABS(ROUND(VALUE(SUBSTITUTE(連結実質赤字比率に係る赤字・黒字の構成分析!J$40,"▲", "-")), 2)), NA())</f>
        <v>#N/A</v>
      </c>
      <c r="K30" s="169">
        <f>IF(ROUND(VALUE(SUBSTITUTE(連結実質赤字比率に係る赤字・黒字の構成分析!J$40,"▲", "-")), 2) &gt;= 0, ABS(ROUND(VALUE(SUBSTITUTE(連結実質赤字比率に係る赤字・黒字の構成分析!J$40,"▲", "-")), 2)), NA())</f>
        <v>0</v>
      </c>
    </row>
    <row r="31" spans="1:11" x14ac:dyDescent="0.2">
      <c r="A31" s="169" t="str">
        <f>IF(連結実質赤字比率に係る赤字・黒字の構成分析!C$39="",NA(),連結実質赤字比率に係る赤字・黒字の構成分析!C$39)</f>
        <v>北本都市計画事業久保特定土地区画整理事業特別会計</v>
      </c>
      <c r="B31" s="169" t="e">
        <f>IF(ROUND(VALUE(SUBSTITUTE(連結実質赤字比率に係る赤字・黒字の構成分析!F$39,"▲", "-")), 2) &lt; 0, ABS(ROUND(VALUE(SUBSTITUTE(連結実質赤字比率に係る赤字・黒字の構成分析!F$39,"▲", "-")), 2)), NA())</f>
        <v>#N/A</v>
      </c>
      <c r="C31" s="169">
        <f>IF(ROUND(VALUE(SUBSTITUTE(連結実質赤字比率に係る赤字・黒字の構成分析!F$39,"▲", "-")), 2) &gt;= 0, ABS(ROUND(VALUE(SUBSTITUTE(連結実質赤字比率に係る赤字・黒字の構成分析!F$39,"▲", "-")), 2)), NA())</f>
        <v>0.09</v>
      </c>
      <c r="D31" s="169" t="e">
        <f>IF(ROUND(VALUE(SUBSTITUTE(連結実質赤字比率に係る赤字・黒字の構成分析!G$39,"▲", "-")), 2) &lt; 0, ABS(ROUND(VALUE(SUBSTITUTE(連結実質赤字比率に係る赤字・黒字の構成分析!G$39,"▲", "-")), 2)), NA())</f>
        <v>#N/A</v>
      </c>
      <c r="E31" s="169">
        <f>IF(ROUND(VALUE(SUBSTITUTE(連結実質赤字比率に係る赤字・黒字の構成分析!G$39,"▲", "-")), 2) &gt;= 0, ABS(ROUND(VALUE(SUBSTITUTE(連結実質赤字比率に係る赤字・黒字の構成分析!G$39,"▲", "-")), 2)), NA())</f>
        <v>0.11</v>
      </c>
      <c r="F31" s="169" t="e">
        <f>IF(ROUND(VALUE(SUBSTITUTE(連結実質赤字比率に係る赤字・黒字の構成分析!H$39,"▲", "-")), 2) &lt; 0, ABS(ROUND(VALUE(SUBSTITUTE(連結実質赤字比率に係る赤字・黒字の構成分析!H$39,"▲", "-")), 2)), NA())</f>
        <v>#N/A</v>
      </c>
      <c r="G31" s="169">
        <f>IF(ROUND(VALUE(SUBSTITUTE(連結実質赤字比率に係る赤字・黒字の構成分析!H$39,"▲", "-")), 2) &gt;= 0, ABS(ROUND(VALUE(SUBSTITUTE(連結実質赤字比率に係る赤字・黒字の構成分析!H$39,"▲", "-")), 2)), NA())</f>
        <v>0.05</v>
      </c>
      <c r="H31" s="169" t="e">
        <f>IF(ROUND(VALUE(SUBSTITUTE(連結実質赤字比率に係る赤字・黒字の構成分析!I$39,"▲", "-")), 2) &lt; 0, ABS(ROUND(VALUE(SUBSTITUTE(連結実質赤字比率に係る赤字・黒字の構成分析!I$39,"▲", "-")), 2)), NA())</f>
        <v>#N/A</v>
      </c>
      <c r="I31" s="169">
        <f>IF(ROUND(VALUE(SUBSTITUTE(連結実質赤字比率に係る赤字・黒字の構成分析!I$39,"▲", "-")), 2) &gt;= 0, ABS(ROUND(VALUE(SUBSTITUTE(連結実質赤字比率に係る赤字・黒字の構成分析!I$39,"▲", "-")), 2)), NA())</f>
        <v>0.19</v>
      </c>
      <c r="J31" s="169" t="e">
        <f>IF(ROUND(VALUE(SUBSTITUTE(連結実質赤字比率に係る赤字・黒字の構成分析!J$39,"▲", "-")), 2) &lt; 0, ABS(ROUND(VALUE(SUBSTITUTE(連結実質赤字比率に係る赤字・黒字の構成分析!J$39,"▲", "-")), 2)), NA())</f>
        <v>#N/A</v>
      </c>
      <c r="K31" s="169">
        <f>IF(ROUND(VALUE(SUBSTITUTE(連結実質赤字比率に係る赤字・黒字の構成分析!J$39,"▲", "-")), 2) &gt;= 0, ABS(ROUND(VALUE(SUBSTITUTE(連結実質赤字比率に係る赤字・黒字の構成分析!J$39,"▲", "-")), 2)), NA())</f>
        <v>0.15</v>
      </c>
    </row>
    <row r="32" spans="1:11" x14ac:dyDescent="0.2">
      <c r="A32" s="169" t="str">
        <f>IF(連結実質赤字比率に係る赤字・黒字の構成分析!C$38="",NA(),連結実質赤字比率に係る赤字・黒字の構成分析!C$38)</f>
        <v>後期高齢者医療特別会計</v>
      </c>
      <c r="B32" s="169" t="e">
        <f>IF(ROUND(VALUE(SUBSTITUTE(連結実質赤字比率に係る赤字・黒字の構成分析!F$38,"▲", "-")), 2) &lt; 0, ABS(ROUND(VALUE(SUBSTITUTE(連結実質赤字比率に係る赤字・黒字の構成分析!F$38,"▲", "-")), 2)), NA())</f>
        <v>#N/A</v>
      </c>
      <c r="C32" s="169">
        <f>IF(ROUND(VALUE(SUBSTITUTE(連結実質赤字比率に係る赤字・黒字の構成分析!F$38,"▲", "-")), 2) &gt;= 0, ABS(ROUND(VALUE(SUBSTITUTE(連結実質赤字比率に係る赤字・黒字の構成分析!F$38,"▲", "-")), 2)), NA())</f>
        <v>0.02</v>
      </c>
      <c r="D32" s="169" t="e">
        <f>IF(ROUND(VALUE(SUBSTITUTE(連結実質赤字比率に係る赤字・黒字の構成分析!G$38,"▲", "-")), 2) &lt; 0, ABS(ROUND(VALUE(SUBSTITUTE(連結実質赤字比率に係る赤字・黒字の構成分析!G$38,"▲", "-")), 2)), NA())</f>
        <v>#N/A</v>
      </c>
      <c r="E32" s="169">
        <f>IF(ROUND(VALUE(SUBSTITUTE(連結実質赤字比率に係る赤字・黒字の構成分析!G$38,"▲", "-")), 2) &gt;= 0, ABS(ROUND(VALUE(SUBSTITUTE(連結実質赤字比率に係る赤字・黒字の構成分析!G$38,"▲", "-")), 2)), NA())</f>
        <v>0.19</v>
      </c>
      <c r="F32" s="169" t="e">
        <f>IF(ROUND(VALUE(SUBSTITUTE(連結実質赤字比率に係る赤字・黒字の構成分析!H$38,"▲", "-")), 2) &lt; 0, ABS(ROUND(VALUE(SUBSTITUTE(連結実質赤字比率に係る赤字・黒字の構成分析!H$38,"▲", "-")), 2)), NA())</f>
        <v>#N/A</v>
      </c>
      <c r="G32" s="169">
        <f>IF(ROUND(VALUE(SUBSTITUTE(連結実質赤字比率に係る赤字・黒字の構成分析!H$38,"▲", "-")), 2) &gt;= 0, ABS(ROUND(VALUE(SUBSTITUTE(連結実質赤字比率に係る赤字・黒字の構成分析!H$38,"▲", "-")), 2)), NA())</f>
        <v>0.17</v>
      </c>
      <c r="H32" s="169" t="e">
        <f>IF(ROUND(VALUE(SUBSTITUTE(連結実質赤字比率に係る赤字・黒字の構成分析!I$38,"▲", "-")), 2) &lt; 0, ABS(ROUND(VALUE(SUBSTITUTE(連結実質赤字比率に係る赤字・黒字の構成分析!I$38,"▲", "-")), 2)), NA())</f>
        <v>#N/A</v>
      </c>
      <c r="I32" s="169">
        <f>IF(ROUND(VALUE(SUBSTITUTE(連結実質赤字比率に係る赤字・黒字の構成分析!I$38,"▲", "-")), 2) &gt;= 0, ABS(ROUND(VALUE(SUBSTITUTE(連結実質赤字比率に係る赤字・黒字の構成分析!I$38,"▲", "-")), 2)), NA())</f>
        <v>0.21</v>
      </c>
      <c r="J32" s="169" t="e">
        <f>IF(ROUND(VALUE(SUBSTITUTE(連結実質赤字比率に係る赤字・黒字の構成分析!J$38,"▲", "-")), 2) &lt; 0, ABS(ROUND(VALUE(SUBSTITUTE(連結実質赤字比率に係る赤字・黒字の構成分析!J$38,"▲", "-")), 2)), NA())</f>
        <v>#N/A</v>
      </c>
      <c r="K32" s="169">
        <f>IF(ROUND(VALUE(SUBSTITUTE(連結実質赤字比率に係る赤字・黒字の構成分析!J$38,"▲", "-")), 2) &gt;= 0, ABS(ROUND(VALUE(SUBSTITUTE(連結実質赤字比率に係る赤字・黒字の構成分析!J$38,"▲", "-")), 2)), NA())</f>
        <v>0.21</v>
      </c>
    </row>
    <row r="33" spans="1:16" x14ac:dyDescent="0.2">
      <c r="A33" s="169" t="str">
        <f>IF(連結実質赤字比率に係る赤字・黒字の構成分析!C$37="",NA(),連結実質赤字比率に係る赤字・黒字の構成分析!C$37)</f>
        <v>国民健康保険特別会計</v>
      </c>
      <c r="B33" s="169" t="e">
        <f>IF(ROUND(VALUE(SUBSTITUTE(連結実質赤字比率に係る赤字・黒字の構成分析!F$37,"▲", "-")), 2) &lt; 0, ABS(ROUND(VALUE(SUBSTITUTE(連結実質赤字比率に係る赤字・黒字の構成分析!F$37,"▲", "-")), 2)), NA())</f>
        <v>#N/A</v>
      </c>
      <c r="C33" s="169">
        <f>IF(ROUND(VALUE(SUBSTITUTE(連結実質赤字比率に係る赤字・黒字の構成分析!F$37,"▲", "-")), 2) &gt;= 0, ABS(ROUND(VALUE(SUBSTITUTE(連結実質赤字比率に係る赤字・黒字の構成分析!F$37,"▲", "-")), 2)), NA())</f>
        <v>1.29</v>
      </c>
      <c r="D33" s="169" t="e">
        <f>IF(ROUND(VALUE(SUBSTITUTE(連結実質赤字比率に係る赤字・黒字の構成分析!G$37,"▲", "-")), 2) &lt; 0, ABS(ROUND(VALUE(SUBSTITUTE(連結実質赤字比率に係る赤字・黒字の構成分析!G$37,"▲", "-")), 2)), NA())</f>
        <v>#N/A</v>
      </c>
      <c r="E33" s="169">
        <f>IF(ROUND(VALUE(SUBSTITUTE(連結実質赤字比率に係る赤字・黒字の構成分析!G$37,"▲", "-")), 2) &gt;= 0, ABS(ROUND(VALUE(SUBSTITUTE(連結実質赤字比率に係る赤字・黒字の構成分析!G$37,"▲", "-")), 2)), NA())</f>
        <v>1.7</v>
      </c>
      <c r="F33" s="169" t="e">
        <f>IF(ROUND(VALUE(SUBSTITUTE(連結実質赤字比率に係る赤字・黒字の構成分析!H$37,"▲", "-")), 2) &lt; 0, ABS(ROUND(VALUE(SUBSTITUTE(連結実質赤字比率に係る赤字・黒字の構成分析!H$37,"▲", "-")), 2)), NA())</f>
        <v>#N/A</v>
      </c>
      <c r="G33" s="169">
        <f>IF(ROUND(VALUE(SUBSTITUTE(連結実質赤字比率に係る赤字・黒字の構成分析!H$37,"▲", "-")), 2) &gt;= 0, ABS(ROUND(VALUE(SUBSTITUTE(連結実質赤字比率に係る赤字・黒字の構成分析!H$37,"▲", "-")), 2)), NA())</f>
        <v>1.88</v>
      </c>
      <c r="H33" s="169" t="e">
        <f>IF(ROUND(VALUE(SUBSTITUTE(連結実質赤字比率に係る赤字・黒字の構成分析!I$37,"▲", "-")), 2) &lt; 0, ABS(ROUND(VALUE(SUBSTITUTE(連結実質赤字比率に係る赤字・黒字の構成分析!I$37,"▲", "-")), 2)), NA())</f>
        <v>#N/A</v>
      </c>
      <c r="I33" s="169">
        <f>IF(ROUND(VALUE(SUBSTITUTE(連結実質赤字比率に係る赤字・黒字の構成分析!I$37,"▲", "-")), 2) &gt;= 0, ABS(ROUND(VALUE(SUBSTITUTE(連結実質赤字比率に係る赤字・黒字の構成分析!I$37,"▲", "-")), 2)), NA())</f>
        <v>1.44</v>
      </c>
      <c r="J33" s="169" t="e">
        <f>IF(ROUND(VALUE(SUBSTITUTE(連結実質赤字比率に係る赤字・黒字の構成分析!J$37,"▲", "-")), 2) &lt; 0, ABS(ROUND(VALUE(SUBSTITUTE(連結実質赤字比率に係る赤字・黒字の構成分析!J$37,"▲", "-")), 2)), NA())</f>
        <v>#N/A</v>
      </c>
      <c r="K33" s="169">
        <f>IF(ROUND(VALUE(SUBSTITUTE(連結実質赤字比率に係る赤字・黒字の構成分析!J$37,"▲", "-")), 2) &gt;= 0, ABS(ROUND(VALUE(SUBSTITUTE(連結実質赤字比率に係る赤字・黒字の構成分析!J$37,"▲", "-")), 2)), NA())</f>
        <v>0.76</v>
      </c>
    </row>
    <row r="34" spans="1:16" x14ac:dyDescent="0.2">
      <c r="A34" s="169" t="str">
        <f>IF(連結実質赤字比率に係る赤字・黒字の構成分析!C$36="",NA(),連結実質赤字比率に係る赤字・黒字の構成分析!C$36)</f>
        <v>介護保険特別会計</v>
      </c>
      <c r="B34" s="169" t="e">
        <f>IF(ROUND(VALUE(SUBSTITUTE(連結実質赤字比率に係る赤字・黒字の構成分析!F$36,"▲", "-")), 2) &lt; 0, ABS(ROUND(VALUE(SUBSTITUTE(連結実質赤字比率に係る赤字・黒字の構成分析!F$36,"▲", "-")), 2)), NA())</f>
        <v>#N/A</v>
      </c>
      <c r="C34" s="169">
        <f>IF(ROUND(VALUE(SUBSTITUTE(連結実質赤字比率に係る赤字・黒字の構成分析!F$36,"▲", "-")), 2) &gt;= 0, ABS(ROUND(VALUE(SUBSTITUTE(連結実質赤字比率に係る赤字・黒字の構成分析!F$36,"▲", "-")), 2)), NA())</f>
        <v>0.2</v>
      </c>
      <c r="D34" s="169" t="e">
        <f>IF(ROUND(VALUE(SUBSTITUTE(連結実質赤字比率に係る赤字・黒字の構成分析!G$36,"▲", "-")), 2) &lt; 0, ABS(ROUND(VALUE(SUBSTITUTE(連結実質赤字比率に係る赤字・黒字の構成分析!G$36,"▲", "-")), 2)), NA())</f>
        <v>#N/A</v>
      </c>
      <c r="E34" s="169">
        <f>IF(ROUND(VALUE(SUBSTITUTE(連結実質赤字比率に係る赤字・黒字の構成分析!G$36,"▲", "-")), 2) &gt;= 0, ABS(ROUND(VALUE(SUBSTITUTE(連結実質赤字比率に係る赤字・黒字の構成分析!G$36,"▲", "-")), 2)), NA())</f>
        <v>0.54</v>
      </c>
      <c r="F34" s="169" t="e">
        <f>IF(ROUND(VALUE(SUBSTITUTE(連結実質赤字比率に係る赤字・黒字の構成分析!H$36,"▲", "-")), 2) &lt; 0, ABS(ROUND(VALUE(SUBSTITUTE(連結実質赤字比率に係る赤字・黒字の構成分析!H$36,"▲", "-")), 2)), NA())</f>
        <v>#N/A</v>
      </c>
      <c r="G34" s="169">
        <f>IF(ROUND(VALUE(SUBSTITUTE(連結実質赤字比率に係る赤字・黒字の構成分析!H$36,"▲", "-")), 2) &gt;= 0, ABS(ROUND(VALUE(SUBSTITUTE(連結実質赤字比率に係る赤字・黒字の構成分析!H$36,"▲", "-")), 2)), NA())</f>
        <v>1.26</v>
      </c>
      <c r="H34" s="169" t="e">
        <f>IF(ROUND(VALUE(SUBSTITUTE(連結実質赤字比率に係る赤字・黒字の構成分析!I$36,"▲", "-")), 2) &lt; 0, ABS(ROUND(VALUE(SUBSTITUTE(連結実質赤字比率に係る赤字・黒字の構成分析!I$36,"▲", "-")), 2)), NA())</f>
        <v>#N/A</v>
      </c>
      <c r="I34" s="169">
        <f>IF(ROUND(VALUE(SUBSTITUTE(連結実質赤字比率に係る赤字・黒字の構成分析!I$36,"▲", "-")), 2) &gt;= 0, ABS(ROUND(VALUE(SUBSTITUTE(連結実質赤字比率に係る赤字・黒字の構成分析!I$36,"▲", "-")), 2)), NA())</f>
        <v>2.38</v>
      </c>
      <c r="J34" s="169" t="e">
        <f>IF(ROUND(VALUE(SUBSTITUTE(連結実質赤字比率に係る赤字・黒字の構成分析!J$36,"▲", "-")), 2) &lt; 0, ABS(ROUND(VALUE(SUBSTITUTE(連結実質赤字比率に係る赤字・黒字の構成分析!J$36,"▲", "-")), 2)), NA())</f>
        <v>#N/A</v>
      </c>
      <c r="K34" s="169">
        <f>IF(ROUND(VALUE(SUBSTITUTE(連結実質赤字比率に係る赤字・黒字の構成分析!J$36,"▲", "-")), 2) &gt;= 0, ABS(ROUND(VALUE(SUBSTITUTE(連結実質赤字比率に係る赤字・黒字の構成分析!J$36,"▲", "-")), 2)), NA())</f>
        <v>1.87</v>
      </c>
    </row>
    <row r="35" spans="1:16" x14ac:dyDescent="0.2">
      <c r="A35" s="169" t="str">
        <f>IF(連結実質赤字比率に係る赤字・黒字の構成分析!C$35="",NA(),連結実質赤字比率に係る赤字・黒字の構成分析!C$35)</f>
        <v>公共下水道事業会計</v>
      </c>
      <c r="B35" s="169" t="e">
        <f>IF(ROUND(VALUE(SUBSTITUTE(連結実質赤字比率に係る赤字・黒字の構成分析!F$35,"▲", "-")), 2) &lt; 0, ABS(ROUND(VALUE(SUBSTITUTE(連結実質赤字比率に係る赤字・黒字の構成分析!F$35,"▲", "-")), 2)), NA())</f>
        <v>#N/A</v>
      </c>
      <c r="C35" s="169">
        <f>IF(ROUND(VALUE(SUBSTITUTE(連結実質赤字比率に係る赤字・黒字の構成分析!F$35,"▲", "-")), 2) &gt;= 0, ABS(ROUND(VALUE(SUBSTITUTE(連結実質赤字比率に係る赤字・黒字の構成分析!F$35,"▲", "-")), 2)), NA())</f>
        <v>1.1100000000000001</v>
      </c>
      <c r="D35" s="169" t="e">
        <f>IF(ROUND(VALUE(SUBSTITUTE(連結実質赤字比率に係る赤字・黒字の構成分析!G$35,"▲", "-")), 2) &lt; 0, ABS(ROUND(VALUE(SUBSTITUTE(連結実質赤字比率に係る赤字・黒字の構成分析!G$35,"▲", "-")), 2)), NA())</f>
        <v>#N/A</v>
      </c>
      <c r="E35" s="169">
        <f>IF(ROUND(VALUE(SUBSTITUTE(連結実質赤字比率に係る赤字・黒字の構成分析!G$35,"▲", "-")), 2) &gt;= 0, ABS(ROUND(VALUE(SUBSTITUTE(連結実質赤字比率に係る赤字・黒字の構成分析!G$35,"▲", "-")), 2)), NA())</f>
        <v>1.1299999999999999</v>
      </c>
      <c r="F35" s="169" t="e">
        <f>IF(ROUND(VALUE(SUBSTITUTE(連結実質赤字比率に係る赤字・黒字の構成分析!H$35,"▲", "-")), 2) &lt; 0, ABS(ROUND(VALUE(SUBSTITUTE(連結実質赤字比率に係る赤字・黒字の構成分析!H$35,"▲", "-")), 2)), NA())</f>
        <v>#N/A</v>
      </c>
      <c r="G35" s="169">
        <f>IF(ROUND(VALUE(SUBSTITUTE(連結実質赤字比率に係る赤字・黒字の構成分析!H$35,"▲", "-")), 2) &gt;= 0, ABS(ROUND(VALUE(SUBSTITUTE(連結実質赤字比率に係る赤字・黒字の構成分析!H$35,"▲", "-")), 2)), NA())</f>
        <v>1.26</v>
      </c>
      <c r="H35" s="169" t="e">
        <f>IF(ROUND(VALUE(SUBSTITUTE(連結実質赤字比率に係る赤字・黒字の構成分析!I$35,"▲", "-")), 2) &lt; 0, ABS(ROUND(VALUE(SUBSTITUTE(連結実質赤字比率に係る赤字・黒字の構成分析!I$35,"▲", "-")), 2)), NA())</f>
        <v>#N/A</v>
      </c>
      <c r="I35" s="169">
        <f>IF(ROUND(VALUE(SUBSTITUTE(連結実質赤字比率に係る赤字・黒字の構成分析!I$35,"▲", "-")), 2) &gt;= 0, ABS(ROUND(VALUE(SUBSTITUTE(連結実質赤字比率に係る赤字・黒字の構成分析!I$35,"▲", "-")), 2)), NA())</f>
        <v>1.64</v>
      </c>
      <c r="J35" s="169" t="e">
        <f>IF(ROUND(VALUE(SUBSTITUTE(連結実質赤字比率に係る赤字・黒字の構成分析!J$35,"▲", "-")), 2) &lt; 0, ABS(ROUND(VALUE(SUBSTITUTE(連結実質赤字比率に係る赤字・黒字の構成分析!J$35,"▲", "-")), 2)), NA())</f>
        <v>#N/A</v>
      </c>
      <c r="K35" s="169">
        <f>IF(ROUND(VALUE(SUBSTITUTE(連結実質赤字比率に係る赤字・黒字の構成分析!J$35,"▲", "-")), 2) &gt;= 0, ABS(ROUND(VALUE(SUBSTITUTE(連結実質赤字比率に係る赤字・黒字の構成分析!J$35,"▲", "-")), 2)), NA())</f>
        <v>2.4</v>
      </c>
    </row>
    <row r="36" spans="1:16" x14ac:dyDescent="0.2">
      <c r="A36" s="169" t="str">
        <f>IF(連結実質赤字比率に係る赤字・黒字の構成分析!C$34="",NA(),連結実質赤字比率に係る赤字・黒字の構成分析!C$34)</f>
        <v>一般会計</v>
      </c>
      <c r="B36" s="169" t="e">
        <f>IF(ROUND(VALUE(SUBSTITUTE(連結実質赤字比率に係る赤字・黒字の構成分析!F$34,"▲", "-")), 2) &lt; 0, ABS(ROUND(VALUE(SUBSTITUTE(連結実質赤字比率に係る赤字・黒字の構成分析!F$34,"▲", "-")), 2)), NA())</f>
        <v>#N/A</v>
      </c>
      <c r="C36" s="169">
        <f>IF(ROUND(VALUE(SUBSTITUTE(連結実質赤字比率に係る赤字・黒字の構成分析!F$34,"▲", "-")), 2) &gt;= 0, ABS(ROUND(VALUE(SUBSTITUTE(連結実質赤字比率に係る赤字・黒字の構成分析!F$34,"▲", "-")), 2)), NA())</f>
        <v>7.94</v>
      </c>
      <c r="D36" s="169" t="e">
        <f>IF(ROUND(VALUE(SUBSTITUTE(連結実質赤字比率に係る赤字・黒字の構成分析!G$34,"▲", "-")), 2) &lt; 0, ABS(ROUND(VALUE(SUBSTITUTE(連結実質赤字比率に係る赤字・黒字の構成分析!G$34,"▲", "-")), 2)), NA())</f>
        <v>#N/A</v>
      </c>
      <c r="E36" s="169">
        <f>IF(ROUND(VALUE(SUBSTITUTE(連結実質赤字比率に係る赤字・黒字の構成分析!G$34,"▲", "-")), 2) &gt;= 0, ABS(ROUND(VALUE(SUBSTITUTE(連結実質赤字比率に係る赤字・黒字の構成分析!G$34,"▲", "-")), 2)), NA())</f>
        <v>8.83</v>
      </c>
      <c r="F36" s="169" t="e">
        <f>IF(ROUND(VALUE(SUBSTITUTE(連結実質赤字比率に係る赤字・黒字の構成分析!H$34,"▲", "-")), 2) &lt; 0, ABS(ROUND(VALUE(SUBSTITUTE(連結実質赤字比率に係る赤字・黒字の構成分析!H$34,"▲", "-")), 2)), NA())</f>
        <v>#N/A</v>
      </c>
      <c r="G36" s="169">
        <f>IF(ROUND(VALUE(SUBSTITUTE(連結実質赤字比率に係る赤字・黒字の構成分析!H$34,"▲", "-")), 2) &gt;= 0, ABS(ROUND(VALUE(SUBSTITUTE(連結実質赤字比率に係る赤字・黒字の構成分析!H$34,"▲", "-")), 2)), NA())</f>
        <v>10.76</v>
      </c>
      <c r="H36" s="169" t="e">
        <f>IF(ROUND(VALUE(SUBSTITUTE(連結実質赤字比率に係る赤字・黒字の構成分析!I$34,"▲", "-")), 2) &lt; 0, ABS(ROUND(VALUE(SUBSTITUTE(連結実質赤字比率に係る赤字・黒字の構成分析!I$34,"▲", "-")), 2)), NA())</f>
        <v>#N/A</v>
      </c>
      <c r="I36" s="169">
        <f>IF(ROUND(VALUE(SUBSTITUTE(連結実質赤字比率に係る赤字・黒字の構成分析!I$34,"▲", "-")), 2) &gt;= 0, ABS(ROUND(VALUE(SUBSTITUTE(連結実質赤字比率に係る赤字・黒字の構成分析!I$34,"▲", "-")), 2)), NA())</f>
        <v>9.3000000000000007</v>
      </c>
      <c r="J36" s="169" t="e">
        <f>IF(ROUND(VALUE(SUBSTITUTE(連結実質赤字比率に係る赤字・黒字の構成分析!J$34,"▲", "-")), 2) &lt; 0, ABS(ROUND(VALUE(SUBSTITUTE(連結実質赤字比率に係る赤字・黒字の構成分析!J$34,"▲", "-")), 2)), NA())</f>
        <v>#N/A</v>
      </c>
      <c r="K36" s="169">
        <f>IF(ROUND(VALUE(SUBSTITUTE(連結実質赤字比率に係る赤字・黒字の構成分析!J$34,"▲", "-")), 2) &gt;= 0, ABS(ROUND(VALUE(SUBSTITUTE(連結実質赤字比率に係る赤字・黒字の構成分析!J$34,"▲", "-")), 2)), NA())</f>
        <v>8.5</v>
      </c>
    </row>
    <row r="39" spans="1:16" x14ac:dyDescent="0.2">
      <c r="A39" s="142" t="s">
        <v>58</v>
      </c>
    </row>
    <row r="40" spans="1:16" x14ac:dyDescent="0.2">
      <c r="A40" s="170"/>
      <c r="B40" s="170" t="str">
        <f>'実質公債費比率（分子）の構造'!K$44</f>
        <v>R01</v>
      </c>
      <c r="C40" s="170"/>
      <c r="D40" s="170"/>
      <c r="E40" s="170" t="str">
        <f>'実質公債費比率（分子）の構造'!L$44</f>
        <v>R02</v>
      </c>
      <c r="F40" s="170"/>
      <c r="G40" s="170"/>
      <c r="H40" s="170" t="str">
        <f>'実質公債費比率（分子）の構造'!M$44</f>
        <v>R03</v>
      </c>
      <c r="I40" s="170"/>
      <c r="J40" s="170"/>
      <c r="K40" s="170" t="str">
        <f>'実質公債費比率（分子）の構造'!N$44</f>
        <v>R04</v>
      </c>
      <c r="L40" s="170"/>
      <c r="M40" s="170"/>
      <c r="N40" s="170" t="str">
        <f>'実質公債費比率（分子）の構造'!O$44</f>
        <v>R05</v>
      </c>
      <c r="O40" s="170"/>
      <c r="P40" s="170"/>
    </row>
    <row r="41" spans="1:16" x14ac:dyDescent="0.2">
      <c r="A41" s="170"/>
      <c r="B41" s="170" t="s">
        <v>59</v>
      </c>
      <c r="C41" s="170"/>
      <c r="D41" s="170" t="s">
        <v>60</v>
      </c>
      <c r="E41" s="170" t="s">
        <v>59</v>
      </c>
      <c r="F41" s="170"/>
      <c r="G41" s="170" t="s">
        <v>60</v>
      </c>
      <c r="H41" s="170" t="s">
        <v>59</v>
      </c>
      <c r="I41" s="170"/>
      <c r="J41" s="170" t="s">
        <v>60</v>
      </c>
      <c r="K41" s="170" t="s">
        <v>59</v>
      </c>
      <c r="L41" s="170"/>
      <c r="M41" s="170" t="s">
        <v>60</v>
      </c>
      <c r="N41" s="170" t="s">
        <v>59</v>
      </c>
      <c r="O41" s="170"/>
      <c r="P41" s="170" t="s">
        <v>60</v>
      </c>
    </row>
    <row r="42" spans="1:16" x14ac:dyDescent="0.2">
      <c r="A42" s="170" t="s">
        <v>61</v>
      </c>
      <c r="B42" s="170"/>
      <c r="C42" s="170"/>
      <c r="D42" s="170">
        <f>'実質公債費比率（分子）の構造'!K$52</f>
        <v>1839</v>
      </c>
      <c r="E42" s="170"/>
      <c r="F42" s="170"/>
      <c r="G42" s="170">
        <f>'実質公債費比率（分子）の構造'!L$52</f>
        <v>1824</v>
      </c>
      <c r="H42" s="170"/>
      <c r="I42" s="170"/>
      <c r="J42" s="170">
        <f>'実質公債費比率（分子）の構造'!M$52</f>
        <v>1820</v>
      </c>
      <c r="K42" s="170"/>
      <c r="L42" s="170"/>
      <c r="M42" s="170">
        <f>'実質公債費比率（分子）の構造'!N$52</f>
        <v>1670</v>
      </c>
      <c r="N42" s="170"/>
      <c r="O42" s="170"/>
      <c r="P42" s="170">
        <f>'実質公債費比率（分子）の構造'!O$52</f>
        <v>1556</v>
      </c>
    </row>
    <row r="43" spans="1:16" x14ac:dyDescent="0.2">
      <c r="A43" s="170" t="s">
        <v>16</v>
      </c>
      <c r="B43" s="170">
        <f>'実質公債費比率（分子）の構造'!K$51</f>
        <v>0</v>
      </c>
      <c r="C43" s="170"/>
      <c r="D43" s="170"/>
      <c r="E43" s="170" t="str">
        <f>'実質公債費比率（分子）の構造'!L$51</f>
        <v>-</v>
      </c>
      <c r="F43" s="170"/>
      <c r="G43" s="170"/>
      <c r="H43" s="170" t="str">
        <f>'実質公債費比率（分子）の構造'!M$51</f>
        <v>-</v>
      </c>
      <c r="I43" s="170"/>
      <c r="J43" s="170"/>
      <c r="K43" s="170" t="str">
        <f>'実質公債費比率（分子）の構造'!N$51</f>
        <v>-</v>
      </c>
      <c r="L43" s="170"/>
      <c r="M43" s="170"/>
      <c r="N43" s="170" t="str">
        <f>'実質公債費比率（分子）の構造'!O$51</f>
        <v>-</v>
      </c>
      <c r="O43" s="170"/>
      <c r="P43" s="170"/>
    </row>
    <row r="44" spans="1:16" x14ac:dyDescent="0.2">
      <c r="A44" s="170" t="s">
        <v>62</v>
      </c>
      <c r="B44" s="170">
        <f>'実質公債費比率（分子）の構造'!K$50</f>
        <v>19</v>
      </c>
      <c r="C44" s="170"/>
      <c r="D44" s="170"/>
      <c r="E44" s="170">
        <f>'実質公債費比率（分子）の構造'!L$50</f>
        <v>16</v>
      </c>
      <c r="F44" s="170"/>
      <c r="G44" s="170"/>
      <c r="H44" s="170">
        <f>'実質公債費比率（分子）の構造'!M$50</f>
        <v>11</v>
      </c>
      <c r="I44" s="170"/>
      <c r="J44" s="170"/>
      <c r="K44" s="170">
        <f>'実質公債費比率（分子）の構造'!N$50</f>
        <v>10</v>
      </c>
      <c r="L44" s="170"/>
      <c r="M44" s="170"/>
      <c r="N44" s="170">
        <f>'実質公債費比率（分子）の構造'!O$50</f>
        <v>8</v>
      </c>
      <c r="O44" s="170"/>
      <c r="P44" s="170"/>
    </row>
    <row r="45" spans="1:16" x14ac:dyDescent="0.2">
      <c r="A45" s="170" t="s">
        <v>63</v>
      </c>
      <c r="B45" s="170">
        <f>'実質公債費比率（分子）の構造'!K$49</f>
        <v>48</v>
      </c>
      <c r="C45" s="170"/>
      <c r="D45" s="170"/>
      <c r="E45" s="170">
        <f>'実質公債費比率（分子）の構造'!L$49</f>
        <v>42</v>
      </c>
      <c r="F45" s="170"/>
      <c r="G45" s="170"/>
      <c r="H45" s="170">
        <f>'実質公債費比率（分子）の構造'!M$49</f>
        <v>34</v>
      </c>
      <c r="I45" s="170"/>
      <c r="J45" s="170"/>
      <c r="K45" s="170">
        <f>'実質公債費比率（分子）の構造'!N$49</f>
        <v>31</v>
      </c>
      <c r="L45" s="170"/>
      <c r="M45" s="170"/>
      <c r="N45" s="170">
        <f>'実質公債費比率（分子）の構造'!O$49</f>
        <v>39</v>
      </c>
      <c r="O45" s="170"/>
      <c r="P45" s="170"/>
    </row>
    <row r="46" spans="1:16" x14ac:dyDescent="0.2">
      <c r="A46" s="170" t="s">
        <v>64</v>
      </c>
      <c r="B46" s="170">
        <f>'実質公債費比率（分子）の構造'!K$48</f>
        <v>281</v>
      </c>
      <c r="C46" s="170"/>
      <c r="D46" s="170"/>
      <c r="E46" s="170">
        <f>'実質公債費比率（分子）の構造'!L$48</f>
        <v>242</v>
      </c>
      <c r="F46" s="170"/>
      <c r="G46" s="170"/>
      <c r="H46" s="170">
        <f>'実質公債費比率（分子）の構造'!M$48</f>
        <v>199</v>
      </c>
      <c r="I46" s="170"/>
      <c r="J46" s="170"/>
      <c r="K46" s="170">
        <f>'実質公債費比率（分子）の構造'!N$48</f>
        <v>195</v>
      </c>
      <c r="L46" s="170"/>
      <c r="M46" s="170"/>
      <c r="N46" s="170">
        <f>'実質公債費比率（分子）の構造'!O$48</f>
        <v>208</v>
      </c>
      <c r="O46" s="170"/>
      <c r="P46" s="170"/>
    </row>
    <row r="47" spans="1:16" x14ac:dyDescent="0.2">
      <c r="A47" s="170" t="s">
        <v>12</v>
      </c>
      <c r="B47" s="170">
        <f>'実質公債費比率（分子）の構造'!K$47</f>
        <v>3</v>
      </c>
      <c r="C47" s="170"/>
      <c r="D47" s="170"/>
      <c r="E47" s="170" t="str">
        <f>'実質公債費比率（分子）の構造'!L$47</f>
        <v>-</v>
      </c>
      <c r="F47" s="170"/>
      <c r="G47" s="170"/>
      <c r="H47" s="170" t="str">
        <f>'実質公債費比率（分子）の構造'!M$47</f>
        <v>-</v>
      </c>
      <c r="I47" s="170"/>
      <c r="J47" s="170"/>
      <c r="K47" s="170" t="str">
        <f>'実質公債費比率（分子）の構造'!N$47</f>
        <v>-</v>
      </c>
      <c r="L47" s="170"/>
      <c r="M47" s="170"/>
      <c r="N47" s="170" t="str">
        <f>'実質公債費比率（分子）の構造'!O$47</f>
        <v>-</v>
      </c>
      <c r="O47" s="170"/>
      <c r="P47" s="170"/>
    </row>
    <row r="48" spans="1:16" x14ac:dyDescent="0.2">
      <c r="A48" s="170" t="s">
        <v>65</v>
      </c>
      <c r="B48" s="170" t="str">
        <f>'実質公債費比率（分子）の構造'!K$46</f>
        <v>-</v>
      </c>
      <c r="C48" s="170"/>
      <c r="D48" s="170"/>
      <c r="E48" s="170" t="str">
        <f>'実質公債費比率（分子）の構造'!L$46</f>
        <v>-</v>
      </c>
      <c r="F48" s="170"/>
      <c r="G48" s="170"/>
      <c r="H48" s="170" t="str">
        <f>'実質公債費比率（分子）の構造'!M$46</f>
        <v>-</v>
      </c>
      <c r="I48" s="170"/>
      <c r="J48" s="170"/>
      <c r="K48" s="170" t="str">
        <f>'実質公債費比率（分子）の構造'!N$46</f>
        <v>-</v>
      </c>
      <c r="L48" s="170"/>
      <c r="M48" s="170"/>
      <c r="N48" s="170" t="str">
        <f>'実質公債費比率（分子）の構造'!O$46</f>
        <v>-</v>
      </c>
      <c r="O48" s="170"/>
      <c r="P48" s="170"/>
    </row>
    <row r="49" spans="1:16" x14ac:dyDescent="0.2">
      <c r="A49" s="170" t="s">
        <v>66</v>
      </c>
      <c r="B49" s="170">
        <f>'実質公債費比率（分子）の構造'!K$45</f>
        <v>2300</v>
      </c>
      <c r="C49" s="170"/>
      <c r="D49" s="170"/>
      <c r="E49" s="170">
        <f>'実質公債費比率（分子）の構造'!L$45</f>
        <v>2400</v>
      </c>
      <c r="F49" s="170"/>
      <c r="G49" s="170"/>
      <c r="H49" s="170">
        <f>'実質公債費比率（分子）の構造'!M$45</f>
        <v>2489</v>
      </c>
      <c r="I49" s="170"/>
      <c r="J49" s="170"/>
      <c r="K49" s="170">
        <f>'実質公債費比率（分子）の構造'!N$45</f>
        <v>2486</v>
      </c>
      <c r="L49" s="170"/>
      <c r="M49" s="170"/>
      <c r="N49" s="170">
        <f>'実質公債費比率（分子）の構造'!O$45</f>
        <v>2254</v>
      </c>
      <c r="O49" s="170"/>
      <c r="P49" s="170"/>
    </row>
    <row r="50" spans="1:16" x14ac:dyDescent="0.2">
      <c r="A50" s="170" t="s">
        <v>67</v>
      </c>
      <c r="B50" s="170" t="e">
        <f>NA()</f>
        <v>#N/A</v>
      </c>
      <c r="C50" s="170">
        <f>IF(ISNUMBER('実質公債費比率（分子）の構造'!K$53),'実質公債費比率（分子）の構造'!K$53,NA())</f>
        <v>812</v>
      </c>
      <c r="D50" s="170" t="e">
        <f>NA()</f>
        <v>#N/A</v>
      </c>
      <c r="E50" s="170" t="e">
        <f>NA()</f>
        <v>#N/A</v>
      </c>
      <c r="F50" s="170">
        <f>IF(ISNUMBER('実質公債費比率（分子）の構造'!L$53),'実質公債費比率（分子）の構造'!L$53,NA())</f>
        <v>876</v>
      </c>
      <c r="G50" s="170" t="e">
        <f>NA()</f>
        <v>#N/A</v>
      </c>
      <c r="H50" s="170" t="e">
        <f>NA()</f>
        <v>#N/A</v>
      </c>
      <c r="I50" s="170">
        <f>IF(ISNUMBER('実質公債費比率（分子）の構造'!M$53),'実質公債費比率（分子）の構造'!M$53,NA())</f>
        <v>913</v>
      </c>
      <c r="J50" s="170" t="e">
        <f>NA()</f>
        <v>#N/A</v>
      </c>
      <c r="K50" s="170" t="e">
        <f>NA()</f>
        <v>#N/A</v>
      </c>
      <c r="L50" s="170">
        <f>IF(ISNUMBER('実質公債費比率（分子）の構造'!N$53),'実質公債費比率（分子）の構造'!N$53,NA())</f>
        <v>1052</v>
      </c>
      <c r="M50" s="170" t="e">
        <f>NA()</f>
        <v>#N/A</v>
      </c>
      <c r="N50" s="170" t="e">
        <f>NA()</f>
        <v>#N/A</v>
      </c>
      <c r="O50" s="170">
        <f>IF(ISNUMBER('実質公債費比率（分子）の構造'!O$53),'実質公債費比率（分子）の構造'!O$53,NA())</f>
        <v>953</v>
      </c>
      <c r="P50" s="170" t="e">
        <f>NA()</f>
        <v>#N/A</v>
      </c>
    </row>
    <row r="53" spans="1:16" x14ac:dyDescent="0.2">
      <c r="A53" s="142" t="s">
        <v>68</v>
      </c>
    </row>
    <row r="54" spans="1:16" x14ac:dyDescent="0.2">
      <c r="A54" s="169"/>
      <c r="B54" s="169" t="str">
        <f>'将来負担比率（分子）の構造'!I$40</f>
        <v>R01</v>
      </c>
      <c r="C54" s="169"/>
      <c r="D54" s="169"/>
      <c r="E54" s="169" t="str">
        <f>'将来負担比率（分子）の構造'!J$40</f>
        <v>R02</v>
      </c>
      <c r="F54" s="169"/>
      <c r="G54" s="169"/>
      <c r="H54" s="169" t="str">
        <f>'将来負担比率（分子）の構造'!K$40</f>
        <v>R03</v>
      </c>
      <c r="I54" s="169"/>
      <c r="J54" s="169"/>
      <c r="K54" s="169" t="str">
        <f>'将来負担比率（分子）の構造'!L$40</f>
        <v>R04</v>
      </c>
      <c r="L54" s="169"/>
      <c r="M54" s="169"/>
      <c r="N54" s="169" t="str">
        <f>'将来負担比率（分子）の構造'!M$40</f>
        <v>R05</v>
      </c>
      <c r="O54" s="169"/>
      <c r="P54" s="169"/>
    </row>
    <row r="55" spans="1:16" x14ac:dyDescent="0.2">
      <c r="A55" s="169"/>
      <c r="B55" s="169" t="s">
        <v>69</v>
      </c>
      <c r="C55" s="169"/>
      <c r="D55" s="169" t="s">
        <v>70</v>
      </c>
      <c r="E55" s="169" t="s">
        <v>69</v>
      </c>
      <c r="F55" s="169"/>
      <c r="G55" s="169" t="s">
        <v>70</v>
      </c>
      <c r="H55" s="169" t="s">
        <v>69</v>
      </c>
      <c r="I55" s="169"/>
      <c r="J55" s="169" t="s">
        <v>70</v>
      </c>
      <c r="K55" s="169" t="s">
        <v>69</v>
      </c>
      <c r="L55" s="169"/>
      <c r="M55" s="169" t="s">
        <v>70</v>
      </c>
      <c r="N55" s="169" t="s">
        <v>69</v>
      </c>
      <c r="O55" s="169"/>
      <c r="P55" s="169" t="s">
        <v>70</v>
      </c>
    </row>
    <row r="56" spans="1:16" x14ac:dyDescent="0.2">
      <c r="A56" s="169" t="s">
        <v>43</v>
      </c>
      <c r="B56" s="169"/>
      <c r="C56" s="169"/>
      <c r="D56" s="169">
        <f>'将来負担比率（分子）の構造'!I$52</f>
        <v>16100</v>
      </c>
      <c r="E56" s="169"/>
      <c r="F56" s="169"/>
      <c r="G56" s="169">
        <f>'将来負担比率（分子）の構造'!J$52</f>
        <v>15784</v>
      </c>
      <c r="H56" s="169"/>
      <c r="I56" s="169"/>
      <c r="J56" s="169">
        <f>'将来負担比率（分子）の構造'!K$52</f>
        <v>15350</v>
      </c>
      <c r="K56" s="169"/>
      <c r="L56" s="169"/>
      <c r="M56" s="169">
        <f>'将来負担比率（分子）の構造'!L$52</f>
        <v>14832</v>
      </c>
      <c r="N56" s="169"/>
      <c r="O56" s="169"/>
      <c r="P56" s="169">
        <f>'将来負担比率（分子）の構造'!M$52</f>
        <v>14076</v>
      </c>
    </row>
    <row r="57" spans="1:16" x14ac:dyDescent="0.2">
      <c r="A57" s="169" t="s">
        <v>42</v>
      </c>
      <c r="B57" s="169"/>
      <c r="C57" s="169"/>
      <c r="D57" s="169">
        <f>'将来負担比率（分子）の構造'!I$51</f>
        <v>2330</v>
      </c>
      <c r="E57" s="169"/>
      <c r="F57" s="169"/>
      <c r="G57" s="169">
        <f>'将来負担比率（分子）の構造'!J$51</f>
        <v>2272</v>
      </c>
      <c r="H57" s="169"/>
      <c r="I57" s="169"/>
      <c r="J57" s="169">
        <f>'将来負担比率（分子）の構造'!K$51</f>
        <v>2054</v>
      </c>
      <c r="K57" s="169"/>
      <c r="L57" s="169"/>
      <c r="M57" s="169">
        <f>'将来負担比率（分子）の構造'!L$51</f>
        <v>1947</v>
      </c>
      <c r="N57" s="169"/>
      <c r="O57" s="169"/>
      <c r="P57" s="169">
        <f>'将来負担比率（分子）の構造'!M$51</f>
        <v>1966</v>
      </c>
    </row>
    <row r="58" spans="1:16" x14ac:dyDescent="0.2">
      <c r="A58" s="169" t="s">
        <v>41</v>
      </c>
      <c r="B58" s="169"/>
      <c r="C58" s="169"/>
      <c r="D58" s="169">
        <f>'将来負担比率（分子）の構造'!I$50</f>
        <v>4754</v>
      </c>
      <c r="E58" s="169"/>
      <c r="F58" s="169"/>
      <c r="G58" s="169">
        <f>'将来負担比率（分子）の構造'!J$50</f>
        <v>5051</v>
      </c>
      <c r="H58" s="169"/>
      <c r="I58" s="169"/>
      <c r="J58" s="169">
        <f>'将来負担比率（分子）の構造'!K$50</f>
        <v>6559</v>
      </c>
      <c r="K58" s="169"/>
      <c r="L58" s="169"/>
      <c r="M58" s="169">
        <f>'将来負担比率（分子）の構造'!L$50</f>
        <v>7225</v>
      </c>
      <c r="N58" s="169"/>
      <c r="O58" s="169"/>
      <c r="P58" s="169">
        <f>'将来負担比率（分子）の構造'!M$50</f>
        <v>8213</v>
      </c>
    </row>
    <row r="59" spans="1:16" x14ac:dyDescent="0.2">
      <c r="A59" s="169" t="s">
        <v>39</v>
      </c>
      <c r="B59" s="169" t="str">
        <f>'将来負担比率（分子）の構造'!I$49</f>
        <v>-</v>
      </c>
      <c r="C59" s="169"/>
      <c r="D59" s="169"/>
      <c r="E59" s="169" t="str">
        <f>'将来負担比率（分子）の構造'!J$49</f>
        <v>-</v>
      </c>
      <c r="F59" s="169"/>
      <c r="G59" s="169"/>
      <c r="H59" s="169" t="str">
        <f>'将来負担比率（分子）の構造'!K$49</f>
        <v>-</v>
      </c>
      <c r="I59" s="169"/>
      <c r="J59" s="169"/>
      <c r="K59" s="169" t="str">
        <f>'将来負担比率（分子）の構造'!L$49</f>
        <v>-</v>
      </c>
      <c r="L59" s="169"/>
      <c r="M59" s="169"/>
      <c r="N59" s="169" t="str">
        <f>'将来負担比率（分子）の構造'!M$49</f>
        <v>-</v>
      </c>
      <c r="O59" s="169"/>
      <c r="P59" s="169"/>
    </row>
    <row r="60" spans="1:16" x14ac:dyDescent="0.2">
      <c r="A60" s="169" t="s">
        <v>38</v>
      </c>
      <c r="B60" s="169" t="str">
        <f>'将来負担比率（分子）の構造'!I$48</f>
        <v>-</v>
      </c>
      <c r="C60" s="169"/>
      <c r="D60" s="169"/>
      <c r="E60" s="169" t="str">
        <f>'将来負担比率（分子）の構造'!J$48</f>
        <v>-</v>
      </c>
      <c r="F60" s="169"/>
      <c r="G60" s="169"/>
      <c r="H60" s="169" t="str">
        <f>'将来負担比率（分子）の構造'!K$48</f>
        <v>-</v>
      </c>
      <c r="I60" s="169"/>
      <c r="J60" s="169"/>
      <c r="K60" s="169" t="str">
        <f>'将来負担比率（分子）の構造'!L$48</f>
        <v>-</v>
      </c>
      <c r="L60" s="169"/>
      <c r="M60" s="169"/>
      <c r="N60" s="169" t="str">
        <f>'将来負担比率（分子）の構造'!M$48</f>
        <v>-</v>
      </c>
      <c r="O60" s="169"/>
      <c r="P60" s="169"/>
    </row>
    <row r="61" spans="1:16" x14ac:dyDescent="0.2">
      <c r="A61" s="169" t="s">
        <v>36</v>
      </c>
      <c r="B61" s="169" t="str">
        <f>'将来負担比率（分子）の構造'!I$46</f>
        <v>-</v>
      </c>
      <c r="C61" s="169"/>
      <c r="D61" s="169"/>
      <c r="E61" s="169">
        <f>'将来負担比率（分子）の構造'!J$46</f>
        <v>6</v>
      </c>
      <c r="F61" s="169"/>
      <c r="G61" s="169"/>
      <c r="H61" s="169" t="str">
        <f>'将来負担比率（分子）の構造'!K$46</f>
        <v>-</v>
      </c>
      <c r="I61" s="169"/>
      <c r="J61" s="169"/>
      <c r="K61" s="169" t="str">
        <f>'将来負担比率（分子）の構造'!L$46</f>
        <v>-</v>
      </c>
      <c r="L61" s="169"/>
      <c r="M61" s="169"/>
      <c r="N61" s="169" t="str">
        <f>'将来負担比率（分子）の構造'!M$46</f>
        <v>-</v>
      </c>
      <c r="O61" s="169"/>
      <c r="P61" s="169"/>
    </row>
    <row r="62" spans="1:16" x14ac:dyDescent="0.2">
      <c r="A62" s="169" t="s">
        <v>35</v>
      </c>
      <c r="B62" s="169">
        <f>'将来負担比率（分子）の構造'!I$45</f>
        <v>1705</v>
      </c>
      <c r="C62" s="169"/>
      <c r="D62" s="169"/>
      <c r="E62" s="169">
        <f>'将来負担比率（分子）の構造'!J$45</f>
        <v>1702</v>
      </c>
      <c r="F62" s="169"/>
      <c r="G62" s="169"/>
      <c r="H62" s="169">
        <f>'将来負担比率（分子）の構造'!K$45</f>
        <v>1763</v>
      </c>
      <c r="I62" s="169"/>
      <c r="J62" s="169"/>
      <c r="K62" s="169">
        <f>'将来負担比率（分子）の構造'!L$45</f>
        <v>1604</v>
      </c>
      <c r="L62" s="169"/>
      <c r="M62" s="169"/>
      <c r="N62" s="169">
        <f>'将来負担比率（分子）の構造'!M$45</f>
        <v>1517</v>
      </c>
      <c r="O62" s="169"/>
      <c r="P62" s="169"/>
    </row>
    <row r="63" spans="1:16" x14ac:dyDescent="0.2">
      <c r="A63" s="169" t="s">
        <v>34</v>
      </c>
      <c r="B63" s="169">
        <f>'将来負担比率（分子）の構造'!I$44</f>
        <v>59</v>
      </c>
      <c r="C63" s="169"/>
      <c r="D63" s="169"/>
      <c r="E63" s="169">
        <f>'将来負担比率（分子）の構造'!J$44</f>
        <v>91</v>
      </c>
      <c r="F63" s="169"/>
      <c r="G63" s="169"/>
      <c r="H63" s="169">
        <f>'将来負担比率（分子）の構造'!K$44</f>
        <v>85</v>
      </c>
      <c r="I63" s="169"/>
      <c r="J63" s="169"/>
      <c r="K63" s="169">
        <f>'将来負担比率（分子）の構造'!L$44</f>
        <v>74</v>
      </c>
      <c r="L63" s="169"/>
      <c r="M63" s="169"/>
      <c r="N63" s="169">
        <f>'将来負担比率（分子）の構造'!M$44</f>
        <v>62</v>
      </c>
      <c r="O63" s="169"/>
      <c r="P63" s="169"/>
    </row>
    <row r="64" spans="1:16" x14ac:dyDescent="0.2">
      <c r="A64" s="169" t="s">
        <v>33</v>
      </c>
      <c r="B64" s="169">
        <f>'将来負担比率（分子）の構造'!I$43</f>
        <v>2118</v>
      </c>
      <c r="C64" s="169"/>
      <c r="D64" s="169"/>
      <c r="E64" s="169">
        <f>'将来負担比率（分子）の構造'!J$43</f>
        <v>1966</v>
      </c>
      <c r="F64" s="169"/>
      <c r="G64" s="169"/>
      <c r="H64" s="169">
        <f>'将来負担比率（分子）の構造'!K$43</f>
        <v>1733</v>
      </c>
      <c r="I64" s="169"/>
      <c r="J64" s="169"/>
      <c r="K64" s="169">
        <f>'将来負担比率（分子）の構造'!L$43</f>
        <v>1553</v>
      </c>
      <c r="L64" s="169"/>
      <c r="M64" s="169"/>
      <c r="N64" s="169">
        <f>'将来負担比率（分子）の構造'!M$43</f>
        <v>1527</v>
      </c>
      <c r="O64" s="169"/>
      <c r="P64" s="169"/>
    </row>
    <row r="65" spans="1:16" x14ac:dyDescent="0.2">
      <c r="A65" s="169" t="s">
        <v>32</v>
      </c>
      <c r="B65" s="169">
        <f>'将来負担比率（分子）の構造'!I$42</f>
        <v>53</v>
      </c>
      <c r="C65" s="169"/>
      <c r="D65" s="169"/>
      <c r="E65" s="169">
        <f>'将来負担比率（分子）の構造'!J$42</f>
        <v>39</v>
      </c>
      <c r="F65" s="169"/>
      <c r="G65" s="169"/>
      <c r="H65" s="169">
        <f>'将来負担比率（分子）の構造'!K$42</f>
        <v>28</v>
      </c>
      <c r="I65" s="169"/>
      <c r="J65" s="169"/>
      <c r="K65" s="169">
        <f>'将来負担比率（分子）の構造'!L$42</f>
        <v>19</v>
      </c>
      <c r="L65" s="169"/>
      <c r="M65" s="169"/>
      <c r="N65" s="169">
        <f>'将来負担比率（分子）の構造'!M$42</f>
        <v>11</v>
      </c>
      <c r="O65" s="169"/>
      <c r="P65" s="169"/>
    </row>
    <row r="66" spans="1:16" x14ac:dyDescent="0.2">
      <c r="A66" s="169" t="s">
        <v>31</v>
      </c>
      <c r="B66" s="169">
        <f>'将来負担比率（分子）の構造'!I$41</f>
        <v>22297</v>
      </c>
      <c r="C66" s="169"/>
      <c r="D66" s="169"/>
      <c r="E66" s="169">
        <f>'将来負担比率（分子）の構造'!J$41</f>
        <v>21480</v>
      </c>
      <c r="F66" s="169"/>
      <c r="G66" s="169"/>
      <c r="H66" s="169">
        <f>'将来負担比率（分子）の構造'!K$41</f>
        <v>20955</v>
      </c>
      <c r="I66" s="169"/>
      <c r="J66" s="169"/>
      <c r="K66" s="169">
        <f>'将来負担比率（分子）の構造'!L$41</f>
        <v>19418</v>
      </c>
      <c r="L66" s="169"/>
      <c r="M66" s="169"/>
      <c r="N66" s="169">
        <f>'将来負担比率（分子）の構造'!M$41</f>
        <v>18398</v>
      </c>
      <c r="O66" s="169"/>
      <c r="P66" s="169"/>
    </row>
    <row r="67" spans="1:16" x14ac:dyDescent="0.2">
      <c r="A67" s="169" t="s">
        <v>71</v>
      </c>
      <c r="B67" s="169" t="e">
        <f>NA()</f>
        <v>#N/A</v>
      </c>
      <c r="C67" s="169">
        <f>IF(ISNUMBER('将来負担比率（分子）の構造'!I$53), IF('将来負担比率（分子）の構造'!I$53 &lt; 0, 0, '将来負担比率（分子）の構造'!I$53), NA())</f>
        <v>3049</v>
      </c>
      <c r="D67" s="169" t="e">
        <f>NA()</f>
        <v>#N/A</v>
      </c>
      <c r="E67" s="169" t="e">
        <f>NA()</f>
        <v>#N/A</v>
      </c>
      <c r="F67" s="169">
        <f>IF(ISNUMBER('将来負担比率（分子）の構造'!J$53), IF('将来負担比率（分子）の構造'!J$53 &lt; 0, 0, '将来負担比率（分子）の構造'!J$53), NA())</f>
        <v>2178</v>
      </c>
      <c r="G67" s="169" t="e">
        <f>NA()</f>
        <v>#N/A</v>
      </c>
      <c r="H67" s="169" t="e">
        <f>NA()</f>
        <v>#N/A</v>
      </c>
      <c r="I67" s="169">
        <f>IF(ISNUMBER('将来負担比率（分子）の構造'!K$53), IF('将来負担比率（分子）の構造'!K$53 &lt; 0, 0, '将来負担比率（分子）の構造'!K$53), NA())</f>
        <v>600</v>
      </c>
      <c r="J67" s="169" t="e">
        <f>NA()</f>
        <v>#N/A</v>
      </c>
      <c r="K67" s="169" t="e">
        <f>NA()</f>
        <v>#N/A</v>
      </c>
      <c r="L67" s="169">
        <f>IF(ISNUMBER('将来負担比率（分子）の構造'!L$53), IF('将来負担比率（分子）の構造'!L$53 &lt; 0, 0, '将来負担比率（分子）の構造'!L$53), NA())</f>
        <v>0</v>
      </c>
      <c r="M67" s="169" t="e">
        <f>NA()</f>
        <v>#N/A</v>
      </c>
      <c r="N67" s="169" t="e">
        <f>NA()</f>
        <v>#N/A</v>
      </c>
      <c r="O67" s="169">
        <f>IF(ISNUMBER('将来負担比率（分子）の構造'!M$53), IF('将来負担比率（分子）の構造'!M$53 &lt; 0, 0, '将来負担比率（分子）の構造'!M$53), NA())</f>
        <v>0</v>
      </c>
      <c r="P67" s="169" t="e">
        <f>NA()</f>
        <v>#N/A</v>
      </c>
    </row>
    <row r="70" spans="1:16" x14ac:dyDescent="0.2">
      <c r="A70" s="171" t="s">
        <v>72</v>
      </c>
      <c r="B70" s="171"/>
      <c r="C70" s="171"/>
      <c r="D70" s="171"/>
      <c r="E70" s="171"/>
      <c r="F70" s="171"/>
    </row>
    <row r="71" spans="1:16" x14ac:dyDescent="0.2">
      <c r="A71" s="172"/>
      <c r="B71" s="172" t="str">
        <f>基金残高に係る経年分析!F54</f>
        <v>R03</v>
      </c>
      <c r="C71" s="172" t="str">
        <f>基金残高に係る経年分析!G54</f>
        <v>R04</v>
      </c>
      <c r="D71" s="172" t="str">
        <f>基金残高に係る経年分析!H54</f>
        <v>R05</v>
      </c>
    </row>
    <row r="72" spans="1:16" x14ac:dyDescent="0.2">
      <c r="A72" s="172" t="s">
        <v>73</v>
      </c>
      <c r="B72" s="173">
        <f>基金残高に係る経年分析!F55</f>
        <v>2061</v>
      </c>
      <c r="C72" s="173">
        <f>基金残高に係る経年分析!G55</f>
        <v>2074</v>
      </c>
      <c r="D72" s="173">
        <f>基金残高に係る経年分析!H55</f>
        <v>2001</v>
      </c>
    </row>
    <row r="73" spans="1:16" x14ac:dyDescent="0.2">
      <c r="A73" s="172" t="s">
        <v>74</v>
      </c>
      <c r="B73" s="173">
        <f>基金残高に係る経年分析!F56</f>
        <v>944</v>
      </c>
      <c r="C73" s="173">
        <f>基金残高に係る経年分析!G56</f>
        <v>864</v>
      </c>
      <c r="D73" s="173">
        <f>基金残高に係る経年分析!H56</f>
        <v>889</v>
      </c>
    </row>
    <row r="74" spans="1:16" x14ac:dyDescent="0.2">
      <c r="A74" s="172" t="s">
        <v>75</v>
      </c>
      <c r="B74" s="173">
        <f>基金残高に係る経年分析!F57</f>
        <v>2729</v>
      </c>
      <c r="C74" s="173">
        <f>基金残高に係る経年分析!G57</f>
        <v>3403</v>
      </c>
      <c r="D74" s="173">
        <f>基金残高に係る経年分析!H57</f>
        <v>4418</v>
      </c>
    </row>
  </sheetData>
  <sheetProtection algorithmName="SHA-512" hashValue="y440p3GJycuh6gmH5+N4mkb42c51JUXZ7A34eMt+4JTZPwFdC2TKRywgQfYXxExiCWVOGMDTWGEaC6dXBdsIDQ==" saltValue="YTRRuU67jKAc6GyQlKvhHA=="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pageSetUpPr fitToPage="1"/>
  </sheetPr>
  <dimension ref="B1:EM49"/>
  <sheetViews>
    <sheetView showGridLines="0" zoomScale="60" zoomScaleNormal="60" workbookViewId="0"/>
  </sheetViews>
  <sheetFormatPr defaultColWidth="0" defaultRowHeight="11.25" customHeight="1" zeroHeight="1" x14ac:dyDescent="0.2"/>
  <cols>
    <col min="1" max="1" width="1.6640625" style="208" customWidth="1"/>
    <col min="2" max="2" width="2.33203125" style="208" customWidth="1"/>
    <col min="3" max="16" width="2.6640625" style="208" customWidth="1"/>
    <col min="17" max="17" width="2.33203125" style="208" customWidth="1"/>
    <col min="18" max="95" width="1.6640625" style="208" customWidth="1"/>
    <col min="96" max="133" width="1.6640625" style="220" customWidth="1"/>
    <col min="134" max="143" width="1.6640625" style="208" customWidth="1"/>
    <col min="144" max="16384" width="0" style="208" hidden="1"/>
  </cols>
  <sheetData>
    <row r="1" spans="2:143" ht="22.5" customHeight="1" thickBot="1" x14ac:dyDescent="0.25">
      <c r="B1" s="206"/>
      <c r="C1" s="207"/>
      <c r="D1" s="207"/>
      <c r="E1" s="207"/>
      <c r="F1" s="207"/>
      <c r="G1" s="207"/>
      <c r="H1" s="207"/>
      <c r="I1" s="207"/>
      <c r="J1" s="207"/>
      <c r="K1" s="207"/>
      <c r="L1" s="207"/>
      <c r="M1" s="207"/>
      <c r="N1" s="207"/>
      <c r="O1" s="207"/>
      <c r="P1" s="207"/>
      <c r="Q1" s="207"/>
      <c r="R1" s="207"/>
      <c r="S1" s="207"/>
      <c r="T1" s="207"/>
      <c r="U1" s="207"/>
      <c r="V1" s="207"/>
      <c r="W1" s="207"/>
      <c r="X1" s="207"/>
      <c r="Y1" s="207"/>
      <c r="Z1" s="207"/>
      <c r="AA1" s="207"/>
      <c r="AB1" s="207"/>
      <c r="AC1" s="207"/>
      <c r="AD1" s="207"/>
      <c r="AE1" s="207"/>
      <c r="AF1" s="207"/>
      <c r="AG1" s="207"/>
      <c r="AH1" s="207"/>
      <c r="AI1" s="207"/>
      <c r="AJ1" s="207"/>
      <c r="AK1" s="207"/>
      <c r="AL1" s="207"/>
      <c r="AM1" s="207"/>
      <c r="AN1" s="207"/>
      <c r="AO1" s="207"/>
      <c r="AP1" s="207"/>
      <c r="AQ1" s="207"/>
      <c r="AR1" s="207"/>
      <c r="AS1" s="207"/>
      <c r="AT1" s="207"/>
      <c r="AU1" s="207"/>
      <c r="AV1" s="207"/>
      <c r="AW1" s="207"/>
      <c r="AX1" s="207"/>
      <c r="AY1" s="207"/>
      <c r="AZ1" s="207"/>
      <c r="BA1" s="207"/>
      <c r="BB1" s="207"/>
      <c r="BC1" s="207"/>
      <c r="BD1" s="207"/>
      <c r="BE1" s="207"/>
      <c r="BF1" s="207"/>
      <c r="BG1" s="207"/>
      <c r="BH1" s="207"/>
      <c r="BI1" s="207"/>
      <c r="BJ1" s="207"/>
      <c r="BK1" s="207"/>
      <c r="BL1" s="207"/>
      <c r="BM1" s="207"/>
      <c r="BN1" s="207"/>
      <c r="BO1" s="207"/>
      <c r="BP1" s="207"/>
      <c r="BQ1" s="207"/>
      <c r="BR1" s="207"/>
      <c r="BS1" s="207"/>
      <c r="BT1" s="207"/>
      <c r="BU1" s="207"/>
      <c r="BV1" s="207"/>
      <c r="BW1" s="207"/>
      <c r="BX1" s="207"/>
      <c r="BY1" s="207"/>
      <c r="BZ1" s="207"/>
      <c r="CA1" s="207"/>
      <c r="CB1" s="207"/>
      <c r="CC1" s="207"/>
      <c r="CD1" s="207"/>
      <c r="CE1" s="207"/>
      <c r="CF1" s="207"/>
      <c r="CG1" s="207"/>
      <c r="CH1" s="207"/>
      <c r="CI1" s="207"/>
      <c r="CJ1" s="207"/>
      <c r="CK1" s="207"/>
      <c r="CL1" s="207"/>
      <c r="CM1" s="207"/>
      <c r="CN1" s="207"/>
      <c r="CO1" s="207"/>
      <c r="CP1" s="207"/>
      <c r="CQ1" s="207"/>
      <c r="CR1" s="207"/>
      <c r="CS1" s="207"/>
      <c r="CT1" s="207"/>
      <c r="CU1" s="207"/>
      <c r="CV1" s="207"/>
      <c r="CW1" s="207"/>
      <c r="CX1" s="207"/>
      <c r="CY1" s="207"/>
      <c r="CZ1" s="207"/>
      <c r="DA1" s="207"/>
      <c r="DB1" s="207"/>
      <c r="DC1" s="207"/>
      <c r="DD1" s="207"/>
      <c r="DE1" s="207"/>
      <c r="DF1" s="207"/>
      <c r="DG1" s="207"/>
      <c r="DH1" s="589" t="s">
        <v>202</v>
      </c>
      <c r="DI1" s="590"/>
      <c r="DJ1" s="590"/>
      <c r="DK1" s="590"/>
      <c r="DL1" s="590"/>
      <c r="DM1" s="590"/>
      <c r="DN1" s="591"/>
      <c r="DO1" s="208"/>
      <c r="DP1" s="589" t="s">
        <v>203</v>
      </c>
      <c r="DQ1" s="590"/>
      <c r="DR1" s="590"/>
      <c r="DS1" s="590"/>
      <c r="DT1" s="590"/>
      <c r="DU1" s="590"/>
      <c r="DV1" s="590"/>
      <c r="DW1" s="590"/>
      <c r="DX1" s="590"/>
      <c r="DY1" s="590"/>
      <c r="DZ1" s="590"/>
      <c r="EA1" s="590"/>
      <c r="EB1" s="590"/>
      <c r="EC1" s="591"/>
      <c r="ED1" s="207"/>
      <c r="EE1" s="207"/>
      <c r="EF1" s="207"/>
      <c r="EG1" s="207"/>
      <c r="EH1" s="207"/>
      <c r="EI1" s="207"/>
      <c r="EJ1" s="207"/>
      <c r="EK1" s="207"/>
      <c r="EL1" s="207"/>
      <c r="EM1" s="207"/>
    </row>
    <row r="2" spans="2:143" ht="22.5" customHeight="1" x14ac:dyDescent="0.2">
      <c r="B2" s="209" t="s">
        <v>204</v>
      </c>
      <c r="R2" s="210"/>
      <c r="S2" s="210"/>
      <c r="T2" s="210"/>
      <c r="U2" s="210"/>
      <c r="V2" s="210"/>
      <c r="W2" s="210"/>
      <c r="X2" s="210"/>
      <c r="Y2" s="210"/>
      <c r="Z2" s="210"/>
      <c r="AA2" s="210"/>
      <c r="AB2" s="210"/>
      <c r="AC2" s="210"/>
      <c r="AE2" s="211"/>
      <c r="AF2" s="211"/>
      <c r="AG2" s="211"/>
      <c r="AH2" s="211"/>
      <c r="AI2" s="211"/>
      <c r="AJ2" s="210"/>
      <c r="AK2" s="210"/>
      <c r="AL2" s="210"/>
      <c r="AM2" s="210"/>
      <c r="AN2" s="210"/>
      <c r="AO2" s="210"/>
      <c r="AP2" s="210"/>
      <c r="CD2" s="207"/>
      <c r="CE2" s="207"/>
      <c r="CF2" s="207"/>
      <c r="CG2" s="207"/>
      <c r="CH2" s="207"/>
      <c r="CI2" s="207"/>
      <c r="CJ2" s="207"/>
      <c r="CK2" s="207"/>
      <c r="CL2" s="207"/>
      <c r="CM2" s="207"/>
      <c r="CN2" s="207"/>
      <c r="CO2" s="207"/>
      <c r="CP2" s="207"/>
      <c r="CQ2" s="207"/>
      <c r="CR2" s="207"/>
      <c r="CS2" s="207"/>
      <c r="CT2" s="207"/>
      <c r="CU2" s="207"/>
      <c r="CV2" s="207"/>
      <c r="CW2" s="207"/>
      <c r="CX2" s="207"/>
      <c r="CY2" s="207"/>
      <c r="CZ2" s="207"/>
      <c r="DA2" s="207"/>
      <c r="DB2" s="207"/>
      <c r="DC2" s="207"/>
      <c r="DD2" s="207"/>
      <c r="DE2" s="207"/>
      <c r="DF2" s="207"/>
      <c r="DG2" s="207"/>
      <c r="DH2" s="207"/>
      <c r="DI2" s="207"/>
      <c r="DJ2" s="207"/>
      <c r="DK2" s="207"/>
      <c r="DL2" s="207"/>
      <c r="DM2" s="207"/>
      <c r="DN2" s="207"/>
      <c r="DO2" s="207"/>
      <c r="DP2" s="207"/>
      <c r="DQ2" s="207"/>
      <c r="DR2" s="207"/>
      <c r="DS2" s="207"/>
      <c r="DT2" s="207"/>
      <c r="DU2" s="207"/>
      <c r="DV2" s="207"/>
      <c r="DW2" s="207"/>
      <c r="DX2" s="207"/>
      <c r="DY2" s="207"/>
      <c r="DZ2" s="207"/>
      <c r="EA2" s="207"/>
      <c r="EB2" s="207"/>
      <c r="EC2" s="207"/>
    </row>
    <row r="3" spans="2:143" ht="11.25" customHeight="1" x14ac:dyDescent="0.2">
      <c r="B3" s="592" t="s">
        <v>205</v>
      </c>
      <c r="C3" s="593"/>
      <c r="D3" s="593"/>
      <c r="E3" s="593"/>
      <c r="F3" s="593"/>
      <c r="G3" s="593"/>
      <c r="H3" s="593"/>
      <c r="I3" s="593"/>
      <c r="J3" s="593"/>
      <c r="K3" s="593"/>
      <c r="L3" s="593"/>
      <c r="M3" s="593"/>
      <c r="N3" s="593"/>
      <c r="O3" s="593"/>
      <c r="P3" s="593"/>
      <c r="Q3" s="593"/>
      <c r="R3" s="593"/>
      <c r="S3" s="593"/>
      <c r="T3" s="593"/>
      <c r="U3" s="593"/>
      <c r="V3" s="593"/>
      <c r="W3" s="593"/>
      <c r="X3" s="593"/>
      <c r="Y3" s="593"/>
      <c r="Z3" s="593"/>
      <c r="AA3" s="593"/>
      <c r="AB3" s="593"/>
      <c r="AC3" s="593"/>
      <c r="AD3" s="593"/>
      <c r="AE3" s="593"/>
      <c r="AF3" s="593"/>
      <c r="AG3" s="593"/>
      <c r="AH3" s="593"/>
      <c r="AI3" s="593"/>
      <c r="AJ3" s="593"/>
      <c r="AK3" s="593"/>
      <c r="AL3" s="593"/>
      <c r="AM3" s="593"/>
      <c r="AN3" s="593"/>
      <c r="AO3" s="593"/>
      <c r="AP3" s="592" t="s">
        <v>206</v>
      </c>
      <c r="AQ3" s="593"/>
      <c r="AR3" s="593"/>
      <c r="AS3" s="593"/>
      <c r="AT3" s="593"/>
      <c r="AU3" s="593"/>
      <c r="AV3" s="593"/>
      <c r="AW3" s="593"/>
      <c r="AX3" s="593"/>
      <c r="AY3" s="593"/>
      <c r="AZ3" s="593"/>
      <c r="BA3" s="593"/>
      <c r="BB3" s="593"/>
      <c r="BC3" s="593"/>
      <c r="BD3" s="593"/>
      <c r="BE3" s="593"/>
      <c r="BF3" s="593"/>
      <c r="BG3" s="593"/>
      <c r="BH3" s="593"/>
      <c r="BI3" s="593"/>
      <c r="BJ3" s="593"/>
      <c r="BK3" s="593"/>
      <c r="BL3" s="593"/>
      <c r="BM3" s="593"/>
      <c r="BN3" s="593"/>
      <c r="BO3" s="593"/>
      <c r="BP3" s="593"/>
      <c r="BQ3" s="593"/>
      <c r="BR3" s="593"/>
      <c r="BS3" s="593"/>
      <c r="BT3" s="593"/>
      <c r="BU3" s="593"/>
      <c r="BV3" s="593"/>
      <c r="BW3" s="593"/>
      <c r="BX3" s="593"/>
      <c r="BY3" s="593"/>
      <c r="BZ3" s="593"/>
      <c r="CA3" s="593"/>
      <c r="CB3" s="594"/>
      <c r="CD3" s="592" t="s">
        <v>207</v>
      </c>
      <c r="CE3" s="593"/>
      <c r="CF3" s="593"/>
      <c r="CG3" s="593"/>
      <c r="CH3" s="593"/>
      <c r="CI3" s="593"/>
      <c r="CJ3" s="593"/>
      <c r="CK3" s="593"/>
      <c r="CL3" s="593"/>
      <c r="CM3" s="593"/>
      <c r="CN3" s="593"/>
      <c r="CO3" s="593"/>
      <c r="CP3" s="593"/>
      <c r="CQ3" s="593"/>
      <c r="CR3" s="593"/>
      <c r="CS3" s="593"/>
      <c r="CT3" s="593"/>
      <c r="CU3" s="593"/>
      <c r="CV3" s="593"/>
      <c r="CW3" s="593"/>
      <c r="CX3" s="593"/>
      <c r="CY3" s="593"/>
      <c r="CZ3" s="593"/>
      <c r="DA3" s="593"/>
      <c r="DB3" s="593"/>
      <c r="DC3" s="593"/>
      <c r="DD3" s="593"/>
      <c r="DE3" s="593"/>
      <c r="DF3" s="593"/>
      <c r="DG3" s="593"/>
      <c r="DH3" s="593"/>
      <c r="DI3" s="593"/>
      <c r="DJ3" s="593"/>
      <c r="DK3" s="593"/>
      <c r="DL3" s="593"/>
      <c r="DM3" s="593"/>
      <c r="DN3" s="593"/>
      <c r="DO3" s="593"/>
      <c r="DP3" s="593"/>
      <c r="DQ3" s="593"/>
      <c r="DR3" s="593"/>
      <c r="DS3" s="593"/>
      <c r="DT3" s="593"/>
      <c r="DU3" s="593"/>
      <c r="DV3" s="593"/>
      <c r="DW3" s="593"/>
      <c r="DX3" s="593"/>
      <c r="DY3" s="593"/>
      <c r="DZ3" s="593"/>
      <c r="EA3" s="593"/>
      <c r="EB3" s="593"/>
      <c r="EC3" s="594"/>
    </row>
    <row r="4" spans="2:143" ht="11.25" customHeight="1" x14ac:dyDescent="0.2">
      <c r="B4" s="592" t="s">
        <v>1</v>
      </c>
      <c r="C4" s="593"/>
      <c r="D4" s="593"/>
      <c r="E4" s="593"/>
      <c r="F4" s="593"/>
      <c r="G4" s="593"/>
      <c r="H4" s="593"/>
      <c r="I4" s="593"/>
      <c r="J4" s="593"/>
      <c r="K4" s="593"/>
      <c r="L4" s="593"/>
      <c r="M4" s="593"/>
      <c r="N4" s="593"/>
      <c r="O4" s="593"/>
      <c r="P4" s="593"/>
      <c r="Q4" s="594"/>
      <c r="R4" s="592" t="s">
        <v>208</v>
      </c>
      <c r="S4" s="593"/>
      <c r="T4" s="593"/>
      <c r="U4" s="593"/>
      <c r="V4" s="593"/>
      <c r="W4" s="593"/>
      <c r="X4" s="593"/>
      <c r="Y4" s="594"/>
      <c r="Z4" s="592" t="s">
        <v>209</v>
      </c>
      <c r="AA4" s="593"/>
      <c r="AB4" s="593"/>
      <c r="AC4" s="594"/>
      <c r="AD4" s="592" t="s">
        <v>210</v>
      </c>
      <c r="AE4" s="593"/>
      <c r="AF4" s="593"/>
      <c r="AG4" s="593"/>
      <c r="AH4" s="593"/>
      <c r="AI4" s="593"/>
      <c r="AJ4" s="593"/>
      <c r="AK4" s="594"/>
      <c r="AL4" s="592" t="s">
        <v>209</v>
      </c>
      <c r="AM4" s="593"/>
      <c r="AN4" s="593"/>
      <c r="AO4" s="594"/>
      <c r="AP4" s="595" t="s">
        <v>211</v>
      </c>
      <c r="AQ4" s="595"/>
      <c r="AR4" s="595"/>
      <c r="AS4" s="595"/>
      <c r="AT4" s="595"/>
      <c r="AU4" s="595"/>
      <c r="AV4" s="595"/>
      <c r="AW4" s="595"/>
      <c r="AX4" s="595"/>
      <c r="AY4" s="595"/>
      <c r="AZ4" s="595"/>
      <c r="BA4" s="595"/>
      <c r="BB4" s="595"/>
      <c r="BC4" s="595"/>
      <c r="BD4" s="595"/>
      <c r="BE4" s="595"/>
      <c r="BF4" s="595"/>
      <c r="BG4" s="595" t="s">
        <v>212</v>
      </c>
      <c r="BH4" s="595"/>
      <c r="BI4" s="595"/>
      <c r="BJ4" s="595"/>
      <c r="BK4" s="595"/>
      <c r="BL4" s="595"/>
      <c r="BM4" s="595"/>
      <c r="BN4" s="595"/>
      <c r="BO4" s="595" t="s">
        <v>209</v>
      </c>
      <c r="BP4" s="595"/>
      <c r="BQ4" s="595"/>
      <c r="BR4" s="595"/>
      <c r="BS4" s="595" t="s">
        <v>213</v>
      </c>
      <c r="BT4" s="595"/>
      <c r="BU4" s="595"/>
      <c r="BV4" s="595"/>
      <c r="BW4" s="595"/>
      <c r="BX4" s="595"/>
      <c r="BY4" s="595"/>
      <c r="BZ4" s="595"/>
      <c r="CA4" s="595"/>
      <c r="CB4" s="595"/>
      <c r="CD4" s="592" t="s">
        <v>214</v>
      </c>
      <c r="CE4" s="593"/>
      <c r="CF4" s="593"/>
      <c r="CG4" s="593"/>
      <c r="CH4" s="593"/>
      <c r="CI4" s="593"/>
      <c r="CJ4" s="593"/>
      <c r="CK4" s="593"/>
      <c r="CL4" s="593"/>
      <c r="CM4" s="593"/>
      <c r="CN4" s="593"/>
      <c r="CO4" s="593"/>
      <c r="CP4" s="593"/>
      <c r="CQ4" s="593"/>
      <c r="CR4" s="593"/>
      <c r="CS4" s="593"/>
      <c r="CT4" s="593"/>
      <c r="CU4" s="593"/>
      <c r="CV4" s="593"/>
      <c r="CW4" s="593"/>
      <c r="CX4" s="593"/>
      <c r="CY4" s="593"/>
      <c r="CZ4" s="593"/>
      <c r="DA4" s="593"/>
      <c r="DB4" s="593"/>
      <c r="DC4" s="593"/>
      <c r="DD4" s="593"/>
      <c r="DE4" s="593"/>
      <c r="DF4" s="593"/>
      <c r="DG4" s="593"/>
      <c r="DH4" s="593"/>
      <c r="DI4" s="593"/>
      <c r="DJ4" s="593"/>
      <c r="DK4" s="593"/>
      <c r="DL4" s="593"/>
      <c r="DM4" s="593"/>
      <c r="DN4" s="593"/>
      <c r="DO4" s="593"/>
      <c r="DP4" s="593"/>
      <c r="DQ4" s="593"/>
      <c r="DR4" s="593"/>
      <c r="DS4" s="593"/>
      <c r="DT4" s="593"/>
      <c r="DU4" s="593"/>
      <c r="DV4" s="593"/>
      <c r="DW4" s="593"/>
      <c r="DX4" s="593"/>
      <c r="DY4" s="593"/>
      <c r="DZ4" s="593"/>
      <c r="EA4" s="593"/>
      <c r="EB4" s="593"/>
      <c r="EC4" s="594"/>
    </row>
    <row r="5" spans="2:143" ht="11.25" customHeight="1" x14ac:dyDescent="0.2">
      <c r="B5" s="596" t="s">
        <v>215</v>
      </c>
      <c r="C5" s="597"/>
      <c r="D5" s="597"/>
      <c r="E5" s="597"/>
      <c r="F5" s="597"/>
      <c r="G5" s="597"/>
      <c r="H5" s="597"/>
      <c r="I5" s="597"/>
      <c r="J5" s="597"/>
      <c r="K5" s="597"/>
      <c r="L5" s="597"/>
      <c r="M5" s="597"/>
      <c r="N5" s="597"/>
      <c r="O5" s="597"/>
      <c r="P5" s="597"/>
      <c r="Q5" s="598"/>
      <c r="R5" s="599">
        <v>9024763</v>
      </c>
      <c r="S5" s="600"/>
      <c r="T5" s="600"/>
      <c r="U5" s="600"/>
      <c r="V5" s="600"/>
      <c r="W5" s="600"/>
      <c r="X5" s="600"/>
      <c r="Y5" s="601"/>
      <c r="Z5" s="602">
        <v>33.9</v>
      </c>
      <c r="AA5" s="602"/>
      <c r="AB5" s="602"/>
      <c r="AC5" s="602"/>
      <c r="AD5" s="603">
        <v>8613013</v>
      </c>
      <c r="AE5" s="603"/>
      <c r="AF5" s="603"/>
      <c r="AG5" s="603"/>
      <c r="AH5" s="603"/>
      <c r="AI5" s="603"/>
      <c r="AJ5" s="603"/>
      <c r="AK5" s="603"/>
      <c r="AL5" s="604">
        <v>62.6</v>
      </c>
      <c r="AM5" s="605"/>
      <c r="AN5" s="605"/>
      <c r="AO5" s="606"/>
      <c r="AP5" s="596" t="s">
        <v>216</v>
      </c>
      <c r="AQ5" s="597"/>
      <c r="AR5" s="597"/>
      <c r="AS5" s="597"/>
      <c r="AT5" s="597"/>
      <c r="AU5" s="597"/>
      <c r="AV5" s="597"/>
      <c r="AW5" s="597"/>
      <c r="AX5" s="597"/>
      <c r="AY5" s="597"/>
      <c r="AZ5" s="597"/>
      <c r="BA5" s="597"/>
      <c r="BB5" s="597"/>
      <c r="BC5" s="597"/>
      <c r="BD5" s="597"/>
      <c r="BE5" s="597"/>
      <c r="BF5" s="598"/>
      <c r="BG5" s="610">
        <v>8613013</v>
      </c>
      <c r="BH5" s="611"/>
      <c r="BI5" s="611"/>
      <c r="BJ5" s="611"/>
      <c r="BK5" s="611"/>
      <c r="BL5" s="611"/>
      <c r="BM5" s="611"/>
      <c r="BN5" s="612"/>
      <c r="BO5" s="613">
        <v>95.4</v>
      </c>
      <c r="BP5" s="613"/>
      <c r="BQ5" s="613"/>
      <c r="BR5" s="613"/>
      <c r="BS5" s="614">
        <v>61523</v>
      </c>
      <c r="BT5" s="614"/>
      <c r="BU5" s="614"/>
      <c r="BV5" s="614"/>
      <c r="BW5" s="614"/>
      <c r="BX5" s="614"/>
      <c r="BY5" s="614"/>
      <c r="BZ5" s="614"/>
      <c r="CA5" s="614"/>
      <c r="CB5" s="618"/>
      <c r="CD5" s="592" t="s">
        <v>211</v>
      </c>
      <c r="CE5" s="593"/>
      <c r="CF5" s="593"/>
      <c r="CG5" s="593"/>
      <c r="CH5" s="593"/>
      <c r="CI5" s="593"/>
      <c r="CJ5" s="593"/>
      <c r="CK5" s="593"/>
      <c r="CL5" s="593"/>
      <c r="CM5" s="593"/>
      <c r="CN5" s="593"/>
      <c r="CO5" s="593"/>
      <c r="CP5" s="593"/>
      <c r="CQ5" s="594"/>
      <c r="CR5" s="592" t="s">
        <v>217</v>
      </c>
      <c r="CS5" s="593"/>
      <c r="CT5" s="593"/>
      <c r="CU5" s="593"/>
      <c r="CV5" s="593"/>
      <c r="CW5" s="593"/>
      <c r="CX5" s="593"/>
      <c r="CY5" s="594"/>
      <c r="CZ5" s="592" t="s">
        <v>209</v>
      </c>
      <c r="DA5" s="593"/>
      <c r="DB5" s="593"/>
      <c r="DC5" s="594"/>
      <c r="DD5" s="592" t="s">
        <v>218</v>
      </c>
      <c r="DE5" s="593"/>
      <c r="DF5" s="593"/>
      <c r="DG5" s="593"/>
      <c r="DH5" s="593"/>
      <c r="DI5" s="593"/>
      <c r="DJ5" s="593"/>
      <c r="DK5" s="593"/>
      <c r="DL5" s="593"/>
      <c r="DM5" s="593"/>
      <c r="DN5" s="593"/>
      <c r="DO5" s="593"/>
      <c r="DP5" s="594"/>
      <c r="DQ5" s="592" t="s">
        <v>219</v>
      </c>
      <c r="DR5" s="593"/>
      <c r="DS5" s="593"/>
      <c r="DT5" s="593"/>
      <c r="DU5" s="593"/>
      <c r="DV5" s="593"/>
      <c r="DW5" s="593"/>
      <c r="DX5" s="593"/>
      <c r="DY5" s="593"/>
      <c r="DZ5" s="593"/>
      <c r="EA5" s="593"/>
      <c r="EB5" s="593"/>
      <c r="EC5" s="594"/>
    </row>
    <row r="6" spans="2:143" ht="11.25" customHeight="1" x14ac:dyDescent="0.2">
      <c r="B6" s="607" t="s">
        <v>220</v>
      </c>
      <c r="C6" s="608"/>
      <c r="D6" s="608"/>
      <c r="E6" s="608"/>
      <c r="F6" s="608"/>
      <c r="G6" s="608"/>
      <c r="H6" s="608"/>
      <c r="I6" s="608"/>
      <c r="J6" s="608"/>
      <c r="K6" s="608"/>
      <c r="L6" s="608"/>
      <c r="M6" s="608"/>
      <c r="N6" s="608"/>
      <c r="O6" s="608"/>
      <c r="P6" s="608"/>
      <c r="Q6" s="609"/>
      <c r="R6" s="610">
        <v>141152</v>
      </c>
      <c r="S6" s="611"/>
      <c r="T6" s="611"/>
      <c r="U6" s="611"/>
      <c r="V6" s="611"/>
      <c r="W6" s="611"/>
      <c r="X6" s="611"/>
      <c r="Y6" s="612"/>
      <c r="Z6" s="613">
        <v>0.5</v>
      </c>
      <c r="AA6" s="613"/>
      <c r="AB6" s="613"/>
      <c r="AC6" s="613"/>
      <c r="AD6" s="614">
        <v>141152</v>
      </c>
      <c r="AE6" s="614"/>
      <c r="AF6" s="614"/>
      <c r="AG6" s="614"/>
      <c r="AH6" s="614"/>
      <c r="AI6" s="614"/>
      <c r="AJ6" s="614"/>
      <c r="AK6" s="614"/>
      <c r="AL6" s="615">
        <v>1</v>
      </c>
      <c r="AM6" s="616"/>
      <c r="AN6" s="616"/>
      <c r="AO6" s="617"/>
      <c r="AP6" s="607" t="s">
        <v>221</v>
      </c>
      <c r="AQ6" s="608"/>
      <c r="AR6" s="608"/>
      <c r="AS6" s="608"/>
      <c r="AT6" s="608"/>
      <c r="AU6" s="608"/>
      <c r="AV6" s="608"/>
      <c r="AW6" s="608"/>
      <c r="AX6" s="608"/>
      <c r="AY6" s="608"/>
      <c r="AZ6" s="608"/>
      <c r="BA6" s="608"/>
      <c r="BB6" s="608"/>
      <c r="BC6" s="608"/>
      <c r="BD6" s="608"/>
      <c r="BE6" s="608"/>
      <c r="BF6" s="609"/>
      <c r="BG6" s="610">
        <v>8613013</v>
      </c>
      <c r="BH6" s="611"/>
      <c r="BI6" s="611"/>
      <c r="BJ6" s="611"/>
      <c r="BK6" s="611"/>
      <c r="BL6" s="611"/>
      <c r="BM6" s="611"/>
      <c r="BN6" s="612"/>
      <c r="BO6" s="613">
        <v>95.4</v>
      </c>
      <c r="BP6" s="613"/>
      <c r="BQ6" s="613"/>
      <c r="BR6" s="613"/>
      <c r="BS6" s="614">
        <v>61523</v>
      </c>
      <c r="BT6" s="614"/>
      <c r="BU6" s="614"/>
      <c r="BV6" s="614"/>
      <c r="BW6" s="614"/>
      <c r="BX6" s="614"/>
      <c r="BY6" s="614"/>
      <c r="BZ6" s="614"/>
      <c r="CA6" s="614"/>
      <c r="CB6" s="618"/>
      <c r="CD6" s="596" t="s">
        <v>222</v>
      </c>
      <c r="CE6" s="597"/>
      <c r="CF6" s="597"/>
      <c r="CG6" s="597"/>
      <c r="CH6" s="597"/>
      <c r="CI6" s="597"/>
      <c r="CJ6" s="597"/>
      <c r="CK6" s="597"/>
      <c r="CL6" s="597"/>
      <c r="CM6" s="597"/>
      <c r="CN6" s="597"/>
      <c r="CO6" s="597"/>
      <c r="CP6" s="597"/>
      <c r="CQ6" s="598"/>
      <c r="CR6" s="610">
        <v>213433</v>
      </c>
      <c r="CS6" s="611"/>
      <c r="CT6" s="611"/>
      <c r="CU6" s="611"/>
      <c r="CV6" s="611"/>
      <c r="CW6" s="611"/>
      <c r="CX6" s="611"/>
      <c r="CY6" s="612"/>
      <c r="CZ6" s="604">
        <v>0.8</v>
      </c>
      <c r="DA6" s="605"/>
      <c r="DB6" s="605"/>
      <c r="DC6" s="621"/>
      <c r="DD6" s="619" t="s">
        <v>122</v>
      </c>
      <c r="DE6" s="611"/>
      <c r="DF6" s="611"/>
      <c r="DG6" s="611"/>
      <c r="DH6" s="611"/>
      <c r="DI6" s="611"/>
      <c r="DJ6" s="611"/>
      <c r="DK6" s="611"/>
      <c r="DL6" s="611"/>
      <c r="DM6" s="611"/>
      <c r="DN6" s="611"/>
      <c r="DO6" s="611"/>
      <c r="DP6" s="612"/>
      <c r="DQ6" s="619">
        <v>213433</v>
      </c>
      <c r="DR6" s="611"/>
      <c r="DS6" s="611"/>
      <c r="DT6" s="611"/>
      <c r="DU6" s="611"/>
      <c r="DV6" s="611"/>
      <c r="DW6" s="611"/>
      <c r="DX6" s="611"/>
      <c r="DY6" s="611"/>
      <c r="DZ6" s="611"/>
      <c r="EA6" s="611"/>
      <c r="EB6" s="611"/>
      <c r="EC6" s="620"/>
    </row>
    <row r="7" spans="2:143" ht="11.25" customHeight="1" x14ac:dyDescent="0.2">
      <c r="B7" s="607" t="s">
        <v>223</v>
      </c>
      <c r="C7" s="608"/>
      <c r="D7" s="608"/>
      <c r="E7" s="608"/>
      <c r="F7" s="608"/>
      <c r="G7" s="608"/>
      <c r="H7" s="608"/>
      <c r="I7" s="608"/>
      <c r="J7" s="608"/>
      <c r="K7" s="608"/>
      <c r="L7" s="608"/>
      <c r="M7" s="608"/>
      <c r="N7" s="608"/>
      <c r="O7" s="608"/>
      <c r="P7" s="608"/>
      <c r="Q7" s="609"/>
      <c r="R7" s="610">
        <v>3246</v>
      </c>
      <c r="S7" s="611"/>
      <c r="T7" s="611"/>
      <c r="U7" s="611"/>
      <c r="V7" s="611"/>
      <c r="W7" s="611"/>
      <c r="X7" s="611"/>
      <c r="Y7" s="612"/>
      <c r="Z7" s="613">
        <v>0</v>
      </c>
      <c r="AA7" s="613"/>
      <c r="AB7" s="613"/>
      <c r="AC7" s="613"/>
      <c r="AD7" s="614">
        <v>3246</v>
      </c>
      <c r="AE7" s="614"/>
      <c r="AF7" s="614"/>
      <c r="AG7" s="614"/>
      <c r="AH7" s="614"/>
      <c r="AI7" s="614"/>
      <c r="AJ7" s="614"/>
      <c r="AK7" s="614"/>
      <c r="AL7" s="615">
        <v>0</v>
      </c>
      <c r="AM7" s="616"/>
      <c r="AN7" s="616"/>
      <c r="AO7" s="617"/>
      <c r="AP7" s="607" t="s">
        <v>224</v>
      </c>
      <c r="AQ7" s="608"/>
      <c r="AR7" s="608"/>
      <c r="AS7" s="608"/>
      <c r="AT7" s="608"/>
      <c r="AU7" s="608"/>
      <c r="AV7" s="608"/>
      <c r="AW7" s="608"/>
      <c r="AX7" s="608"/>
      <c r="AY7" s="608"/>
      <c r="AZ7" s="608"/>
      <c r="BA7" s="608"/>
      <c r="BB7" s="608"/>
      <c r="BC7" s="608"/>
      <c r="BD7" s="608"/>
      <c r="BE7" s="608"/>
      <c r="BF7" s="609"/>
      <c r="BG7" s="610">
        <v>4237101</v>
      </c>
      <c r="BH7" s="611"/>
      <c r="BI7" s="611"/>
      <c r="BJ7" s="611"/>
      <c r="BK7" s="611"/>
      <c r="BL7" s="611"/>
      <c r="BM7" s="611"/>
      <c r="BN7" s="612"/>
      <c r="BO7" s="613">
        <v>46.9</v>
      </c>
      <c r="BP7" s="613"/>
      <c r="BQ7" s="613"/>
      <c r="BR7" s="613"/>
      <c r="BS7" s="614">
        <v>61523</v>
      </c>
      <c r="BT7" s="614"/>
      <c r="BU7" s="614"/>
      <c r="BV7" s="614"/>
      <c r="BW7" s="614"/>
      <c r="BX7" s="614"/>
      <c r="BY7" s="614"/>
      <c r="BZ7" s="614"/>
      <c r="CA7" s="614"/>
      <c r="CB7" s="618"/>
      <c r="CD7" s="607" t="s">
        <v>225</v>
      </c>
      <c r="CE7" s="608"/>
      <c r="CF7" s="608"/>
      <c r="CG7" s="608"/>
      <c r="CH7" s="608"/>
      <c r="CI7" s="608"/>
      <c r="CJ7" s="608"/>
      <c r="CK7" s="608"/>
      <c r="CL7" s="608"/>
      <c r="CM7" s="608"/>
      <c r="CN7" s="608"/>
      <c r="CO7" s="608"/>
      <c r="CP7" s="608"/>
      <c r="CQ7" s="609"/>
      <c r="CR7" s="610">
        <v>4589806</v>
      </c>
      <c r="CS7" s="611"/>
      <c r="CT7" s="611"/>
      <c r="CU7" s="611"/>
      <c r="CV7" s="611"/>
      <c r="CW7" s="611"/>
      <c r="CX7" s="611"/>
      <c r="CY7" s="612"/>
      <c r="CZ7" s="613">
        <v>18.100000000000001</v>
      </c>
      <c r="DA7" s="613"/>
      <c r="DB7" s="613"/>
      <c r="DC7" s="613"/>
      <c r="DD7" s="619">
        <v>4262</v>
      </c>
      <c r="DE7" s="611"/>
      <c r="DF7" s="611"/>
      <c r="DG7" s="611"/>
      <c r="DH7" s="611"/>
      <c r="DI7" s="611"/>
      <c r="DJ7" s="611"/>
      <c r="DK7" s="611"/>
      <c r="DL7" s="611"/>
      <c r="DM7" s="611"/>
      <c r="DN7" s="611"/>
      <c r="DO7" s="611"/>
      <c r="DP7" s="612"/>
      <c r="DQ7" s="619">
        <v>3681949</v>
      </c>
      <c r="DR7" s="611"/>
      <c r="DS7" s="611"/>
      <c r="DT7" s="611"/>
      <c r="DU7" s="611"/>
      <c r="DV7" s="611"/>
      <c r="DW7" s="611"/>
      <c r="DX7" s="611"/>
      <c r="DY7" s="611"/>
      <c r="DZ7" s="611"/>
      <c r="EA7" s="611"/>
      <c r="EB7" s="611"/>
      <c r="EC7" s="620"/>
    </row>
    <row r="8" spans="2:143" ht="11.25" customHeight="1" x14ac:dyDescent="0.2">
      <c r="B8" s="607" t="s">
        <v>226</v>
      </c>
      <c r="C8" s="608"/>
      <c r="D8" s="608"/>
      <c r="E8" s="608"/>
      <c r="F8" s="608"/>
      <c r="G8" s="608"/>
      <c r="H8" s="608"/>
      <c r="I8" s="608"/>
      <c r="J8" s="608"/>
      <c r="K8" s="608"/>
      <c r="L8" s="608"/>
      <c r="M8" s="608"/>
      <c r="N8" s="608"/>
      <c r="O8" s="608"/>
      <c r="P8" s="608"/>
      <c r="Q8" s="609"/>
      <c r="R8" s="610">
        <v>59175</v>
      </c>
      <c r="S8" s="611"/>
      <c r="T8" s="611"/>
      <c r="U8" s="611"/>
      <c r="V8" s="611"/>
      <c r="W8" s="611"/>
      <c r="X8" s="611"/>
      <c r="Y8" s="612"/>
      <c r="Z8" s="613">
        <v>0.2</v>
      </c>
      <c r="AA8" s="613"/>
      <c r="AB8" s="613"/>
      <c r="AC8" s="613"/>
      <c r="AD8" s="614">
        <v>59175</v>
      </c>
      <c r="AE8" s="614"/>
      <c r="AF8" s="614"/>
      <c r="AG8" s="614"/>
      <c r="AH8" s="614"/>
      <c r="AI8" s="614"/>
      <c r="AJ8" s="614"/>
      <c r="AK8" s="614"/>
      <c r="AL8" s="615">
        <v>0.4</v>
      </c>
      <c r="AM8" s="616"/>
      <c r="AN8" s="616"/>
      <c r="AO8" s="617"/>
      <c r="AP8" s="607" t="s">
        <v>227</v>
      </c>
      <c r="AQ8" s="608"/>
      <c r="AR8" s="608"/>
      <c r="AS8" s="608"/>
      <c r="AT8" s="608"/>
      <c r="AU8" s="608"/>
      <c r="AV8" s="608"/>
      <c r="AW8" s="608"/>
      <c r="AX8" s="608"/>
      <c r="AY8" s="608"/>
      <c r="AZ8" s="608"/>
      <c r="BA8" s="608"/>
      <c r="BB8" s="608"/>
      <c r="BC8" s="608"/>
      <c r="BD8" s="608"/>
      <c r="BE8" s="608"/>
      <c r="BF8" s="609"/>
      <c r="BG8" s="610">
        <v>123216</v>
      </c>
      <c r="BH8" s="611"/>
      <c r="BI8" s="611"/>
      <c r="BJ8" s="611"/>
      <c r="BK8" s="611"/>
      <c r="BL8" s="611"/>
      <c r="BM8" s="611"/>
      <c r="BN8" s="612"/>
      <c r="BO8" s="613">
        <v>1.4</v>
      </c>
      <c r="BP8" s="613"/>
      <c r="BQ8" s="613"/>
      <c r="BR8" s="613"/>
      <c r="BS8" s="614" t="s">
        <v>122</v>
      </c>
      <c r="BT8" s="614"/>
      <c r="BU8" s="614"/>
      <c r="BV8" s="614"/>
      <c r="BW8" s="614"/>
      <c r="BX8" s="614"/>
      <c r="BY8" s="614"/>
      <c r="BZ8" s="614"/>
      <c r="CA8" s="614"/>
      <c r="CB8" s="618"/>
      <c r="CD8" s="607" t="s">
        <v>228</v>
      </c>
      <c r="CE8" s="608"/>
      <c r="CF8" s="608"/>
      <c r="CG8" s="608"/>
      <c r="CH8" s="608"/>
      <c r="CI8" s="608"/>
      <c r="CJ8" s="608"/>
      <c r="CK8" s="608"/>
      <c r="CL8" s="608"/>
      <c r="CM8" s="608"/>
      <c r="CN8" s="608"/>
      <c r="CO8" s="608"/>
      <c r="CP8" s="608"/>
      <c r="CQ8" s="609"/>
      <c r="CR8" s="610">
        <v>10767566</v>
      </c>
      <c r="CS8" s="611"/>
      <c r="CT8" s="611"/>
      <c r="CU8" s="611"/>
      <c r="CV8" s="611"/>
      <c r="CW8" s="611"/>
      <c r="CX8" s="611"/>
      <c r="CY8" s="612"/>
      <c r="CZ8" s="613">
        <v>42.5</v>
      </c>
      <c r="DA8" s="613"/>
      <c r="DB8" s="613"/>
      <c r="DC8" s="613"/>
      <c r="DD8" s="619">
        <v>648838</v>
      </c>
      <c r="DE8" s="611"/>
      <c r="DF8" s="611"/>
      <c r="DG8" s="611"/>
      <c r="DH8" s="611"/>
      <c r="DI8" s="611"/>
      <c r="DJ8" s="611"/>
      <c r="DK8" s="611"/>
      <c r="DL8" s="611"/>
      <c r="DM8" s="611"/>
      <c r="DN8" s="611"/>
      <c r="DO8" s="611"/>
      <c r="DP8" s="612"/>
      <c r="DQ8" s="619">
        <v>5483904</v>
      </c>
      <c r="DR8" s="611"/>
      <c r="DS8" s="611"/>
      <c r="DT8" s="611"/>
      <c r="DU8" s="611"/>
      <c r="DV8" s="611"/>
      <c r="DW8" s="611"/>
      <c r="DX8" s="611"/>
      <c r="DY8" s="611"/>
      <c r="DZ8" s="611"/>
      <c r="EA8" s="611"/>
      <c r="EB8" s="611"/>
      <c r="EC8" s="620"/>
    </row>
    <row r="9" spans="2:143" ht="11.25" customHeight="1" x14ac:dyDescent="0.2">
      <c r="B9" s="607" t="s">
        <v>229</v>
      </c>
      <c r="C9" s="608"/>
      <c r="D9" s="608"/>
      <c r="E9" s="608"/>
      <c r="F9" s="608"/>
      <c r="G9" s="608"/>
      <c r="H9" s="608"/>
      <c r="I9" s="608"/>
      <c r="J9" s="608"/>
      <c r="K9" s="608"/>
      <c r="L9" s="608"/>
      <c r="M9" s="608"/>
      <c r="N9" s="608"/>
      <c r="O9" s="608"/>
      <c r="P9" s="608"/>
      <c r="Q9" s="609"/>
      <c r="R9" s="610">
        <v>68736</v>
      </c>
      <c r="S9" s="611"/>
      <c r="T9" s="611"/>
      <c r="U9" s="611"/>
      <c r="V9" s="611"/>
      <c r="W9" s="611"/>
      <c r="X9" s="611"/>
      <c r="Y9" s="612"/>
      <c r="Z9" s="613">
        <v>0.3</v>
      </c>
      <c r="AA9" s="613"/>
      <c r="AB9" s="613"/>
      <c r="AC9" s="613"/>
      <c r="AD9" s="614">
        <v>68736</v>
      </c>
      <c r="AE9" s="614"/>
      <c r="AF9" s="614"/>
      <c r="AG9" s="614"/>
      <c r="AH9" s="614"/>
      <c r="AI9" s="614"/>
      <c r="AJ9" s="614"/>
      <c r="AK9" s="614"/>
      <c r="AL9" s="615">
        <v>0.5</v>
      </c>
      <c r="AM9" s="616"/>
      <c r="AN9" s="616"/>
      <c r="AO9" s="617"/>
      <c r="AP9" s="607" t="s">
        <v>230</v>
      </c>
      <c r="AQ9" s="608"/>
      <c r="AR9" s="608"/>
      <c r="AS9" s="608"/>
      <c r="AT9" s="608"/>
      <c r="AU9" s="608"/>
      <c r="AV9" s="608"/>
      <c r="AW9" s="608"/>
      <c r="AX9" s="608"/>
      <c r="AY9" s="608"/>
      <c r="AZ9" s="608"/>
      <c r="BA9" s="608"/>
      <c r="BB9" s="608"/>
      <c r="BC9" s="608"/>
      <c r="BD9" s="608"/>
      <c r="BE9" s="608"/>
      <c r="BF9" s="609"/>
      <c r="BG9" s="610">
        <v>3701381</v>
      </c>
      <c r="BH9" s="611"/>
      <c r="BI9" s="611"/>
      <c r="BJ9" s="611"/>
      <c r="BK9" s="611"/>
      <c r="BL9" s="611"/>
      <c r="BM9" s="611"/>
      <c r="BN9" s="612"/>
      <c r="BO9" s="613">
        <v>41</v>
      </c>
      <c r="BP9" s="613"/>
      <c r="BQ9" s="613"/>
      <c r="BR9" s="613"/>
      <c r="BS9" s="614" t="s">
        <v>122</v>
      </c>
      <c r="BT9" s="614"/>
      <c r="BU9" s="614"/>
      <c r="BV9" s="614"/>
      <c r="BW9" s="614"/>
      <c r="BX9" s="614"/>
      <c r="BY9" s="614"/>
      <c r="BZ9" s="614"/>
      <c r="CA9" s="614"/>
      <c r="CB9" s="618"/>
      <c r="CD9" s="607" t="s">
        <v>231</v>
      </c>
      <c r="CE9" s="608"/>
      <c r="CF9" s="608"/>
      <c r="CG9" s="608"/>
      <c r="CH9" s="608"/>
      <c r="CI9" s="608"/>
      <c r="CJ9" s="608"/>
      <c r="CK9" s="608"/>
      <c r="CL9" s="608"/>
      <c r="CM9" s="608"/>
      <c r="CN9" s="608"/>
      <c r="CO9" s="608"/>
      <c r="CP9" s="608"/>
      <c r="CQ9" s="609"/>
      <c r="CR9" s="610">
        <v>1875525</v>
      </c>
      <c r="CS9" s="611"/>
      <c r="CT9" s="611"/>
      <c r="CU9" s="611"/>
      <c r="CV9" s="611"/>
      <c r="CW9" s="611"/>
      <c r="CX9" s="611"/>
      <c r="CY9" s="612"/>
      <c r="CZ9" s="613">
        <v>7.4</v>
      </c>
      <c r="DA9" s="613"/>
      <c r="DB9" s="613"/>
      <c r="DC9" s="613"/>
      <c r="DD9" s="619">
        <v>12744</v>
      </c>
      <c r="DE9" s="611"/>
      <c r="DF9" s="611"/>
      <c r="DG9" s="611"/>
      <c r="DH9" s="611"/>
      <c r="DI9" s="611"/>
      <c r="DJ9" s="611"/>
      <c r="DK9" s="611"/>
      <c r="DL9" s="611"/>
      <c r="DM9" s="611"/>
      <c r="DN9" s="611"/>
      <c r="DO9" s="611"/>
      <c r="DP9" s="612"/>
      <c r="DQ9" s="619">
        <v>1386068</v>
      </c>
      <c r="DR9" s="611"/>
      <c r="DS9" s="611"/>
      <c r="DT9" s="611"/>
      <c r="DU9" s="611"/>
      <c r="DV9" s="611"/>
      <c r="DW9" s="611"/>
      <c r="DX9" s="611"/>
      <c r="DY9" s="611"/>
      <c r="DZ9" s="611"/>
      <c r="EA9" s="611"/>
      <c r="EB9" s="611"/>
      <c r="EC9" s="620"/>
    </row>
    <row r="10" spans="2:143" ht="11.25" customHeight="1" x14ac:dyDescent="0.2">
      <c r="B10" s="607" t="s">
        <v>232</v>
      </c>
      <c r="C10" s="608"/>
      <c r="D10" s="608"/>
      <c r="E10" s="608"/>
      <c r="F10" s="608"/>
      <c r="G10" s="608"/>
      <c r="H10" s="608"/>
      <c r="I10" s="608"/>
      <c r="J10" s="608"/>
      <c r="K10" s="608"/>
      <c r="L10" s="608"/>
      <c r="M10" s="608"/>
      <c r="N10" s="608"/>
      <c r="O10" s="608"/>
      <c r="P10" s="608"/>
      <c r="Q10" s="609"/>
      <c r="R10" s="610" t="s">
        <v>122</v>
      </c>
      <c r="S10" s="611"/>
      <c r="T10" s="611"/>
      <c r="U10" s="611"/>
      <c r="V10" s="611"/>
      <c r="W10" s="611"/>
      <c r="X10" s="611"/>
      <c r="Y10" s="612"/>
      <c r="Z10" s="613" t="s">
        <v>122</v>
      </c>
      <c r="AA10" s="613"/>
      <c r="AB10" s="613"/>
      <c r="AC10" s="613"/>
      <c r="AD10" s="614" t="s">
        <v>122</v>
      </c>
      <c r="AE10" s="614"/>
      <c r="AF10" s="614"/>
      <c r="AG10" s="614"/>
      <c r="AH10" s="614"/>
      <c r="AI10" s="614"/>
      <c r="AJ10" s="614"/>
      <c r="AK10" s="614"/>
      <c r="AL10" s="615" t="s">
        <v>122</v>
      </c>
      <c r="AM10" s="616"/>
      <c r="AN10" s="616"/>
      <c r="AO10" s="617"/>
      <c r="AP10" s="607" t="s">
        <v>233</v>
      </c>
      <c r="AQ10" s="608"/>
      <c r="AR10" s="608"/>
      <c r="AS10" s="608"/>
      <c r="AT10" s="608"/>
      <c r="AU10" s="608"/>
      <c r="AV10" s="608"/>
      <c r="AW10" s="608"/>
      <c r="AX10" s="608"/>
      <c r="AY10" s="608"/>
      <c r="AZ10" s="608"/>
      <c r="BA10" s="608"/>
      <c r="BB10" s="608"/>
      <c r="BC10" s="608"/>
      <c r="BD10" s="608"/>
      <c r="BE10" s="608"/>
      <c r="BF10" s="609"/>
      <c r="BG10" s="610">
        <v>163939</v>
      </c>
      <c r="BH10" s="611"/>
      <c r="BI10" s="611"/>
      <c r="BJ10" s="611"/>
      <c r="BK10" s="611"/>
      <c r="BL10" s="611"/>
      <c r="BM10" s="611"/>
      <c r="BN10" s="612"/>
      <c r="BO10" s="613">
        <v>1.8</v>
      </c>
      <c r="BP10" s="613"/>
      <c r="BQ10" s="613"/>
      <c r="BR10" s="613"/>
      <c r="BS10" s="614" t="s">
        <v>122</v>
      </c>
      <c r="BT10" s="614"/>
      <c r="BU10" s="614"/>
      <c r="BV10" s="614"/>
      <c r="BW10" s="614"/>
      <c r="BX10" s="614"/>
      <c r="BY10" s="614"/>
      <c r="BZ10" s="614"/>
      <c r="CA10" s="614"/>
      <c r="CB10" s="618"/>
      <c r="CD10" s="607" t="s">
        <v>234</v>
      </c>
      <c r="CE10" s="608"/>
      <c r="CF10" s="608"/>
      <c r="CG10" s="608"/>
      <c r="CH10" s="608"/>
      <c r="CI10" s="608"/>
      <c r="CJ10" s="608"/>
      <c r="CK10" s="608"/>
      <c r="CL10" s="608"/>
      <c r="CM10" s="608"/>
      <c r="CN10" s="608"/>
      <c r="CO10" s="608"/>
      <c r="CP10" s="608"/>
      <c r="CQ10" s="609"/>
      <c r="CR10" s="610">
        <v>11011</v>
      </c>
      <c r="CS10" s="611"/>
      <c r="CT10" s="611"/>
      <c r="CU10" s="611"/>
      <c r="CV10" s="611"/>
      <c r="CW10" s="611"/>
      <c r="CX10" s="611"/>
      <c r="CY10" s="612"/>
      <c r="CZ10" s="613">
        <v>0</v>
      </c>
      <c r="DA10" s="613"/>
      <c r="DB10" s="613"/>
      <c r="DC10" s="613"/>
      <c r="DD10" s="619" t="s">
        <v>122</v>
      </c>
      <c r="DE10" s="611"/>
      <c r="DF10" s="611"/>
      <c r="DG10" s="611"/>
      <c r="DH10" s="611"/>
      <c r="DI10" s="611"/>
      <c r="DJ10" s="611"/>
      <c r="DK10" s="611"/>
      <c r="DL10" s="611"/>
      <c r="DM10" s="611"/>
      <c r="DN10" s="611"/>
      <c r="DO10" s="611"/>
      <c r="DP10" s="612"/>
      <c r="DQ10" s="619">
        <v>10011</v>
      </c>
      <c r="DR10" s="611"/>
      <c r="DS10" s="611"/>
      <c r="DT10" s="611"/>
      <c r="DU10" s="611"/>
      <c r="DV10" s="611"/>
      <c r="DW10" s="611"/>
      <c r="DX10" s="611"/>
      <c r="DY10" s="611"/>
      <c r="DZ10" s="611"/>
      <c r="EA10" s="611"/>
      <c r="EB10" s="611"/>
      <c r="EC10" s="620"/>
    </row>
    <row r="11" spans="2:143" ht="11.25" customHeight="1" x14ac:dyDescent="0.2">
      <c r="B11" s="607" t="s">
        <v>235</v>
      </c>
      <c r="C11" s="608"/>
      <c r="D11" s="608"/>
      <c r="E11" s="608"/>
      <c r="F11" s="608"/>
      <c r="G11" s="608"/>
      <c r="H11" s="608"/>
      <c r="I11" s="608"/>
      <c r="J11" s="608"/>
      <c r="K11" s="608"/>
      <c r="L11" s="608"/>
      <c r="M11" s="608"/>
      <c r="N11" s="608"/>
      <c r="O11" s="608"/>
      <c r="P11" s="608"/>
      <c r="Q11" s="609"/>
      <c r="R11" s="610">
        <v>1440752</v>
      </c>
      <c r="S11" s="611"/>
      <c r="T11" s="611"/>
      <c r="U11" s="611"/>
      <c r="V11" s="611"/>
      <c r="W11" s="611"/>
      <c r="X11" s="611"/>
      <c r="Y11" s="612"/>
      <c r="Z11" s="615">
        <v>5.4</v>
      </c>
      <c r="AA11" s="616"/>
      <c r="AB11" s="616"/>
      <c r="AC11" s="622"/>
      <c r="AD11" s="619">
        <v>1440752</v>
      </c>
      <c r="AE11" s="611"/>
      <c r="AF11" s="611"/>
      <c r="AG11" s="611"/>
      <c r="AH11" s="611"/>
      <c r="AI11" s="611"/>
      <c r="AJ11" s="611"/>
      <c r="AK11" s="612"/>
      <c r="AL11" s="615">
        <v>10.5</v>
      </c>
      <c r="AM11" s="616"/>
      <c r="AN11" s="616"/>
      <c r="AO11" s="617"/>
      <c r="AP11" s="607" t="s">
        <v>236</v>
      </c>
      <c r="AQ11" s="608"/>
      <c r="AR11" s="608"/>
      <c r="AS11" s="608"/>
      <c r="AT11" s="608"/>
      <c r="AU11" s="608"/>
      <c r="AV11" s="608"/>
      <c r="AW11" s="608"/>
      <c r="AX11" s="608"/>
      <c r="AY11" s="608"/>
      <c r="AZ11" s="608"/>
      <c r="BA11" s="608"/>
      <c r="BB11" s="608"/>
      <c r="BC11" s="608"/>
      <c r="BD11" s="608"/>
      <c r="BE11" s="608"/>
      <c r="BF11" s="609"/>
      <c r="BG11" s="610">
        <v>248565</v>
      </c>
      <c r="BH11" s="611"/>
      <c r="BI11" s="611"/>
      <c r="BJ11" s="611"/>
      <c r="BK11" s="611"/>
      <c r="BL11" s="611"/>
      <c r="BM11" s="611"/>
      <c r="BN11" s="612"/>
      <c r="BO11" s="613">
        <v>2.8</v>
      </c>
      <c r="BP11" s="613"/>
      <c r="BQ11" s="613"/>
      <c r="BR11" s="613"/>
      <c r="BS11" s="614">
        <v>61523</v>
      </c>
      <c r="BT11" s="614"/>
      <c r="BU11" s="614"/>
      <c r="BV11" s="614"/>
      <c r="BW11" s="614"/>
      <c r="BX11" s="614"/>
      <c r="BY11" s="614"/>
      <c r="BZ11" s="614"/>
      <c r="CA11" s="614"/>
      <c r="CB11" s="618"/>
      <c r="CD11" s="607" t="s">
        <v>237</v>
      </c>
      <c r="CE11" s="608"/>
      <c r="CF11" s="608"/>
      <c r="CG11" s="608"/>
      <c r="CH11" s="608"/>
      <c r="CI11" s="608"/>
      <c r="CJ11" s="608"/>
      <c r="CK11" s="608"/>
      <c r="CL11" s="608"/>
      <c r="CM11" s="608"/>
      <c r="CN11" s="608"/>
      <c r="CO11" s="608"/>
      <c r="CP11" s="608"/>
      <c r="CQ11" s="609"/>
      <c r="CR11" s="610">
        <v>85433</v>
      </c>
      <c r="CS11" s="611"/>
      <c r="CT11" s="611"/>
      <c r="CU11" s="611"/>
      <c r="CV11" s="611"/>
      <c r="CW11" s="611"/>
      <c r="CX11" s="611"/>
      <c r="CY11" s="612"/>
      <c r="CZ11" s="613">
        <v>0.3</v>
      </c>
      <c r="DA11" s="613"/>
      <c r="DB11" s="613"/>
      <c r="DC11" s="613"/>
      <c r="DD11" s="619">
        <v>10101</v>
      </c>
      <c r="DE11" s="611"/>
      <c r="DF11" s="611"/>
      <c r="DG11" s="611"/>
      <c r="DH11" s="611"/>
      <c r="DI11" s="611"/>
      <c r="DJ11" s="611"/>
      <c r="DK11" s="611"/>
      <c r="DL11" s="611"/>
      <c r="DM11" s="611"/>
      <c r="DN11" s="611"/>
      <c r="DO11" s="611"/>
      <c r="DP11" s="612"/>
      <c r="DQ11" s="619">
        <v>62329</v>
      </c>
      <c r="DR11" s="611"/>
      <c r="DS11" s="611"/>
      <c r="DT11" s="611"/>
      <c r="DU11" s="611"/>
      <c r="DV11" s="611"/>
      <c r="DW11" s="611"/>
      <c r="DX11" s="611"/>
      <c r="DY11" s="611"/>
      <c r="DZ11" s="611"/>
      <c r="EA11" s="611"/>
      <c r="EB11" s="611"/>
      <c r="EC11" s="620"/>
    </row>
    <row r="12" spans="2:143" ht="11.25" customHeight="1" x14ac:dyDescent="0.2">
      <c r="B12" s="607" t="s">
        <v>238</v>
      </c>
      <c r="C12" s="608"/>
      <c r="D12" s="608"/>
      <c r="E12" s="608"/>
      <c r="F12" s="608"/>
      <c r="G12" s="608"/>
      <c r="H12" s="608"/>
      <c r="I12" s="608"/>
      <c r="J12" s="608"/>
      <c r="K12" s="608"/>
      <c r="L12" s="608"/>
      <c r="M12" s="608"/>
      <c r="N12" s="608"/>
      <c r="O12" s="608"/>
      <c r="P12" s="608"/>
      <c r="Q12" s="609"/>
      <c r="R12" s="610" t="s">
        <v>122</v>
      </c>
      <c r="S12" s="611"/>
      <c r="T12" s="611"/>
      <c r="U12" s="611"/>
      <c r="V12" s="611"/>
      <c r="W12" s="611"/>
      <c r="X12" s="611"/>
      <c r="Y12" s="612"/>
      <c r="Z12" s="613" t="s">
        <v>122</v>
      </c>
      <c r="AA12" s="613"/>
      <c r="AB12" s="613"/>
      <c r="AC12" s="613"/>
      <c r="AD12" s="614" t="s">
        <v>122</v>
      </c>
      <c r="AE12" s="614"/>
      <c r="AF12" s="614"/>
      <c r="AG12" s="614"/>
      <c r="AH12" s="614"/>
      <c r="AI12" s="614"/>
      <c r="AJ12" s="614"/>
      <c r="AK12" s="614"/>
      <c r="AL12" s="615" t="s">
        <v>122</v>
      </c>
      <c r="AM12" s="616"/>
      <c r="AN12" s="616"/>
      <c r="AO12" s="617"/>
      <c r="AP12" s="607" t="s">
        <v>239</v>
      </c>
      <c r="AQ12" s="608"/>
      <c r="AR12" s="608"/>
      <c r="AS12" s="608"/>
      <c r="AT12" s="608"/>
      <c r="AU12" s="608"/>
      <c r="AV12" s="608"/>
      <c r="AW12" s="608"/>
      <c r="AX12" s="608"/>
      <c r="AY12" s="608"/>
      <c r="AZ12" s="608"/>
      <c r="BA12" s="608"/>
      <c r="BB12" s="608"/>
      <c r="BC12" s="608"/>
      <c r="BD12" s="608"/>
      <c r="BE12" s="608"/>
      <c r="BF12" s="609"/>
      <c r="BG12" s="610">
        <v>3797167</v>
      </c>
      <c r="BH12" s="611"/>
      <c r="BI12" s="611"/>
      <c r="BJ12" s="611"/>
      <c r="BK12" s="611"/>
      <c r="BL12" s="611"/>
      <c r="BM12" s="611"/>
      <c r="BN12" s="612"/>
      <c r="BO12" s="613">
        <v>42.1</v>
      </c>
      <c r="BP12" s="613"/>
      <c r="BQ12" s="613"/>
      <c r="BR12" s="613"/>
      <c r="BS12" s="614" t="s">
        <v>122</v>
      </c>
      <c r="BT12" s="614"/>
      <c r="BU12" s="614"/>
      <c r="BV12" s="614"/>
      <c r="BW12" s="614"/>
      <c r="BX12" s="614"/>
      <c r="BY12" s="614"/>
      <c r="BZ12" s="614"/>
      <c r="CA12" s="614"/>
      <c r="CB12" s="618"/>
      <c r="CD12" s="607" t="s">
        <v>240</v>
      </c>
      <c r="CE12" s="608"/>
      <c r="CF12" s="608"/>
      <c r="CG12" s="608"/>
      <c r="CH12" s="608"/>
      <c r="CI12" s="608"/>
      <c r="CJ12" s="608"/>
      <c r="CK12" s="608"/>
      <c r="CL12" s="608"/>
      <c r="CM12" s="608"/>
      <c r="CN12" s="608"/>
      <c r="CO12" s="608"/>
      <c r="CP12" s="608"/>
      <c r="CQ12" s="609"/>
      <c r="CR12" s="610">
        <v>106137</v>
      </c>
      <c r="CS12" s="611"/>
      <c r="CT12" s="611"/>
      <c r="CU12" s="611"/>
      <c r="CV12" s="611"/>
      <c r="CW12" s="611"/>
      <c r="CX12" s="611"/>
      <c r="CY12" s="612"/>
      <c r="CZ12" s="613">
        <v>0.4</v>
      </c>
      <c r="DA12" s="613"/>
      <c r="DB12" s="613"/>
      <c r="DC12" s="613"/>
      <c r="DD12" s="619" t="s">
        <v>122</v>
      </c>
      <c r="DE12" s="611"/>
      <c r="DF12" s="611"/>
      <c r="DG12" s="611"/>
      <c r="DH12" s="611"/>
      <c r="DI12" s="611"/>
      <c r="DJ12" s="611"/>
      <c r="DK12" s="611"/>
      <c r="DL12" s="611"/>
      <c r="DM12" s="611"/>
      <c r="DN12" s="611"/>
      <c r="DO12" s="611"/>
      <c r="DP12" s="612"/>
      <c r="DQ12" s="619">
        <v>69526</v>
      </c>
      <c r="DR12" s="611"/>
      <c r="DS12" s="611"/>
      <c r="DT12" s="611"/>
      <c r="DU12" s="611"/>
      <c r="DV12" s="611"/>
      <c r="DW12" s="611"/>
      <c r="DX12" s="611"/>
      <c r="DY12" s="611"/>
      <c r="DZ12" s="611"/>
      <c r="EA12" s="611"/>
      <c r="EB12" s="611"/>
      <c r="EC12" s="620"/>
    </row>
    <row r="13" spans="2:143" ht="11.25" customHeight="1" x14ac:dyDescent="0.2">
      <c r="B13" s="607" t="s">
        <v>241</v>
      </c>
      <c r="C13" s="608"/>
      <c r="D13" s="608"/>
      <c r="E13" s="608"/>
      <c r="F13" s="608"/>
      <c r="G13" s="608"/>
      <c r="H13" s="608"/>
      <c r="I13" s="608"/>
      <c r="J13" s="608"/>
      <c r="K13" s="608"/>
      <c r="L13" s="608"/>
      <c r="M13" s="608"/>
      <c r="N13" s="608"/>
      <c r="O13" s="608"/>
      <c r="P13" s="608"/>
      <c r="Q13" s="609"/>
      <c r="R13" s="610" t="s">
        <v>122</v>
      </c>
      <c r="S13" s="611"/>
      <c r="T13" s="611"/>
      <c r="U13" s="611"/>
      <c r="V13" s="611"/>
      <c r="W13" s="611"/>
      <c r="X13" s="611"/>
      <c r="Y13" s="612"/>
      <c r="Z13" s="613" t="s">
        <v>122</v>
      </c>
      <c r="AA13" s="613"/>
      <c r="AB13" s="613"/>
      <c r="AC13" s="613"/>
      <c r="AD13" s="614" t="s">
        <v>122</v>
      </c>
      <c r="AE13" s="614"/>
      <c r="AF13" s="614"/>
      <c r="AG13" s="614"/>
      <c r="AH13" s="614"/>
      <c r="AI13" s="614"/>
      <c r="AJ13" s="614"/>
      <c r="AK13" s="614"/>
      <c r="AL13" s="615" t="s">
        <v>122</v>
      </c>
      <c r="AM13" s="616"/>
      <c r="AN13" s="616"/>
      <c r="AO13" s="617"/>
      <c r="AP13" s="607" t="s">
        <v>242</v>
      </c>
      <c r="AQ13" s="608"/>
      <c r="AR13" s="608"/>
      <c r="AS13" s="608"/>
      <c r="AT13" s="608"/>
      <c r="AU13" s="608"/>
      <c r="AV13" s="608"/>
      <c r="AW13" s="608"/>
      <c r="AX13" s="608"/>
      <c r="AY13" s="608"/>
      <c r="AZ13" s="608"/>
      <c r="BA13" s="608"/>
      <c r="BB13" s="608"/>
      <c r="BC13" s="608"/>
      <c r="BD13" s="608"/>
      <c r="BE13" s="608"/>
      <c r="BF13" s="609"/>
      <c r="BG13" s="610">
        <v>3789751</v>
      </c>
      <c r="BH13" s="611"/>
      <c r="BI13" s="611"/>
      <c r="BJ13" s="611"/>
      <c r="BK13" s="611"/>
      <c r="BL13" s="611"/>
      <c r="BM13" s="611"/>
      <c r="BN13" s="612"/>
      <c r="BO13" s="613">
        <v>42</v>
      </c>
      <c r="BP13" s="613"/>
      <c r="BQ13" s="613"/>
      <c r="BR13" s="613"/>
      <c r="BS13" s="614" t="s">
        <v>122</v>
      </c>
      <c r="BT13" s="614"/>
      <c r="BU13" s="614"/>
      <c r="BV13" s="614"/>
      <c r="BW13" s="614"/>
      <c r="BX13" s="614"/>
      <c r="BY13" s="614"/>
      <c r="BZ13" s="614"/>
      <c r="CA13" s="614"/>
      <c r="CB13" s="618"/>
      <c r="CD13" s="607" t="s">
        <v>243</v>
      </c>
      <c r="CE13" s="608"/>
      <c r="CF13" s="608"/>
      <c r="CG13" s="608"/>
      <c r="CH13" s="608"/>
      <c r="CI13" s="608"/>
      <c r="CJ13" s="608"/>
      <c r="CK13" s="608"/>
      <c r="CL13" s="608"/>
      <c r="CM13" s="608"/>
      <c r="CN13" s="608"/>
      <c r="CO13" s="608"/>
      <c r="CP13" s="608"/>
      <c r="CQ13" s="609"/>
      <c r="CR13" s="610">
        <v>1925894</v>
      </c>
      <c r="CS13" s="611"/>
      <c r="CT13" s="611"/>
      <c r="CU13" s="611"/>
      <c r="CV13" s="611"/>
      <c r="CW13" s="611"/>
      <c r="CX13" s="611"/>
      <c r="CY13" s="612"/>
      <c r="CZ13" s="613">
        <v>7.6</v>
      </c>
      <c r="DA13" s="613"/>
      <c r="DB13" s="613"/>
      <c r="DC13" s="613"/>
      <c r="DD13" s="619">
        <v>868985</v>
      </c>
      <c r="DE13" s="611"/>
      <c r="DF13" s="611"/>
      <c r="DG13" s="611"/>
      <c r="DH13" s="611"/>
      <c r="DI13" s="611"/>
      <c r="DJ13" s="611"/>
      <c r="DK13" s="611"/>
      <c r="DL13" s="611"/>
      <c r="DM13" s="611"/>
      <c r="DN13" s="611"/>
      <c r="DO13" s="611"/>
      <c r="DP13" s="612"/>
      <c r="DQ13" s="619">
        <v>1234625</v>
      </c>
      <c r="DR13" s="611"/>
      <c r="DS13" s="611"/>
      <c r="DT13" s="611"/>
      <c r="DU13" s="611"/>
      <c r="DV13" s="611"/>
      <c r="DW13" s="611"/>
      <c r="DX13" s="611"/>
      <c r="DY13" s="611"/>
      <c r="DZ13" s="611"/>
      <c r="EA13" s="611"/>
      <c r="EB13" s="611"/>
      <c r="EC13" s="620"/>
    </row>
    <row r="14" spans="2:143" ht="11.25" customHeight="1" x14ac:dyDescent="0.2">
      <c r="B14" s="607" t="s">
        <v>244</v>
      </c>
      <c r="C14" s="608"/>
      <c r="D14" s="608"/>
      <c r="E14" s="608"/>
      <c r="F14" s="608"/>
      <c r="G14" s="608"/>
      <c r="H14" s="608"/>
      <c r="I14" s="608"/>
      <c r="J14" s="608"/>
      <c r="K14" s="608"/>
      <c r="L14" s="608"/>
      <c r="M14" s="608"/>
      <c r="N14" s="608"/>
      <c r="O14" s="608"/>
      <c r="P14" s="608"/>
      <c r="Q14" s="609"/>
      <c r="R14" s="610">
        <v>1435</v>
      </c>
      <c r="S14" s="611"/>
      <c r="T14" s="611"/>
      <c r="U14" s="611"/>
      <c r="V14" s="611"/>
      <c r="W14" s="611"/>
      <c r="X14" s="611"/>
      <c r="Y14" s="612"/>
      <c r="Z14" s="613">
        <v>0</v>
      </c>
      <c r="AA14" s="613"/>
      <c r="AB14" s="613"/>
      <c r="AC14" s="613"/>
      <c r="AD14" s="614">
        <v>1435</v>
      </c>
      <c r="AE14" s="614"/>
      <c r="AF14" s="614"/>
      <c r="AG14" s="614"/>
      <c r="AH14" s="614"/>
      <c r="AI14" s="614"/>
      <c r="AJ14" s="614"/>
      <c r="AK14" s="614"/>
      <c r="AL14" s="615">
        <v>0</v>
      </c>
      <c r="AM14" s="616"/>
      <c r="AN14" s="616"/>
      <c r="AO14" s="617"/>
      <c r="AP14" s="607" t="s">
        <v>245</v>
      </c>
      <c r="AQ14" s="608"/>
      <c r="AR14" s="608"/>
      <c r="AS14" s="608"/>
      <c r="AT14" s="608"/>
      <c r="AU14" s="608"/>
      <c r="AV14" s="608"/>
      <c r="AW14" s="608"/>
      <c r="AX14" s="608"/>
      <c r="AY14" s="608"/>
      <c r="AZ14" s="608"/>
      <c r="BA14" s="608"/>
      <c r="BB14" s="608"/>
      <c r="BC14" s="608"/>
      <c r="BD14" s="608"/>
      <c r="BE14" s="608"/>
      <c r="BF14" s="609"/>
      <c r="BG14" s="610">
        <v>160393</v>
      </c>
      <c r="BH14" s="611"/>
      <c r="BI14" s="611"/>
      <c r="BJ14" s="611"/>
      <c r="BK14" s="611"/>
      <c r="BL14" s="611"/>
      <c r="BM14" s="611"/>
      <c r="BN14" s="612"/>
      <c r="BO14" s="613">
        <v>1.8</v>
      </c>
      <c r="BP14" s="613"/>
      <c r="BQ14" s="613"/>
      <c r="BR14" s="613"/>
      <c r="BS14" s="614" t="s">
        <v>122</v>
      </c>
      <c r="BT14" s="614"/>
      <c r="BU14" s="614"/>
      <c r="BV14" s="614"/>
      <c r="BW14" s="614"/>
      <c r="BX14" s="614"/>
      <c r="BY14" s="614"/>
      <c r="BZ14" s="614"/>
      <c r="CA14" s="614"/>
      <c r="CB14" s="618"/>
      <c r="CD14" s="607" t="s">
        <v>246</v>
      </c>
      <c r="CE14" s="608"/>
      <c r="CF14" s="608"/>
      <c r="CG14" s="608"/>
      <c r="CH14" s="608"/>
      <c r="CI14" s="608"/>
      <c r="CJ14" s="608"/>
      <c r="CK14" s="608"/>
      <c r="CL14" s="608"/>
      <c r="CM14" s="608"/>
      <c r="CN14" s="608"/>
      <c r="CO14" s="608"/>
      <c r="CP14" s="608"/>
      <c r="CQ14" s="609"/>
      <c r="CR14" s="610">
        <v>929076</v>
      </c>
      <c r="CS14" s="611"/>
      <c r="CT14" s="611"/>
      <c r="CU14" s="611"/>
      <c r="CV14" s="611"/>
      <c r="CW14" s="611"/>
      <c r="CX14" s="611"/>
      <c r="CY14" s="612"/>
      <c r="CZ14" s="613">
        <v>3.7</v>
      </c>
      <c r="DA14" s="613"/>
      <c r="DB14" s="613"/>
      <c r="DC14" s="613"/>
      <c r="DD14" s="619">
        <v>30344</v>
      </c>
      <c r="DE14" s="611"/>
      <c r="DF14" s="611"/>
      <c r="DG14" s="611"/>
      <c r="DH14" s="611"/>
      <c r="DI14" s="611"/>
      <c r="DJ14" s="611"/>
      <c r="DK14" s="611"/>
      <c r="DL14" s="611"/>
      <c r="DM14" s="611"/>
      <c r="DN14" s="611"/>
      <c r="DO14" s="611"/>
      <c r="DP14" s="612"/>
      <c r="DQ14" s="619">
        <v>898512</v>
      </c>
      <c r="DR14" s="611"/>
      <c r="DS14" s="611"/>
      <c r="DT14" s="611"/>
      <c r="DU14" s="611"/>
      <c r="DV14" s="611"/>
      <c r="DW14" s="611"/>
      <c r="DX14" s="611"/>
      <c r="DY14" s="611"/>
      <c r="DZ14" s="611"/>
      <c r="EA14" s="611"/>
      <c r="EB14" s="611"/>
      <c r="EC14" s="620"/>
    </row>
    <row r="15" spans="2:143" ht="11.25" customHeight="1" x14ac:dyDescent="0.2">
      <c r="B15" s="607" t="s">
        <v>247</v>
      </c>
      <c r="C15" s="608"/>
      <c r="D15" s="608"/>
      <c r="E15" s="608"/>
      <c r="F15" s="608"/>
      <c r="G15" s="608"/>
      <c r="H15" s="608"/>
      <c r="I15" s="608"/>
      <c r="J15" s="608"/>
      <c r="K15" s="608"/>
      <c r="L15" s="608"/>
      <c r="M15" s="608"/>
      <c r="N15" s="608"/>
      <c r="O15" s="608"/>
      <c r="P15" s="608"/>
      <c r="Q15" s="609"/>
      <c r="R15" s="610" t="s">
        <v>122</v>
      </c>
      <c r="S15" s="611"/>
      <c r="T15" s="611"/>
      <c r="U15" s="611"/>
      <c r="V15" s="611"/>
      <c r="W15" s="611"/>
      <c r="X15" s="611"/>
      <c r="Y15" s="612"/>
      <c r="Z15" s="613" t="s">
        <v>122</v>
      </c>
      <c r="AA15" s="613"/>
      <c r="AB15" s="613"/>
      <c r="AC15" s="613"/>
      <c r="AD15" s="614" t="s">
        <v>122</v>
      </c>
      <c r="AE15" s="614"/>
      <c r="AF15" s="614"/>
      <c r="AG15" s="614"/>
      <c r="AH15" s="614"/>
      <c r="AI15" s="614"/>
      <c r="AJ15" s="614"/>
      <c r="AK15" s="614"/>
      <c r="AL15" s="615" t="s">
        <v>122</v>
      </c>
      <c r="AM15" s="616"/>
      <c r="AN15" s="616"/>
      <c r="AO15" s="617"/>
      <c r="AP15" s="607" t="s">
        <v>248</v>
      </c>
      <c r="AQ15" s="608"/>
      <c r="AR15" s="608"/>
      <c r="AS15" s="608"/>
      <c r="AT15" s="608"/>
      <c r="AU15" s="608"/>
      <c r="AV15" s="608"/>
      <c r="AW15" s="608"/>
      <c r="AX15" s="608"/>
      <c r="AY15" s="608"/>
      <c r="AZ15" s="608"/>
      <c r="BA15" s="608"/>
      <c r="BB15" s="608"/>
      <c r="BC15" s="608"/>
      <c r="BD15" s="608"/>
      <c r="BE15" s="608"/>
      <c r="BF15" s="609"/>
      <c r="BG15" s="610">
        <v>418352</v>
      </c>
      <c r="BH15" s="611"/>
      <c r="BI15" s="611"/>
      <c r="BJ15" s="611"/>
      <c r="BK15" s="611"/>
      <c r="BL15" s="611"/>
      <c r="BM15" s="611"/>
      <c r="BN15" s="612"/>
      <c r="BO15" s="613">
        <v>4.5999999999999996</v>
      </c>
      <c r="BP15" s="613"/>
      <c r="BQ15" s="613"/>
      <c r="BR15" s="613"/>
      <c r="BS15" s="614" t="s">
        <v>122</v>
      </c>
      <c r="BT15" s="614"/>
      <c r="BU15" s="614"/>
      <c r="BV15" s="614"/>
      <c r="BW15" s="614"/>
      <c r="BX15" s="614"/>
      <c r="BY15" s="614"/>
      <c r="BZ15" s="614"/>
      <c r="CA15" s="614"/>
      <c r="CB15" s="618"/>
      <c r="CD15" s="607" t="s">
        <v>249</v>
      </c>
      <c r="CE15" s="608"/>
      <c r="CF15" s="608"/>
      <c r="CG15" s="608"/>
      <c r="CH15" s="608"/>
      <c r="CI15" s="608"/>
      <c r="CJ15" s="608"/>
      <c r="CK15" s="608"/>
      <c r="CL15" s="608"/>
      <c r="CM15" s="608"/>
      <c r="CN15" s="608"/>
      <c r="CO15" s="608"/>
      <c r="CP15" s="608"/>
      <c r="CQ15" s="609"/>
      <c r="CR15" s="610">
        <v>2577188</v>
      </c>
      <c r="CS15" s="611"/>
      <c r="CT15" s="611"/>
      <c r="CU15" s="611"/>
      <c r="CV15" s="611"/>
      <c r="CW15" s="611"/>
      <c r="CX15" s="611"/>
      <c r="CY15" s="612"/>
      <c r="CZ15" s="613">
        <v>10.199999999999999</v>
      </c>
      <c r="DA15" s="613"/>
      <c r="DB15" s="613"/>
      <c r="DC15" s="613"/>
      <c r="DD15" s="619">
        <v>173189</v>
      </c>
      <c r="DE15" s="611"/>
      <c r="DF15" s="611"/>
      <c r="DG15" s="611"/>
      <c r="DH15" s="611"/>
      <c r="DI15" s="611"/>
      <c r="DJ15" s="611"/>
      <c r="DK15" s="611"/>
      <c r="DL15" s="611"/>
      <c r="DM15" s="611"/>
      <c r="DN15" s="611"/>
      <c r="DO15" s="611"/>
      <c r="DP15" s="612"/>
      <c r="DQ15" s="619">
        <v>2162281</v>
      </c>
      <c r="DR15" s="611"/>
      <c r="DS15" s="611"/>
      <c r="DT15" s="611"/>
      <c r="DU15" s="611"/>
      <c r="DV15" s="611"/>
      <c r="DW15" s="611"/>
      <c r="DX15" s="611"/>
      <c r="DY15" s="611"/>
      <c r="DZ15" s="611"/>
      <c r="EA15" s="611"/>
      <c r="EB15" s="611"/>
      <c r="EC15" s="620"/>
    </row>
    <row r="16" spans="2:143" ht="11.25" customHeight="1" x14ac:dyDescent="0.2">
      <c r="B16" s="607" t="s">
        <v>250</v>
      </c>
      <c r="C16" s="608"/>
      <c r="D16" s="608"/>
      <c r="E16" s="608"/>
      <c r="F16" s="608"/>
      <c r="G16" s="608"/>
      <c r="H16" s="608"/>
      <c r="I16" s="608"/>
      <c r="J16" s="608"/>
      <c r="K16" s="608"/>
      <c r="L16" s="608"/>
      <c r="M16" s="608"/>
      <c r="N16" s="608"/>
      <c r="O16" s="608"/>
      <c r="P16" s="608"/>
      <c r="Q16" s="609"/>
      <c r="R16" s="610">
        <v>25371</v>
      </c>
      <c r="S16" s="611"/>
      <c r="T16" s="611"/>
      <c r="U16" s="611"/>
      <c r="V16" s="611"/>
      <c r="W16" s="611"/>
      <c r="X16" s="611"/>
      <c r="Y16" s="612"/>
      <c r="Z16" s="613">
        <v>0.1</v>
      </c>
      <c r="AA16" s="613"/>
      <c r="AB16" s="613"/>
      <c r="AC16" s="613"/>
      <c r="AD16" s="614">
        <v>25371</v>
      </c>
      <c r="AE16" s="614"/>
      <c r="AF16" s="614"/>
      <c r="AG16" s="614"/>
      <c r="AH16" s="614"/>
      <c r="AI16" s="614"/>
      <c r="AJ16" s="614"/>
      <c r="AK16" s="614"/>
      <c r="AL16" s="615">
        <v>0.2</v>
      </c>
      <c r="AM16" s="616"/>
      <c r="AN16" s="616"/>
      <c r="AO16" s="617"/>
      <c r="AP16" s="607" t="s">
        <v>251</v>
      </c>
      <c r="AQ16" s="608"/>
      <c r="AR16" s="608"/>
      <c r="AS16" s="608"/>
      <c r="AT16" s="608"/>
      <c r="AU16" s="608"/>
      <c r="AV16" s="608"/>
      <c r="AW16" s="608"/>
      <c r="AX16" s="608"/>
      <c r="AY16" s="608"/>
      <c r="AZ16" s="608"/>
      <c r="BA16" s="608"/>
      <c r="BB16" s="608"/>
      <c r="BC16" s="608"/>
      <c r="BD16" s="608"/>
      <c r="BE16" s="608"/>
      <c r="BF16" s="609"/>
      <c r="BG16" s="610" t="s">
        <v>122</v>
      </c>
      <c r="BH16" s="611"/>
      <c r="BI16" s="611"/>
      <c r="BJ16" s="611"/>
      <c r="BK16" s="611"/>
      <c r="BL16" s="611"/>
      <c r="BM16" s="611"/>
      <c r="BN16" s="612"/>
      <c r="BO16" s="613" t="s">
        <v>122</v>
      </c>
      <c r="BP16" s="613"/>
      <c r="BQ16" s="613"/>
      <c r="BR16" s="613"/>
      <c r="BS16" s="614" t="s">
        <v>122</v>
      </c>
      <c r="BT16" s="614"/>
      <c r="BU16" s="614"/>
      <c r="BV16" s="614"/>
      <c r="BW16" s="614"/>
      <c r="BX16" s="614"/>
      <c r="BY16" s="614"/>
      <c r="BZ16" s="614"/>
      <c r="CA16" s="614"/>
      <c r="CB16" s="618"/>
      <c r="CD16" s="607" t="s">
        <v>252</v>
      </c>
      <c r="CE16" s="608"/>
      <c r="CF16" s="608"/>
      <c r="CG16" s="608"/>
      <c r="CH16" s="608"/>
      <c r="CI16" s="608"/>
      <c r="CJ16" s="608"/>
      <c r="CK16" s="608"/>
      <c r="CL16" s="608"/>
      <c r="CM16" s="608"/>
      <c r="CN16" s="608"/>
      <c r="CO16" s="608"/>
      <c r="CP16" s="608"/>
      <c r="CQ16" s="609"/>
      <c r="CR16" s="610" t="s">
        <v>122</v>
      </c>
      <c r="CS16" s="611"/>
      <c r="CT16" s="611"/>
      <c r="CU16" s="611"/>
      <c r="CV16" s="611"/>
      <c r="CW16" s="611"/>
      <c r="CX16" s="611"/>
      <c r="CY16" s="612"/>
      <c r="CZ16" s="613" t="s">
        <v>122</v>
      </c>
      <c r="DA16" s="613"/>
      <c r="DB16" s="613"/>
      <c r="DC16" s="613"/>
      <c r="DD16" s="619" t="s">
        <v>122</v>
      </c>
      <c r="DE16" s="611"/>
      <c r="DF16" s="611"/>
      <c r="DG16" s="611"/>
      <c r="DH16" s="611"/>
      <c r="DI16" s="611"/>
      <c r="DJ16" s="611"/>
      <c r="DK16" s="611"/>
      <c r="DL16" s="611"/>
      <c r="DM16" s="611"/>
      <c r="DN16" s="611"/>
      <c r="DO16" s="611"/>
      <c r="DP16" s="612"/>
      <c r="DQ16" s="619" t="s">
        <v>122</v>
      </c>
      <c r="DR16" s="611"/>
      <c r="DS16" s="611"/>
      <c r="DT16" s="611"/>
      <c r="DU16" s="611"/>
      <c r="DV16" s="611"/>
      <c r="DW16" s="611"/>
      <c r="DX16" s="611"/>
      <c r="DY16" s="611"/>
      <c r="DZ16" s="611"/>
      <c r="EA16" s="611"/>
      <c r="EB16" s="611"/>
      <c r="EC16" s="620"/>
    </row>
    <row r="17" spans="2:133" ht="11.25" customHeight="1" x14ac:dyDescent="0.2">
      <c r="B17" s="607" t="s">
        <v>253</v>
      </c>
      <c r="C17" s="608"/>
      <c r="D17" s="608"/>
      <c r="E17" s="608"/>
      <c r="F17" s="608"/>
      <c r="G17" s="608"/>
      <c r="H17" s="608"/>
      <c r="I17" s="608"/>
      <c r="J17" s="608"/>
      <c r="K17" s="608"/>
      <c r="L17" s="608"/>
      <c r="M17" s="608"/>
      <c r="N17" s="608"/>
      <c r="O17" s="608"/>
      <c r="P17" s="608"/>
      <c r="Q17" s="609"/>
      <c r="R17" s="610">
        <v>91744</v>
      </c>
      <c r="S17" s="611"/>
      <c r="T17" s="611"/>
      <c r="U17" s="611"/>
      <c r="V17" s="611"/>
      <c r="W17" s="611"/>
      <c r="X17" s="611"/>
      <c r="Y17" s="612"/>
      <c r="Z17" s="613">
        <v>0.3</v>
      </c>
      <c r="AA17" s="613"/>
      <c r="AB17" s="613"/>
      <c r="AC17" s="613"/>
      <c r="AD17" s="614">
        <v>91744</v>
      </c>
      <c r="AE17" s="614"/>
      <c r="AF17" s="614"/>
      <c r="AG17" s="614"/>
      <c r="AH17" s="614"/>
      <c r="AI17" s="614"/>
      <c r="AJ17" s="614"/>
      <c r="AK17" s="614"/>
      <c r="AL17" s="615">
        <v>0.7</v>
      </c>
      <c r="AM17" s="616"/>
      <c r="AN17" s="616"/>
      <c r="AO17" s="617"/>
      <c r="AP17" s="607" t="s">
        <v>254</v>
      </c>
      <c r="AQ17" s="608"/>
      <c r="AR17" s="608"/>
      <c r="AS17" s="608"/>
      <c r="AT17" s="608"/>
      <c r="AU17" s="608"/>
      <c r="AV17" s="608"/>
      <c r="AW17" s="608"/>
      <c r="AX17" s="608"/>
      <c r="AY17" s="608"/>
      <c r="AZ17" s="608"/>
      <c r="BA17" s="608"/>
      <c r="BB17" s="608"/>
      <c r="BC17" s="608"/>
      <c r="BD17" s="608"/>
      <c r="BE17" s="608"/>
      <c r="BF17" s="609"/>
      <c r="BG17" s="610" t="s">
        <v>122</v>
      </c>
      <c r="BH17" s="611"/>
      <c r="BI17" s="611"/>
      <c r="BJ17" s="611"/>
      <c r="BK17" s="611"/>
      <c r="BL17" s="611"/>
      <c r="BM17" s="611"/>
      <c r="BN17" s="612"/>
      <c r="BO17" s="613" t="s">
        <v>122</v>
      </c>
      <c r="BP17" s="613"/>
      <c r="BQ17" s="613"/>
      <c r="BR17" s="613"/>
      <c r="BS17" s="614" t="s">
        <v>122</v>
      </c>
      <c r="BT17" s="614"/>
      <c r="BU17" s="614"/>
      <c r="BV17" s="614"/>
      <c r="BW17" s="614"/>
      <c r="BX17" s="614"/>
      <c r="BY17" s="614"/>
      <c r="BZ17" s="614"/>
      <c r="CA17" s="614"/>
      <c r="CB17" s="618"/>
      <c r="CD17" s="607" t="s">
        <v>255</v>
      </c>
      <c r="CE17" s="608"/>
      <c r="CF17" s="608"/>
      <c r="CG17" s="608"/>
      <c r="CH17" s="608"/>
      <c r="CI17" s="608"/>
      <c r="CJ17" s="608"/>
      <c r="CK17" s="608"/>
      <c r="CL17" s="608"/>
      <c r="CM17" s="608"/>
      <c r="CN17" s="608"/>
      <c r="CO17" s="608"/>
      <c r="CP17" s="608"/>
      <c r="CQ17" s="609"/>
      <c r="CR17" s="610">
        <v>2252797</v>
      </c>
      <c r="CS17" s="611"/>
      <c r="CT17" s="611"/>
      <c r="CU17" s="611"/>
      <c r="CV17" s="611"/>
      <c r="CW17" s="611"/>
      <c r="CX17" s="611"/>
      <c r="CY17" s="612"/>
      <c r="CZ17" s="613">
        <v>8.9</v>
      </c>
      <c r="DA17" s="613"/>
      <c r="DB17" s="613"/>
      <c r="DC17" s="613"/>
      <c r="DD17" s="619" t="s">
        <v>122</v>
      </c>
      <c r="DE17" s="611"/>
      <c r="DF17" s="611"/>
      <c r="DG17" s="611"/>
      <c r="DH17" s="611"/>
      <c r="DI17" s="611"/>
      <c r="DJ17" s="611"/>
      <c r="DK17" s="611"/>
      <c r="DL17" s="611"/>
      <c r="DM17" s="611"/>
      <c r="DN17" s="611"/>
      <c r="DO17" s="611"/>
      <c r="DP17" s="612"/>
      <c r="DQ17" s="619">
        <v>2248320</v>
      </c>
      <c r="DR17" s="611"/>
      <c r="DS17" s="611"/>
      <c r="DT17" s="611"/>
      <c r="DU17" s="611"/>
      <c r="DV17" s="611"/>
      <c r="DW17" s="611"/>
      <c r="DX17" s="611"/>
      <c r="DY17" s="611"/>
      <c r="DZ17" s="611"/>
      <c r="EA17" s="611"/>
      <c r="EB17" s="611"/>
      <c r="EC17" s="620"/>
    </row>
    <row r="18" spans="2:133" ht="11.25" customHeight="1" x14ac:dyDescent="0.2">
      <c r="B18" s="607" t="s">
        <v>256</v>
      </c>
      <c r="C18" s="608"/>
      <c r="D18" s="608"/>
      <c r="E18" s="608"/>
      <c r="F18" s="608"/>
      <c r="G18" s="608"/>
      <c r="H18" s="608"/>
      <c r="I18" s="608"/>
      <c r="J18" s="608"/>
      <c r="K18" s="608"/>
      <c r="L18" s="608"/>
      <c r="M18" s="608"/>
      <c r="N18" s="608"/>
      <c r="O18" s="608"/>
      <c r="P18" s="608"/>
      <c r="Q18" s="609"/>
      <c r="R18" s="610">
        <v>67115</v>
      </c>
      <c r="S18" s="611"/>
      <c r="T18" s="611"/>
      <c r="U18" s="611"/>
      <c r="V18" s="611"/>
      <c r="W18" s="611"/>
      <c r="X18" s="611"/>
      <c r="Y18" s="612"/>
      <c r="Z18" s="613">
        <v>0.3</v>
      </c>
      <c r="AA18" s="613"/>
      <c r="AB18" s="613"/>
      <c r="AC18" s="613"/>
      <c r="AD18" s="614">
        <v>67115</v>
      </c>
      <c r="AE18" s="614"/>
      <c r="AF18" s="614"/>
      <c r="AG18" s="614"/>
      <c r="AH18" s="614"/>
      <c r="AI18" s="614"/>
      <c r="AJ18" s="614"/>
      <c r="AK18" s="614"/>
      <c r="AL18" s="615">
        <v>0.5</v>
      </c>
      <c r="AM18" s="616"/>
      <c r="AN18" s="616"/>
      <c r="AO18" s="617"/>
      <c r="AP18" s="607" t="s">
        <v>257</v>
      </c>
      <c r="AQ18" s="608"/>
      <c r="AR18" s="608"/>
      <c r="AS18" s="608"/>
      <c r="AT18" s="608"/>
      <c r="AU18" s="608"/>
      <c r="AV18" s="608"/>
      <c r="AW18" s="608"/>
      <c r="AX18" s="608"/>
      <c r="AY18" s="608"/>
      <c r="AZ18" s="608"/>
      <c r="BA18" s="608"/>
      <c r="BB18" s="608"/>
      <c r="BC18" s="608"/>
      <c r="BD18" s="608"/>
      <c r="BE18" s="608"/>
      <c r="BF18" s="609"/>
      <c r="BG18" s="610" t="s">
        <v>122</v>
      </c>
      <c r="BH18" s="611"/>
      <c r="BI18" s="611"/>
      <c r="BJ18" s="611"/>
      <c r="BK18" s="611"/>
      <c r="BL18" s="611"/>
      <c r="BM18" s="611"/>
      <c r="BN18" s="612"/>
      <c r="BO18" s="613" t="s">
        <v>122</v>
      </c>
      <c r="BP18" s="613"/>
      <c r="BQ18" s="613"/>
      <c r="BR18" s="613"/>
      <c r="BS18" s="614" t="s">
        <v>122</v>
      </c>
      <c r="BT18" s="614"/>
      <c r="BU18" s="614"/>
      <c r="BV18" s="614"/>
      <c r="BW18" s="614"/>
      <c r="BX18" s="614"/>
      <c r="BY18" s="614"/>
      <c r="BZ18" s="614"/>
      <c r="CA18" s="614"/>
      <c r="CB18" s="618"/>
      <c r="CD18" s="607" t="s">
        <v>258</v>
      </c>
      <c r="CE18" s="608"/>
      <c r="CF18" s="608"/>
      <c r="CG18" s="608"/>
      <c r="CH18" s="608"/>
      <c r="CI18" s="608"/>
      <c r="CJ18" s="608"/>
      <c r="CK18" s="608"/>
      <c r="CL18" s="608"/>
      <c r="CM18" s="608"/>
      <c r="CN18" s="608"/>
      <c r="CO18" s="608"/>
      <c r="CP18" s="608"/>
      <c r="CQ18" s="609"/>
      <c r="CR18" s="610" t="s">
        <v>122</v>
      </c>
      <c r="CS18" s="611"/>
      <c r="CT18" s="611"/>
      <c r="CU18" s="611"/>
      <c r="CV18" s="611"/>
      <c r="CW18" s="611"/>
      <c r="CX18" s="611"/>
      <c r="CY18" s="612"/>
      <c r="CZ18" s="613" t="s">
        <v>122</v>
      </c>
      <c r="DA18" s="613"/>
      <c r="DB18" s="613"/>
      <c r="DC18" s="613"/>
      <c r="DD18" s="619" t="s">
        <v>122</v>
      </c>
      <c r="DE18" s="611"/>
      <c r="DF18" s="611"/>
      <c r="DG18" s="611"/>
      <c r="DH18" s="611"/>
      <c r="DI18" s="611"/>
      <c r="DJ18" s="611"/>
      <c r="DK18" s="611"/>
      <c r="DL18" s="611"/>
      <c r="DM18" s="611"/>
      <c r="DN18" s="611"/>
      <c r="DO18" s="611"/>
      <c r="DP18" s="612"/>
      <c r="DQ18" s="619" t="s">
        <v>122</v>
      </c>
      <c r="DR18" s="611"/>
      <c r="DS18" s="611"/>
      <c r="DT18" s="611"/>
      <c r="DU18" s="611"/>
      <c r="DV18" s="611"/>
      <c r="DW18" s="611"/>
      <c r="DX18" s="611"/>
      <c r="DY18" s="611"/>
      <c r="DZ18" s="611"/>
      <c r="EA18" s="611"/>
      <c r="EB18" s="611"/>
      <c r="EC18" s="620"/>
    </row>
    <row r="19" spans="2:133" ht="11.25" customHeight="1" x14ac:dyDescent="0.2">
      <c r="B19" s="607" t="s">
        <v>259</v>
      </c>
      <c r="C19" s="608"/>
      <c r="D19" s="608"/>
      <c r="E19" s="608"/>
      <c r="F19" s="608"/>
      <c r="G19" s="608"/>
      <c r="H19" s="608"/>
      <c r="I19" s="608"/>
      <c r="J19" s="608"/>
      <c r="K19" s="608"/>
      <c r="L19" s="608"/>
      <c r="M19" s="608"/>
      <c r="N19" s="608"/>
      <c r="O19" s="608"/>
      <c r="P19" s="608"/>
      <c r="Q19" s="609"/>
      <c r="R19" s="610">
        <v>66769</v>
      </c>
      <c r="S19" s="611"/>
      <c r="T19" s="611"/>
      <c r="U19" s="611"/>
      <c r="V19" s="611"/>
      <c r="W19" s="611"/>
      <c r="X19" s="611"/>
      <c r="Y19" s="612"/>
      <c r="Z19" s="613">
        <v>0.3</v>
      </c>
      <c r="AA19" s="613"/>
      <c r="AB19" s="613"/>
      <c r="AC19" s="613"/>
      <c r="AD19" s="614">
        <v>66769</v>
      </c>
      <c r="AE19" s="614"/>
      <c r="AF19" s="614"/>
      <c r="AG19" s="614"/>
      <c r="AH19" s="614"/>
      <c r="AI19" s="614"/>
      <c r="AJ19" s="614"/>
      <c r="AK19" s="614"/>
      <c r="AL19" s="615">
        <v>0.5</v>
      </c>
      <c r="AM19" s="616"/>
      <c r="AN19" s="616"/>
      <c r="AO19" s="617"/>
      <c r="AP19" s="607" t="s">
        <v>260</v>
      </c>
      <c r="AQ19" s="608"/>
      <c r="AR19" s="608"/>
      <c r="AS19" s="608"/>
      <c r="AT19" s="608"/>
      <c r="AU19" s="608"/>
      <c r="AV19" s="608"/>
      <c r="AW19" s="608"/>
      <c r="AX19" s="608"/>
      <c r="AY19" s="608"/>
      <c r="AZ19" s="608"/>
      <c r="BA19" s="608"/>
      <c r="BB19" s="608"/>
      <c r="BC19" s="608"/>
      <c r="BD19" s="608"/>
      <c r="BE19" s="608"/>
      <c r="BF19" s="609"/>
      <c r="BG19" s="610">
        <v>411750</v>
      </c>
      <c r="BH19" s="611"/>
      <c r="BI19" s="611"/>
      <c r="BJ19" s="611"/>
      <c r="BK19" s="611"/>
      <c r="BL19" s="611"/>
      <c r="BM19" s="611"/>
      <c r="BN19" s="612"/>
      <c r="BO19" s="613">
        <v>4.5999999999999996</v>
      </c>
      <c r="BP19" s="613"/>
      <c r="BQ19" s="613"/>
      <c r="BR19" s="613"/>
      <c r="BS19" s="614" t="s">
        <v>122</v>
      </c>
      <c r="BT19" s="614"/>
      <c r="BU19" s="614"/>
      <c r="BV19" s="614"/>
      <c r="BW19" s="614"/>
      <c r="BX19" s="614"/>
      <c r="BY19" s="614"/>
      <c r="BZ19" s="614"/>
      <c r="CA19" s="614"/>
      <c r="CB19" s="618"/>
      <c r="CD19" s="607" t="s">
        <v>261</v>
      </c>
      <c r="CE19" s="608"/>
      <c r="CF19" s="608"/>
      <c r="CG19" s="608"/>
      <c r="CH19" s="608"/>
      <c r="CI19" s="608"/>
      <c r="CJ19" s="608"/>
      <c r="CK19" s="608"/>
      <c r="CL19" s="608"/>
      <c r="CM19" s="608"/>
      <c r="CN19" s="608"/>
      <c r="CO19" s="608"/>
      <c r="CP19" s="608"/>
      <c r="CQ19" s="609"/>
      <c r="CR19" s="610" t="s">
        <v>122</v>
      </c>
      <c r="CS19" s="611"/>
      <c r="CT19" s="611"/>
      <c r="CU19" s="611"/>
      <c r="CV19" s="611"/>
      <c r="CW19" s="611"/>
      <c r="CX19" s="611"/>
      <c r="CY19" s="612"/>
      <c r="CZ19" s="613" t="s">
        <v>122</v>
      </c>
      <c r="DA19" s="613"/>
      <c r="DB19" s="613"/>
      <c r="DC19" s="613"/>
      <c r="DD19" s="619" t="s">
        <v>122</v>
      </c>
      <c r="DE19" s="611"/>
      <c r="DF19" s="611"/>
      <c r="DG19" s="611"/>
      <c r="DH19" s="611"/>
      <c r="DI19" s="611"/>
      <c r="DJ19" s="611"/>
      <c r="DK19" s="611"/>
      <c r="DL19" s="611"/>
      <c r="DM19" s="611"/>
      <c r="DN19" s="611"/>
      <c r="DO19" s="611"/>
      <c r="DP19" s="612"/>
      <c r="DQ19" s="619" t="s">
        <v>122</v>
      </c>
      <c r="DR19" s="611"/>
      <c r="DS19" s="611"/>
      <c r="DT19" s="611"/>
      <c r="DU19" s="611"/>
      <c r="DV19" s="611"/>
      <c r="DW19" s="611"/>
      <c r="DX19" s="611"/>
      <c r="DY19" s="611"/>
      <c r="DZ19" s="611"/>
      <c r="EA19" s="611"/>
      <c r="EB19" s="611"/>
      <c r="EC19" s="620"/>
    </row>
    <row r="20" spans="2:133" ht="11.25" customHeight="1" x14ac:dyDescent="0.2">
      <c r="B20" s="623" t="s">
        <v>262</v>
      </c>
      <c r="C20" s="624"/>
      <c r="D20" s="624"/>
      <c r="E20" s="624"/>
      <c r="F20" s="624"/>
      <c r="G20" s="624"/>
      <c r="H20" s="624"/>
      <c r="I20" s="624"/>
      <c r="J20" s="624"/>
      <c r="K20" s="624"/>
      <c r="L20" s="624"/>
      <c r="M20" s="624"/>
      <c r="N20" s="624"/>
      <c r="O20" s="624"/>
      <c r="P20" s="624"/>
      <c r="Q20" s="625"/>
      <c r="R20" s="610">
        <v>346</v>
      </c>
      <c r="S20" s="611"/>
      <c r="T20" s="611"/>
      <c r="U20" s="611"/>
      <c r="V20" s="611"/>
      <c r="W20" s="611"/>
      <c r="X20" s="611"/>
      <c r="Y20" s="612"/>
      <c r="Z20" s="613">
        <v>0</v>
      </c>
      <c r="AA20" s="613"/>
      <c r="AB20" s="613"/>
      <c r="AC20" s="613"/>
      <c r="AD20" s="614">
        <v>346</v>
      </c>
      <c r="AE20" s="614"/>
      <c r="AF20" s="614"/>
      <c r="AG20" s="614"/>
      <c r="AH20" s="614"/>
      <c r="AI20" s="614"/>
      <c r="AJ20" s="614"/>
      <c r="AK20" s="614"/>
      <c r="AL20" s="615">
        <v>0</v>
      </c>
      <c r="AM20" s="616"/>
      <c r="AN20" s="616"/>
      <c r="AO20" s="617"/>
      <c r="AP20" s="607" t="s">
        <v>263</v>
      </c>
      <c r="AQ20" s="608"/>
      <c r="AR20" s="608"/>
      <c r="AS20" s="608"/>
      <c r="AT20" s="608"/>
      <c r="AU20" s="608"/>
      <c r="AV20" s="608"/>
      <c r="AW20" s="608"/>
      <c r="AX20" s="608"/>
      <c r="AY20" s="608"/>
      <c r="AZ20" s="608"/>
      <c r="BA20" s="608"/>
      <c r="BB20" s="608"/>
      <c r="BC20" s="608"/>
      <c r="BD20" s="608"/>
      <c r="BE20" s="608"/>
      <c r="BF20" s="609"/>
      <c r="BG20" s="610">
        <v>411750</v>
      </c>
      <c r="BH20" s="611"/>
      <c r="BI20" s="611"/>
      <c r="BJ20" s="611"/>
      <c r="BK20" s="611"/>
      <c r="BL20" s="611"/>
      <c r="BM20" s="611"/>
      <c r="BN20" s="612"/>
      <c r="BO20" s="613">
        <v>4.5999999999999996</v>
      </c>
      <c r="BP20" s="613"/>
      <c r="BQ20" s="613"/>
      <c r="BR20" s="613"/>
      <c r="BS20" s="614" t="s">
        <v>122</v>
      </c>
      <c r="BT20" s="614"/>
      <c r="BU20" s="614"/>
      <c r="BV20" s="614"/>
      <c r="BW20" s="614"/>
      <c r="BX20" s="614"/>
      <c r="BY20" s="614"/>
      <c r="BZ20" s="614"/>
      <c r="CA20" s="614"/>
      <c r="CB20" s="618"/>
      <c r="CD20" s="607" t="s">
        <v>264</v>
      </c>
      <c r="CE20" s="608"/>
      <c r="CF20" s="608"/>
      <c r="CG20" s="608"/>
      <c r="CH20" s="608"/>
      <c r="CI20" s="608"/>
      <c r="CJ20" s="608"/>
      <c r="CK20" s="608"/>
      <c r="CL20" s="608"/>
      <c r="CM20" s="608"/>
      <c r="CN20" s="608"/>
      <c r="CO20" s="608"/>
      <c r="CP20" s="608"/>
      <c r="CQ20" s="609"/>
      <c r="CR20" s="610">
        <v>25333866</v>
      </c>
      <c r="CS20" s="611"/>
      <c r="CT20" s="611"/>
      <c r="CU20" s="611"/>
      <c r="CV20" s="611"/>
      <c r="CW20" s="611"/>
      <c r="CX20" s="611"/>
      <c r="CY20" s="612"/>
      <c r="CZ20" s="613">
        <v>100</v>
      </c>
      <c r="DA20" s="613"/>
      <c r="DB20" s="613"/>
      <c r="DC20" s="613"/>
      <c r="DD20" s="619">
        <v>1748463</v>
      </c>
      <c r="DE20" s="611"/>
      <c r="DF20" s="611"/>
      <c r="DG20" s="611"/>
      <c r="DH20" s="611"/>
      <c r="DI20" s="611"/>
      <c r="DJ20" s="611"/>
      <c r="DK20" s="611"/>
      <c r="DL20" s="611"/>
      <c r="DM20" s="611"/>
      <c r="DN20" s="611"/>
      <c r="DO20" s="611"/>
      <c r="DP20" s="612"/>
      <c r="DQ20" s="619">
        <v>17450958</v>
      </c>
      <c r="DR20" s="611"/>
      <c r="DS20" s="611"/>
      <c r="DT20" s="611"/>
      <c r="DU20" s="611"/>
      <c r="DV20" s="611"/>
      <c r="DW20" s="611"/>
      <c r="DX20" s="611"/>
      <c r="DY20" s="611"/>
      <c r="DZ20" s="611"/>
      <c r="EA20" s="611"/>
      <c r="EB20" s="611"/>
      <c r="EC20" s="620"/>
    </row>
    <row r="21" spans="2:133" ht="11.25" customHeight="1" x14ac:dyDescent="0.2">
      <c r="B21" s="607" t="s">
        <v>265</v>
      </c>
      <c r="C21" s="608"/>
      <c r="D21" s="608"/>
      <c r="E21" s="608"/>
      <c r="F21" s="608"/>
      <c r="G21" s="608"/>
      <c r="H21" s="608"/>
      <c r="I21" s="608"/>
      <c r="J21" s="608"/>
      <c r="K21" s="608"/>
      <c r="L21" s="608"/>
      <c r="M21" s="608"/>
      <c r="N21" s="608"/>
      <c r="O21" s="608"/>
      <c r="P21" s="608"/>
      <c r="Q21" s="609"/>
      <c r="R21" s="610">
        <v>3346293</v>
      </c>
      <c r="S21" s="611"/>
      <c r="T21" s="611"/>
      <c r="U21" s="611"/>
      <c r="V21" s="611"/>
      <c r="W21" s="611"/>
      <c r="X21" s="611"/>
      <c r="Y21" s="612"/>
      <c r="Z21" s="613">
        <v>12.6</v>
      </c>
      <c r="AA21" s="613"/>
      <c r="AB21" s="613"/>
      <c r="AC21" s="613"/>
      <c r="AD21" s="614">
        <v>3155287</v>
      </c>
      <c r="AE21" s="614"/>
      <c r="AF21" s="614"/>
      <c r="AG21" s="614"/>
      <c r="AH21" s="614"/>
      <c r="AI21" s="614"/>
      <c r="AJ21" s="614"/>
      <c r="AK21" s="614"/>
      <c r="AL21" s="615">
        <v>22.9</v>
      </c>
      <c r="AM21" s="616"/>
      <c r="AN21" s="616"/>
      <c r="AO21" s="617"/>
      <c r="AP21" s="607" t="s">
        <v>266</v>
      </c>
      <c r="AQ21" s="626"/>
      <c r="AR21" s="626"/>
      <c r="AS21" s="626"/>
      <c r="AT21" s="626"/>
      <c r="AU21" s="626"/>
      <c r="AV21" s="626"/>
      <c r="AW21" s="626"/>
      <c r="AX21" s="626"/>
      <c r="AY21" s="626"/>
      <c r="AZ21" s="626"/>
      <c r="BA21" s="626"/>
      <c r="BB21" s="626"/>
      <c r="BC21" s="626"/>
      <c r="BD21" s="626"/>
      <c r="BE21" s="626"/>
      <c r="BF21" s="627"/>
      <c r="BG21" s="610">
        <v>2719</v>
      </c>
      <c r="BH21" s="611"/>
      <c r="BI21" s="611"/>
      <c r="BJ21" s="611"/>
      <c r="BK21" s="611"/>
      <c r="BL21" s="611"/>
      <c r="BM21" s="611"/>
      <c r="BN21" s="612"/>
      <c r="BO21" s="613">
        <v>0</v>
      </c>
      <c r="BP21" s="613"/>
      <c r="BQ21" s="613"/>
      <c r="BR21" s="613"/>
      <c r="BS21" s="614" t="s">
        <v>122</v>
      </c>
      <c r="BT21" s="614"/>
      <c r="BU21" s="614"/>
      <c r="BV21" s="614"/>
      <c r="BW21" s="614"/>
      <c r="BX21" s="614"/>
      <c r="BY21" s="614"/>
      <c r="BZ21" s="614"/>
      <c r="CA21" s="614"/>
      <c r="CB21" s="618"/>
      <c r="CD21" s="631"/>
      <c r="CE21" s="632"/>
      <c r="CF21" s="632"/>
      <c r="CG21" s="632"/>
      <c r="CH21" s="632"/>
      <c r="CI21" s="632"/>
      <c r="CJ21" s="632"/>
      <c r="CK21" s="632"/>
      <c r="CL21" s="632"/>
      <c r="CM21" s="632"/>
      <c r="CN21" s="632"/>
      <c r="CO21" s="632"/>
      <c r="CP21" s="632"/>
      <c r="CQ21" s="633"/>
      <c r="CR21" s="634"/>
      <c r="CS21" s="629"/>
      <c r="CT21" s="629"/>
      <c r="CU21" s="629"/>
      <c r="CV21" s="629"/>
      <c r="CW21" s="629"/>
      <c r="CX21" s="629"/>
      <c r="CY21" s="635"/>
      <c r="CZ21" s="636"/>
      <c r="DA21" s="636"/>
      <c r="DB21" s="636"/>
      <c r="DC21" s="636"/>
      <c r="DD21" s="628"/>
      <c r="DE21" s="629"/>
      <c r="DF21" s="629"/>
      <c r="DG21" s="629"/>
      <c r="DH21" s="629"/>
      <c r="DI21" s="629"/>
      <c r="DJ21" s="629"/>
      <c r="DK21" s="629"/>
      <c r="DL21" s="629"/>
      <c r="DM21" s="629"/>
      <c r="DN21" s="629"/>
      <c r="DO21" s="629"/>
      <c r="DP21" s="635"/>
      <c r="DQ21" s="628"/>
      <c r="DR21" s="629"/>
      <c r="DS21" s="629"/>
      <c r="DT21" s="629"/>
      <c r="DU21" s="629"/>
      <c r="DV21" s="629"/>
      <c r="DW21" s="629"/>
      <c r="DX21" s="629"/>
      <c r="DY21" s="629"/>
      <c r="DZ21" s="629"/>
      <c r="EA21" s="629"/>
      <c r="EB21" s="629"/>
      <c r="EC21" s="630"/>
    </row>
    <row r="22" spans="2:133" ht="11.25" customHeight="1" x14ac:dyDescent="0.2">
      <c r="B22" s="607" t="s">
        <v>267</v>
      </c>
      <c r="C22" s="608"/>
      <c r="D22" s="608"/>
      <c r="E22" s="608"/>
      <c r="F22" s="608"/>
      <c r="G22" s="608"/>
      <c r="H22" s="608"/>
      <c r="I22" s="608"/>
      <c r="J22" s="608"/>
      <c r="K22" s="608"/>
      <c r="L22" s="608"/>
      <c r="M22" s="608"/>
      <c r="N22" s="608"/>
      <c r="O22" s="608"/>
      <c r="P22" s="608"/>
      <c r="Q22" s="609"/>
      <c r="R22" s="610">
        <v>3155287</v>
      </c>
      <c r="S22" s="611"/>
      <c r="T22" s="611"/>
      <c r="U22" s="611"/>
      <c r="V22" s="611"/>
      <c r="W22" s="611"/>
      <c r="X22" s="611"/>
      <c r="Y22" s="612"/>
      <c r="Z22" s="613">
        <v>11.8</v>
      </c>
      <c r="AA22" s="613"/>
      <c r="AB22" s="613"/>
      <c r="AC22" s="613"/>
      <c r="AD22" s="614">
        <v>3155287</v>
      </c>
      <c r="AE22" s="614"/>
      <c r="AF22" s="614"/>
      <c r="AG22" s="614"/>
      <c r="AH22" s="614"/>
      <c r="AI22" s="614"/>
      <c r="AJ22" s="614"/>
      <c r="AK22" s="614"/>
      <c r="AL22" s="615">
        <v>22.9</v>
      </c>
      <c r="AM22" s="616"/>
      <c r="AN22" s="616"/>
      <c r="AO22" s="617"/>
      <c r="AP22" s="607" t="s">
        <v>268</v>
      </c>
      <c r="AQ22" s="626"/>
      <c r="AR22" s="626"/>
      <c r="AS22" s="626"/>
      <c r="AT22" s="626"/>
      <c r="AU22" s="626"/>
      <c r="AV22" s="626"/>
      <c r="AW22" s="626"/>
      <c r="AX22" s="626"/>
      <c r="AY22" s="626"/>
      <c r="AZ22" s="626"/>
      <c r="BA22" s="626"/>
      <c r="BB22" s="626"/>
      <c r="BC22" s="626"/>
      <c r="BD22" s="626"/>
      <c r="BE22" s="626"/>
      <c r="BF22" s="627"/>
      <c r="BG22" s="610" t="s">
        <v>122</v>
      </c>
      <c r="BH22" s="611"/>
      <c r="BI22" s="611"/>
      <c r="BJ22" s="611"/>
      <c r="BK22" s="611"/>
      <c r="BL22" s="611"/>
      <c r="BM22" s="611"/>
      <c r="BN22" s="612"/>
      <c r="BO22" s="613" t="s">
        <v>122</v>
      </c>
      <c r="BP22" s="613"/>
      <c r="BQ22" s="613"/>
      <c r="BR22" s="613"/>
      <c r="BS22" s="614" t="s">
        <v>122</v>
      </c>
      <c r="BT22" s="614"/>
      <c r="BU22" s="614"/>
      <c r="BV22" s="614"/>
      <c r="BW22" s="614"/>
      <c r="BX22" s="614"/>
      <c r="BY22" s="614"/>
      <c r="BZ22" s="614"/>
      <c r="CA22" s="614"/>
      <c r="CB22" s="618"/>
      <c r="CD22" s="592" t="s">
        <v>269</v>
      </c>
      <c r="CE22" s="593"/>
      <c r="CF22" s="593"/>
      <c r="CG22" s="593"/>
      <c r="CH22" s="593"/>
      <c r="CI22" s="593"/>
      <c r="CJ22" s="593"/>
      <c r="CK22" s="593"/>
      <c r="CL22" s="593"/>
      <c r="CM22" s="593"/>
      <c r="CN22" s="593"/>
      <c r="CO22" s="593"/>
      <c r="CP22" s="593"/>
      <c r="CQ22" s="593"/>
      <c r="CR22" s="593"/>
      <c r="CS22" s="593"/>
      <c r="CT22" s="593"/>
      <c r="CU22" s="593"/>
      <c r="CV22" s="593"/>
      <c r="CW22" s="593"/>
      <c r="CX22" s="593"/>
      <c r="CY22" s="593"/>
      <c r="CZ22" s="593"/>
      <c r="DA22" s="593"/>
      <c r="DB22" s="593"/>
      <c r="DC22" s="593"/>
      <c r="DD22" s="593"/>
      <c r="DE22" s="593"/>
      <c r="DF22" s="593"/>
      <c r="DG22" s="593"/>
      <c r="DH22" s="593"/>
      <c r="DI22" s="593"/>
      <c r="DJ22" s="593"/>
      <c r="DK22" s="593"/>
      <c r="DL22" s="593"/>
      <c r="DM22" s="593"/>
      <c r="DN22" s="593"/>
      <c r="DO22" s="593"/>
      <c r="DP22" s="593"/>
      <c r="DQ22" s="593"/>
      <c r="DR22" s="593"/>
      <c r="DS22" s="593"/>
      <c r="DT22" s="593"/>
      <c r="DU22" s="593"/>
      <c r="DV22" s="593"/>
      <c r="DW22" s="593"/>
      <c r="DX22" s="593"/>
      <c r="DY22" s="593"/>
      <c r="DZ22" s="593"/>
      <c r="EA22" s="593"/>
      <c r="EB22" s="593"/>
      <c r="EC22" s="594"/>
    </row>
    <row r="23" spans="2:133" ht="11.25" customHeight="1" x14ac:dyDescent="0.2">
      <c r="B23" s="607" t="s">
        <v>270</v>
      </c>
      <c r="C23" s="608"/>
      <c r="D23" s="608"/>
      <c r="E23" s="608"/>
      <c r="F23" s="608"/>
      <c r="G23" s="608"/>
      <c r="H23" s="608"/>
      <c r="I23" s="608"/>
      <c r="J23" s="608"/>
      <c r="K23" s="608"/>
      <c r="L23" s="608"/>
      <c r="M23" s="608"/>
      <c r="N23" s="608"/>
      <c r="O23" s="608"/>
      <c r="P23" s="608"/>
      <c r="Q23" s="609"/>
      <c r="R23" s="610">
        <v>191006</v>
      </c>
      <c r="S23" s="611"/>
      <c r="T23" s="611"/>
      <c r="U23" s="611"/>
      <c r="V23" s="611"/>
      <c r="W23" s="611"/>
      <c r="X23" s="611"/>
      <c r="Y23" s="612"/>
      <c r="Z23" s="613">
        <v>0.7</v>
      </c>
      <c r="AA23" s="613"/>
      <c r="AB23" s="613"/>
      <c r="AC23" s="613"/>
      <c r="AD23" s="614" t="s">
        <v>122</v>
      </c>
      <c r="AE23" s="614"/>
      <c r="AF23" s="614"/>
      <c r="AG23" s="614"/>
      <c r="AH23" s="614"/>
      <c r="AI23" s="614"/>
      <c r="AJ23" s="614"/>
      <c r="AK23" s="614"/>
      <c r="AL23" s="615" t="s">
        <v>122</v>
      </c>
      <c r="AM23" s="616"/>
      <c r="AN23" s="616"/>
      <c r="AO23" s="617"/>
      <c r="AP23" s="607" t="s">
        <v>271</v>
      </c>
      <c r="AQ23" s="626"/>
      <c r="AR23" s="626"/>
      <c r="AS23" s="626"/>
      <c r="AT23" s="626"/>
      <c r="AU23" s="626"/>
      <c r="AV23" s="626"/>
      <c r="AW23" s="626"/>
      <c r="AX23" s="626"/>
      <c r="AY23" s="626"/>
      <c r="AZ23" s="626"/>
      <c r="BA23" s="626"/>
      <c r="BB23" s="626"/>
      <c r="BC23" s="626"/>
      <c r="BD23" s="626"/>
      <c r="BE23" s="626"/>
      <c r="BF23" s="627"/>
      <c r="BG23" s="610">
        <v>409031</v>
      </c>
      <c r="BH23" s="611"/>
      <c r="BI23" s="611"/>
      <c r="BJ23" s="611"/>
      <c r="BK23" s="611"/>
      <c r="BL23" s="611"/>
      <c r="BM23" s="611"/>
      <c r="BN23" s="612"/>
      <c r="BO23" s="613">
        <v>4.5</v>
      </c>
      <c r="BP23" s="613"/>
      <c r="BQ23" s="613"/>
      <c r="BR23" s="613"/>
      <c r="BS23" s="614" t="s">
        <v>122</v>
      </c>
      <c r="BT23" s="614"/>
      <c r="BU23" s="614"/>
      <c r="BV23" s="614"/>
      <c r="BW23" s="614"/>
      <c r="BX23" s="614"/>
      <c r="BY23" s="614"/>
      <c r="BZ23" s="614"/>
      <c r="CA23" s="614"/>
      <c r="CB23" s="618"/>
      <c r="CD23" s="592" t="s">
        <v>211</v>
      </c>
      <c r="CE23" s="593"/>
      <c r="CF23" s="593"/>
      <c r="CG23" s="593"/>
      <c r="CH23" s="593"/>
      <c r="CI23" s="593"/>
      <c r="CJ23" s="593"/>
      <c r="CK23" s="593"/>
      <c r="CL23" s="593"/>
      <c r="CM23" s="593"/>
      <c r="CN23" s="593"/>
      <c r="CO23" s="593"/>
      <c r="CP23" s="593"/>
      <c r="CQ23" s="594"/>
      <c r="CR23" s="592" t="s">
        <v>272</v>
      </c>
      <c r="CS23" s="593"/>
      <c r="CT23" s="593"/>
      <c r="CU23" s="593"/>
      <c r="CV23" s="593"/>
      <c r="CW23" s="593"/>
      <c r="CX23" s="593"/>
      <c r="CY23" s="594"/>
      <c r="CZ23" s="592" t="s">
        <v>273</v>
      </c>
      <c r="DA23" s="593"/>
      <c r="DB23" s="593"/>
      <c r="DC23" s="594"/>
      <c r="DD23" s="592" t="s">
        <v>274</v>
      </c>
      <c r="DE23" s="593"/>
      <c r="DF23" s="593"/>
      <c r="DG23" s="593"/>
      <c r="DH23" s="593"/>
      <c r="DI23" s="593"/>
      <c r="DJ23" s="593"/>
      <c r="DK23" s="594"/>
      <c r="DL23" s="637" t="s">
        <v>275</v>
      </c>
      <c r="DM23" s="638"/>
      <c r="DN23" s="638"/>
      <c r="DO23" s="638"/>
      <c r="DP23" s="638"/>
      <c r="DQ23" s="638"/>
      <c r="DR23" s="638"/>
      <c r="DS23" s="638"/>
      <c r="DT23" s="638"/>
      <c r="DU23" s="638"/>
      <c r="DV23" s="639"/>
      <c r="DW23" s="592" t="s">
        <v>276</v>
      </c>
      <c r="DX23" s="593"/>
      <c r="DY23" s="593"/>
      <c r="DZ23" s="593"/>
      <c r="EA23" s="593"/>
      <c r="EB23" s="593"/>
      <c r="EC23" s="594"/>
    </row>
    <row r="24" spans="2:133" ht="11.25" customHeight="1" x14ac:dyDescent="0.2">
      <c r="B24" s="607" t="s">
        <v>277</v>
      </c>
      <c r="C24" s="608"/>
      <c r="D24" s="608"/>
      <c r="E24" s="608"/>
      <c r="F24" s="608"/>
      <c r="G24" s="608"/>
      <c r="H24" s="608"/>
      <c r="I24" s="608"/>
      <c r="J24" s="608"/>
      <c r="K24" s="608"/>
      <c r="L24" s="608"/>
      <c r="M24" s="608"/>
      <c r="N24" s="608"/>
      <c r="O24" s="608"/>
      <c r="P24" s="608"/>
      <c r="Q24" s="609"/>
      <c r="R24" s="610" t="s">
        <v>122</v>
      </c>
      <c r="S24" s="611"/>
      <c r="T24" s="611"/>
      <c r="U24" s="611"/>
      <c r="V24" s="611"/>
      <c r="W24" s="611"/>
      <c r="X24" s="611"/>
      <c r="Y24" s="612"/>
      <c r="Z24" s="613" t="s">
        <v>122</v>
      </c>
      <c r="AA24" s="613"/>
      <c r="AB24" s="613"/>
      <c r="AC24" s="613"/>
      <c r="AD24" s="614" t="s">
        <v>122</v>
      </c>
      <c r="AE24" s="614"/>
      <c r="AF24" s="614"/>
      <c r="AG24" s="614"/>
      <c r="AH24" s="614"/>
      <c r="AI24" s="614"/>
      <c r="AJ24" s="614"/>
      <c r="AK24" s="614"/>
      <c r="AL24" s="615" t="s">
        <v>122</v>
      </c>
      <c r="AM24" s="616"/>
      <c r="AN24" s="616"/>
      <c r="AO24" s="617"/>
      <c r="AP24" s="607" t="s">
        <v>278</v>
      </c>
      <c r="AQ24" s="626"/>
      <c r="AR24" s="626"/>
      <c r="AS24" s="626"/>
      <c r="AT24" s="626"/>
      <c r="AU24" s="626"/>
      <c r="AV24" s="626"/>
      <c r="AW24" s="626"/>
      <c r="AX24" s="626"/>
      <c r="AY24" s="626"/>
      <c r="AZ24" s="626"/>
      <c r="BA24" s="626"/>
      <c r="BB24" s="626"/>
      <c r="BC24" s="626"/>
      <c r="BD24" s="626"/>
      <c r="BE24" s="626"/>
      <c r="BF24" s="627"/>
      <c r="BG24" s="610" t="s">
        <v>122</v>
      </c>
      <c r="BH24" s="611"/>
      <c r="BI24" s="611"/>
      <c r="BJ24" s="611"/>
      <c r="BK24" s="611"/>
      <c r="BL24" s="611"/>
      <c r="BM24" s="611"/>
      <c r="BN24" s="612"/>
      <c r="BO24" s="613" t="s">
        <v>122</v>
      </c>
      <c r="BP24" s="613"/>
      <c r="BQ24" s="613"/>
      <c r="BR24" s="613"/>
      <c r="BS24" s="614" t="s">
        <v>122</v>
      </c>
      <c r="BT24" s="614"/>
      <c r="BU24" s="614"/>
      <c r="BV24" s="614"/>
      <c r="BW24" s="614"/>
      <c r="BX24" s="614"/>
      <c r="BY24" s="614"/>
      <c r="BZ24" s="614"/>
      <c r="CA24" s="614"/>
      <c r="CB24" s="618"/>
      <c r="CD24" s="596" t="s">
        <v>279</v>
      </c>
      <c r="CE24" s="597"/>
      <c r="CF24" s="597"/>
      <c r="CG24" s="597"/>
      <c r="CH24" s="597"/>
      <c r="CI24" s="597"/>
      <c r="CJ24" s="597"/>
      <c r="CK24" s="597"/>
      <c r="CL24" s="597"/>
      <c r="CM24" s="597"/>
      <c r="CN24" s="597"/>
      <c r="CO24" s="597"/>
      <c r="CP24" s="597"/>
      <c r="CQ24" s="598"/>
      <c r="CR24" s="599">
        <v>12251720</v>
      </c>
      <c r="CS24" s="600"/>
      <c r="CT24" s="600"/>
      <c r="CU24" s="600"/>
      <c r="CV24" s="600"/>
      <c r="CW24" s="600"/>
      <c r="CX24" s="600"/>
      <c r="CY24" s="601"/>
      <c r="CZ24" s="604">
        <v>48.4</v>
      </c>
      <c r="DA24" s="605"/>
      <c r="DB24" s="605"/>
      <c r="DC24" s="621"/>
      <c r="DD24" s="640">
        <v>7779591</v>
      </c>
      <c r="DE24" s="600"/>
      <c r="DF24" s="600"/>
      <c r="DG24" s="600"/>
      <c r="DH24" s="600"/>
      <c r="DI24" s="600"/>
      <c r="DJ24" s="600"/>
      <c r="DK24" s="601"/>
      <c r="DL24" s="640">
        <v>6878349</v>
      </c>
      <c r="DM24" s="600"/>
      <c r="DN24" s="600"/>
      <c r="DO24" s="600"/>
      <c r="DP24" s="600"/>
      <c r="DQ24" s="600"/>
      <c r="DR24" s="600"/>
      <c r="DS24" s="600"/>
      <c r="DT24" s="600"/>
      <c r="DU24" s="600"/>
      <c r="DV24" s="601"/>
      <c r="DW24" s="604">
        <v>49.5</v>
      </c>
      <c r="DX24" s="605"/>
      <c r="DY24" s="605"/>
      <c r="DZ24" s="605"/>
      <c r="EA24" s="605"/>
      <c r="EB24" s="605"/>
      <c r="EC24" s="606"/>
    </row>
    <row r="25" spans="2:133" ht="11.25" customHeight="1" x14ac:dyDescent="0.2">
      <c r="B25" s="607" t="s">
        <v>280</v>
      </c>
      <c r="C25" s="608"/>
      <c r="D25" s="608"/>
      <c r="E25" s="608"/>
      <c r="F25" s="608"/>
      <c r="G25" s="608"/>
      <c r="H25" s="608"/>
      <c r="I25" s="608"/>
      <c r="J25" s="608"/>
      <c r="K25" s="608"/>
      <c r="L25" s="608"/>
      <c r="M25" s="608"/>
      <c r="N25" s="608"/>
      <c r="O25" s="608"/>
      <c r="P25" s="608"/>
      <c r="Q25" s="609"/>
      <c r="R25" s="610">
        <v>14269782</v>
      </c>
      <c r="S25" s="611"/>
      <c r="T25" s="611"/>
      <c r="U25" s="611"/>
      <c r="V25" s="611"/>
      <c r="W25" s="611"/>
      <c r="X25" s="611"/>
      <c r="Y25" s="612"/>
      <c r="Z25" s="613">
        <v>53.5</v>
      </c>
      <c r="AA25" s="613"/>
      <c r="AB25" s="613"/>
      <c r="AC25" s="613"/>
      <c r="AD25" s="614">
        <v>13667026</v>
      </c>
      <c r="AE25" s="614"/>
      <c r="AF25" s="614"/>
      <c r="AG25" s="614"/>
      <c r="AH25" s="614"/>
      <c r="AI25" s="614"/>
      <c r="AJ25" s="614"/>
      <c r="AK25" s="614"/>
      <c r="AL25" s="615">
        <v>99.4</v>
      </c>
      <c r="AM25" s="616"/>
      <c r="AN25" s="616"/>
      <c r="AO25" s="617"/>
      <c r="AP25" s="607" t="s">
        <v>281</v>
      </c>
      <c r="AQ25" s="626"/>
      <c r="AR25" s="626"/>
      <c r="AS25" s="626"/>
      <c r="AT25" s="626"/>
      <c r="AU25" s="626"/>
      <c r="AV25" s="626"/>
      <c r="AW25" s="626"/>
      <c r="AX25" s="626"/>
      <c r="AY25" s="626"/>
      <c r="AZ25" s="626"/>
      <c r="BA25" s="626"/>
      <c r="BB25" s="626"/>
      <c r="BC25" s="626"/>
      <c r="BD25" s="626"/>
      <c r="BE25" s="626"/>
      <c r="BF25" s="627"/>
      <c r="BG25" s="610" t="s">
        <v>122</v>
      </c>
      <c r="BH25" s="611"/>
      <c r="BI25" s="611"/>
      <c r="BJ25" s="611"/>
      <c r="BK25" s="611"/>
      <c r="BL25" s="611"/>
      <c r="BM25" s="611"/>
      <c r="BN25" s="612"/>
      <c r="BO25" s="613" t="s">
        <v>122</v>
      </c>
      <c r="BP25" s="613"/>
      <c r="BQ25" s="613"/>
      <c r="BR25" s="613"/>
      <c r="BS25" s="614" t="s">
        <v>122</v>
      </c>
      <c r="BT25" s="614"/>
      <c r="BU25" s="614"/>
      <c r="BV25" s="614"/>
      <c r="BW25" s="614"/>
      <c r="BX25" s="614"/>
      <c r="BY25" s="614"/>
      <c r="BZ25" s="614"/>
      <c r="CA25" s="614"/>
      <c r="CB25" s="618"/>
      <c r="CD25" s="607" t="s">
        <v>282</v>
      </c>
      <c r="CE25" s="608"/>
      <c r="CF25" s="608"/>
      <c r="CG25" s="608"/>
      <c r="CH25" s="608"/>
      <c r="CI25" s="608"/>
      <c r="CJ25" s="608"/>
      <c r="CK25" s="608"/>
      <c r="CL25" s="608"/>
      <c r="CM25" s="608"/>
      <c r="CN25" s="608"/>
      <c r="CO25" s="608"/>
      <c r="CP25" s="608"/>
      <c r="CQ25" s="609"/>
      <c r="CR25" s="610">
        <v>3610144</v>
      </c>
      <c r="CS25" s="643"/>
      <c r="CT25" s="643"/>
      <c r="CU25" s="643"/>
      <c r="CV25" s="643"/>
      <c r="CW25" s="643"/>
      <c r="CX25" s="643"/>
      <c r="CY25" s="644"/>
      <c r="CZ25" s="615">
        <v>14.3</v>
      </c>
      <c r="DA25" s="641"/>
      <c r="DB25" s="641"/>
      <c r="DC25" s="645"/>
      <c r="DD25" s="619">
        <v>3318529</v>
      </c>
      <c r="DE25" s="643"/>
      <c r="DF25" s="643"/>
      <c r="DG25" s="643"/>
      <c r="DH25" s="643"/>
      <c r="DI25" s="643"/>
      <c r="DJ25" s="643"/>
      <c r="DK25" s="644"/>
      <c r="DL25" s="619">
        <v>3187823</v>
      </c>
      <c r="DM25" s="643"/>
      <c r="DN25" s="643"/>
      <c r="DO25" s="643"/>
      <c r="DP25" s="643"/>
      <c r="DQ25" s="643"/>
      <c r="DR25" s="643"/>
      <c r="DS25" s="643"/>
      <c r="DT25" s="643"/>
      <c r="DU25" s="643"/>
      <c r="DV25" s="644"/>
      <c r="DW25" s="615">
        <v>22.9</v>
      </c>
      <c r="DX25" s="641"/>
      <c r="DY25" s="641"/>
      <c r="DZ25" s="641"/>
      <c r="EA25" s="641"/>
      <c r="EB25" s="641"/>
      <c r="EC25" s="642"/>
    </row>
    <row r="26" spans="2:133" ht="11.25" customHeight="1" x14ac:dyDescent="0.2">
      <c r="B26" s="607" t="s">
        <v>283</v>
      </c>
      <c r="C26" s="608"/>
      <c r="D26" s="608"/>
      <c r="E26" s="608"/>
      <c r="F26" s="608"/>
      <c r="G26" s="608"/>
      <c r="H26" s="608"/>
      <c r="I26" s="608"/>
      <c r="J26" s="608"/>
      <c r="K26" s="608"/>
      <c r="L26" s="608"/>
      <c r="M26" s="608"/>
      <c r="N26" s="608"/>
      <c r="O26" s="608"/>
      <c r="P26" s="608"/>
      <c r="Q26" s="609"/>
      <c r="R26" s="610">
        <v>6091</v>
      </c>
      <c r="S26" s="611"/>
      <c r="T26" s="611"/>
      <c r="U26" s="611"/>
      <c r="V26" s="611"/>
      <c r="W26" s="611"/>
      <c r="X26" s="611"/>
      <c r="Y26" s="612"/>
      <c r="Z26" s="613">
        <v>0</v>
      </c>
      <c r="AA26" s="613"/>
      <c r="AB26" s="613"/>
      <c r="AC26" s="613"/>
      <c r="AD26" s="614">
        <v>6091</v>
      </c>
      <c r="AE26" s="614"/>
      <c r="AF26" s="614"/>
      <c r="AG26" s="614"/>
      <c r="AH26" s="614"/>
      <c r="AI26" s="614"/>
      <c r="AJ26" s="614"/>
      <c r="AK26" s="614"/>
      <c r="AL26" s="615">
        <v>0</v>
      </c>
      <c r="AM26" s="616"/>
      <c r="AN26" s="616"/>
      <c r="AO26" s="617"/>
      <c r="AP26" s="607" t="s">
        <v>284</v>
      </c>
      <c r="AQ26" s="626"/>
      <c r="AR26" s="626"/>
      <c r="AS26" s="626"/>
      <c r="AT26" s="626"/>
      <c r="AU26" s="626"/>
      <c r="AV26" s="626"/>
      <c r="AW26" s="626"/>
      <c r="AX26" s="626"/>
      <c r="AY26" s="626"/>
      <c r="AZ26" s="626"/>
      <c r="BA26" s="626"/>
      <c r="BB26" s="626"/>
      <c r="BC26" s="626"/>
      <c r="BD26" s="626"/>
      <c r="BE26" s="626"/>
      <c r="BF26" s="627"/>
      <c r="BG26" s="610" t="s">
        <v>122</v>
      </c>
      <c r="BH26" s="611"/>
      <c r="BI26" s="611"/>
      <c r="BJ26" s="611"/>
      <c r="BK26" s="611"/>
      <c r="BL26" s="611"/>
      <c r="BM26" s="611"/>
      <c r="BN26" s="612"/>
      <c r="BO26" s="613" t="s">
        <v>122</v>
      </c>
      <c r="BP26" s="613"/>
      <c r="BQ26" s="613"/>
      <c r="BR26" s="613"/>
      <c r="BS26" s="614" t="s">
        <v>122</v>
      </c>
      <c r="BT26" s="614"/>
      <c r="BU26" s="614"/>
      <c r="BV26" s="614"/>
      <c r="BW26" s="614"/>
      <c r="BX26" s="614"/>
      <c r="BY26" s="614"/>
      <c r="BZ26" s="614"/>
      <c r="CA26" s="614"/>
      <c r="CB26" s="618"/>
      <c r="CD26" s="607" t="s">
        <v>285</v>
      </c>
      <c r="CE26" s="608"/>
      <c r="CF26" s="608"/>
      <c r="CG26" s="608"/>
      <c r="CH26" s="608"/>
      <c r="CI26" s="608"/>
      <c r="CJ26" s="608"/>
      <c r="CK26" s="608"/>
      <c r="CL26" s="608"/>
      <c r="CM26" s="608"/>
      <c r="CN26" s="608"/>
      <c r="CO26" s="608"/>
      <c r="CP26" s="608"/>
      <c r="CQ26" s="609"/>
      <c r="CR26" s="610">
        <v>2247980</v>
      </c>
      <c r="CS26" s="611"/>
      <c r="CT26" s="611"/>
      <c r="CU26" s="611"/>
      <c r="CV26" s="611"/>
      <c r="CW26" s="611"/>
      <c r="CX26" s="611"/>
      <c r="CY26" s="612"/>
      <c r="CZ26" s="615">
        <v>8.9</v>
      </c>
      <c r="DA26" s="641"/>
      <c r="DB26" s="641"/>
      <c r="DC26" s="645"/>
      <c r="DD26" s="619">
        <v>2034844</v>
      </c>
      <c r="DE26" s="611"/>
      <c r="DF26" s="611"/>
      <c r="DG26" s="611"/>
      <c r="DH26" s="611"/>
      <c r="DI26" s="611"/>
      <c r="DJ26" s="611"/>
      <c r="DK26" s="612"/>
      <c r="DL26" s="619" t="s">
        <v>122</v>
      </c>
      <c r="DM26" s="611"/>
      <c r="DN26" s="611"/>
      <c r="DO26" s="611"/>
      <c r="DP26" s="611"/>
      <c r="DQ26" s="611"/>
      <c r="DR26" s="611"/>
      <c r="DS26" s="611"/>
      <c r="DT26" s="611"/>
      <c r="DU26" s="611"/>
      <c r="DV26" s="612"/>
      <c r="DW26" s="615" t="s">
        <v>122</v>
      </c>
      <c r="DX26" s="641"/>
      <c r="DY26" s="641"/>
      <c r="DZ26" s="641"/>
      <c r="EA26" s="641"/>
      <c r="EB26" s="641"/>
      <c r="EC26" s="642"/>
    </row>
    <row r="27" spans="2:133" ht="11.25" customHeight="1" x14ac:dyDescent="0.2">
      <c r="B27" s="607" t="s">
        <v>286</v>
      </c>
      <c r="C27" s="608"/>
      <c r="D27" s="608"/>
      <c r="E27" s="608"/>
      <c r="F27" s="608"/>
      <c r="G27" s="608"/>
      <c r="H27" s="608"/>
      <c r="I27" s="608"/>
      <c r="J27" s="608"/>
      <c r="K27" s="608"/>
      <c r="L27" s="608"/>
      <c r="M27" s="608"/>
      <c r="N27" s="608"/>
      <c r="O27" s="608"/>
      <c r="P27" s="608"/>
      <c r="Q27" s="609"/>
      <c r="R27" s="610">
        <v>92101</v>
      </c>
      <c r="S27" s="611"/>
      <c r="T27" s="611"/>
      <c r="U27" s="611"/>
      <c r="V27" s="611"/>
      <c r="W27" s="611"/>
      <c r="X27" s="611"/>
      <c r="Y27" s="612"/>
      <c r="Z27" s="613">
        <v>0.3</v>
      </c>
      <c r="AA27" s="613"/>
      <c r="AB27" s="613"/>
      <c r="AC27" s="613"/>
      <c r="AD27" s="614" t="s">
        <v>122</v>
      </c>
      <c r="AE27" s="614"/>
      <c r="AF27" s="614"/>
      <c r="AG27" s="614"/>
      <c r="AH27" s="614"/>
      <c r="AI27" s="614"/>
      <c r="AJ27" s="614"/>
      <c r="AK27" s="614"/>
      <c r="AL27" s="615" t="s">
        <v>122</v>
      </c>
      <c r="AM27" s="616"/>
      <c r="AN27" s="616"/>
      <c r="AO27" s="617"/>
      <c r="AP27" s="607" t="s">
        <v>287</v>
      </c>
      <c r="AQ27" s="608"/>
      <c r="AR27" s="608"/>
      <c r="AS27" s="608"/>
      <c r="AT27" s="608"/>
      <c r="AU27" s="608"/>
      <c r="AV27" s="608"/>
      <c r="AW27" s="608"/>
      <c r="AX27" s="608"/>
      <c r="AY27" s="608"/>
      <c r="AZ27" s="608"/>
      <c r="BA27" s="608"/>
      <c r="BB27" s="608"/>
      <c r="BC27" s="608"/>
      <c r="BD27" s="608"/>
      <c r="BE27" s="608"/>
      <c r="BF27" s="609"/>
      <c r="BG27" s="610">
        <v>9024763</v>
      </c>
      <c r="BH27" s="611"/>
      <c r="BI27" s="611"/>
      <c r="BJ27" s="611"/>
      <c r="BK27" s="611"/>
      <c r="BL27" s="611"/>
      <c r="BM27" s="611"/>
      <c r="BN27" s="612"/>
      <c r="BO27" s="613">
        <v>100</v>
      </c>
      <c r="BP27" s="613"/>
      <c r="BQ27" s="613"/>
      <c r="BR27" s="613"/>
      <c r="BS27" s="614">
        <v>61523</v>
      </c>
      <c r="BT27" s="614"/>
      <c r="BU27" s="614"/>
      <c r="BV27" s="614"/>
      <c r="BW27" s="614"/>
      <c r="BX27" s="614"/>
      <c r="BY27" s="614"/>
      <c r="BZ27" s="614"/>
      <c r="CA27" s="614"/>
      <c r="CB27" s="618"/>
      <c r="CD27" s="607" t="s">
        <v>288</v>
      </c>
      <c r="CE27" s="608"/>
      <c r="CF27" s="608"/>
      <c r="CG27" s="608"/>
      <c r="CH27" s="608"/>
      <c r="CI27" s="608"/>
      <c r="CJ27" s="608"/>
      <c r="CK27" s="608"/>
      <c r="CL27" s="608"/>
      <c r="CM27" s="608"/>
      <c r="CN27" s="608"/>
      <c r="CO27" s="608"/>
      <c r="CP27" s="608"/>
      <c r="CQ27" s="609"/>
      <c r="CR27" s="610">
        <v>6388779</v>
      </c>
      <c r="CS27" s="643"/>
      <c r="CT27" s="643"/>
      <c r="CU27" s="643"/>
      <c r="CV27" s="643"/>
      <c r="CW27" s="643"/>
      <c r="CX27" s="643"/>
      <c r="CY27" s="644"/>
      <c r="CZ27" s="615">
        <v>25.2</v>
      </c>
      <c r="DA27" s="641"/>
      <c r="DB27" s="641"/>
      <c r="DC27" s="645"/>
      <c r="DD27" s="619">
        <v>2212742</v>
      </c>
      <c r="DE27" s="643"/>
      <c r="DF27" s="643"/>
      <c r="DG27" s="643"/>
      <c r="DH27" s="643"/>
      <c r="DI27" s="643"/>
      <c r="DJ27" s="643"/>
      <c r="DK27" s="644"/>
      <c r="DL27" s="619">
        <v>1442206</v>
      </c>
      <c r="DM27" s="643"/>
      <c r="DN27" s="643"/>
      <c r="DO27" s="643"/>
      <c r="DP27" s="643"/>
      <c r="DQ27" s="643"/>
      <c r="DR27" s="643"/>
      <c r="DS27" s="643"/>
      <c r="DT27" s="643"/>
      <c r="DU27" s="643"/>
      <c r="DV27" s="644"/>
      <c r="DW27" s="615">
        <v>10.4</v>
      </c>
      <c r="DX27" s="641"/>
      <c r="DY27" s="641"/>
      <c r="DZ27" s="641"/>
      <c r="EA27" s="641"/>
      <c r="EB27" s="641"/>
      <c r="EC27" s="642"/>
    </row>
    <row r="28" spans="2:133" ht="11.25" customHeight="1" x14ac:dyDescent="0.2">
      <c r="B28" s="607" t="s">
        <v>289</v>
      </c>
      <c r="C28" s="608"/>
      <c r="D28" s="608"/>
      <c r="E28" s="608"/>
      <c r="F28" s="608"/>
      <c r="G28" s="608"/>
      <c r="H28" s="608"/>
      <c r="I28" s="608"/>
      <c r="J28" s="608"/>
      <c r="K28" s="608"/>
      <c r="L28" s="608"/>
      <c r="M28" s="608"/>
      <c r="N28" s="608"/>
      <c r="O28" s="608"/>
      <c r="P28" s="608"/>
      <c r="Q28" s="609"/>
      <c r="R28" s="610">
        <v>119809</v>
      </c>
      <c r="S28" s="611"/>
      <c r="T28" s="611"/>
      <c r="U28" s="611"/>
      <c r="V28" s="611"/>
      <c r="W28" s="611"/>
      <c r="X28" s="611"/>
      <c r="Y28" s="612"/>
      <c r="Z28" s="613">
        <v>0.4</v>
      </c>
      <c r="AA28" s="613"/>
      <c r="AB28" s="613"/>
      <c r="AC28" s="613"/>
      <c r="AD28" s="614">
        <v>65915</v>
      </c>
      <c r="AE28" s="614"/>
      <c r="AF28" s="614"/>
      <c r="AG28" s="614"/>
      <c r="AH28" s="614"/>
      <c r="AI28" s="614"/>
      <c r="AJ28" s="614"/>
      <c r="AK28" s="614"/>
      <c r="AL28" s="615">
        <v>0.5</v>
      </c>
      <c r="AM28" s="616"/>
      <c r="AN28" s="616"/>
      <c r="AO28" s="617"/>
      <c r="AP28" s="607"/>
      <c r="AQ28" s="608"/>
      <c r="AR28" s="608"/>
      <c r="AS28" s="608"/>
      <c r="AT28" s="608"/>
      <c r="AU28" s="608"/>
      <c r="AV28" s="608"/>
      <c r="AW28" s="608"/>
      <c r="AX28" s="608"/>
      <c r="AY28" s="608"/>
      <c r="AZ28" s="608"/>
      <c r="BA28" s="608"/>
      <c r="BB28" s="608"/>
      <c r="BC28" s="608"/>
      <c r="BD28" s="608"/>
      <c r="BE28" s="608"/>
      <c r="BF28" s="609"/>
      <c r="BG28" s="610"/>
      <c r="BH28" s="611"/>
      <c r="BI28" s="611"/>
      <c r="BJ28" s="611"/>
      <c r="BK28" s="611"/>
      <c r="BL28" s="611"/>
      <c r="BM28" s="611"/>
      <c r="BN28" s="612"/>
      <c r="BO28" s="613"/>
      <c r="BP28" s="613"/>
      <c r="BQ28" s="613"/>
      <c r="BR28" s="613"/>
      <c r="BS28" s="619"/>
      <c r="BT28" s="611"/>
      <c r="BU28" s="611"/>
      <c r="BV28" s="611"/>
      <c r="BW28" s="611"/>
      <c r="BX28" s="611"/>
      <c r="BY28" s="611"/>
      <c r="BZ28" s="611"/>
      <c r="CA28" s="611"/>
      <c r="CB28" s="620"/>
      <c r="CD28" s="607" t="s">
        <v>290</v>
      </c>
      <c r="CE28" s="608"/>
      <c r="CF28" s="608"/>
      <c r="CG28" s="608"/>
      <c r="CH28" s="608"/>
      <c r="CI28" s="608"/>
      <c r="CJ28" s="608"/>
      <c r="CK28" s="608"/>
      <c r="CL28" s="608"/>
      <c r="CM28" s="608"/>
      <c r="CN28" s="608"/>
      <c r="CO28" s="608"/>
      <c r="CP28" s="608"/>
      <c r="CQ28" s="609"/>
      <c r="CR28" s="610">
        <v>2252797</v>
      </c>
      <c r="CS28" s="611"/>
      <c r="CT28" s="611"/>
      <c r="CU28" s="611"/>
      <c r="CV28" s="611"/>
      <c r="CW28" s="611"/>
      <c r="CX28" s="611"/>
      <c r="CY28" s="612"/>
      <c r="CZ28" s="615">
        <v>8.9</v>
      </c>
      <c r="DA28" s="641"/>
      <c r="DB28" s="641"/>
      <c r="DC28" s="645"/>
      <c r="DD28" s="619">
        <v>2248320</v>
      </c>
      <c r="DE28" s="611"/>
      <c r="DF28" s="611"/>
      <c r="DG28" s="611"/>
      <c r="DH28" s="611"/>
      <c r="DI28" s="611"/>
      <c r="DJ28" s="611"/>
      <c r="DK28" s="612"/>
      <c r="DL28" s="619">
        <v>2248320</v>
      </c>
      <c r="DM28" s="611"/>
      <c r="DN28" s="611"/>
      <c r="DO28" s="611"/>
      <c r="DP28" s="611"/>
      <c r="DQ28" s="611"/>
      <c r="DR28" s="611"/>
      <c r="DS28" s="611"/>
      <c r="DT28" s="611"/>
      <c r="DU28" s="611"/>
      <c r="DV28" s="612"/>
      <c r="DW28" s="615">
        <v>16.2</v>
      </c>
      <c r="DX28" s="641"/>
      <c r="DY28" s="641"/>
      <c r="DZ28" s="641"/>
      <c r="EA28" s="641"/>
      <c r="EB28" s="641"/>
      <c r="EC28" s="642"/>
    </row>
    <row r="29" spans="2:133" ht="11.25" customHeight="1" x14ac:dyDescent="0.2">
      <c r="B29" s="607" t="s">
        <v>291</v>
      </c>
      <c r="C29" s="608"/>
      <c r="D29" s="608"/>
      <c r="E29" s="608"/>
      <c r="F29" s="608"/>
      <c r="G29" s="608"/>
      <c r="H29" s="608"/>
      <c r="I29" s="608"/>
      <c r="J29" s="608"/>
      <c r="K29" s="608"/>
      <c r="L29" s="608"/>
      <c r="M29" s="608"/>
      <c r="N29" s="608"/>
      <c r="O29" s="608"/>
      <c r="P29" s="608"/>
      <c r="Q29" s="609"/>
      <c r="R29" s="610">
        <v>42518</v>
      </c>
      <c r="S29" s="611"/>
      <c r="T29" s="611"/>
      <c r="U29" s="611"/>
      <c r="V29" s="611"/>
      <c r="W29" s="611"/>
      <c r="X29" s="611"/>
      <c r="Y29" s="612"/>
      <c r="Z29" s="613">
        <v>0.2</v>
      </c>
      <c r="AA29" s="613"/>
      <c r="AB29" s="613"/>
      <c r="AC29" s="613"/>
      <c r="AD29" s="614" t="s">
        <v>122</v>
      </c>
      <c r="AE29" s="614"/>
      <c r="AF29" s="614"/>
      <c r="AG29" s="614"/>
      <c r="AH29" s="614"/>
      <c r="AI29" s="614"/>
      <c r="AJ29" s="614"/>
      <c r="AK29" s="614"/>
      <c r="AL29" s="615" t="s">
        <v>122</v>
      </c>
      <c r="AM29" s="616"/>
      <c r="AN29" s="616"/>
      <c r="AO29" s="617"/>
      <c r="AP29" s="631"/>
      <c r="AQ29" s="632"/>
      <c r="AR29" s="632"/>
      <c r="AS29" s="632"/>
      <c r="AT29" s="632"/>
      <c r="AU29" s="632"/>
      <c r="AV29" s="632"/>
      <c r="AW29" s="632"/>
      <c r="AX29" s="632"/>
      <c r="AY29" s="632"/>
      <c r="AZ29" s="632"/>
      <c r="BA29" s="632"/>
      <c r="BB29" s="632"/>
      <c r="BC29" s="632"/>
      <c r="BD29" s="632"/>
      <c r="BE29" s="632"/>
      <c r="BF29" s="633"/>
      <c r="BG29" s="610"/>
      <c r="BH29" s="611"/>
      <c r="BI29" s="611"/>
      <c r="BJ29" s="611"/>
      <c r="BK29" s="611"/>
      <c r="BL29" s="611"/>
      <c r="BM29" s="611"/>
      <c r="BN29" s="612"/>
      <c r="BO29" s="613"/>
      <c r="BP29" s="613"/>
      <c r="BQ29" s="613"/>
      <c r="BR29" s="613"/>
      <c r="BS29" s="614"/>
      <c r="BT29" s="614"/>
      <c r="BU29" s="614"/>
      <c r="BV29" s="614"/>
      <c r="BW29" s="614"/>
      <c r="BX29" s="614"/>
      <c r="BY29" s="614"/>
      <c r="BZ29" s="614"/>
      <c r="CA29" s="614"/>
      <c r="CB29" s="618"/>
      <c r="CD29" s="646" t="s">
        <v>292</v>
      </c>
      <c r="CE29" s="647"/>
      <c r="CF29" s="607" t="s">
        <v>66</v>
      </c>
      <c r="CG29" s="608"/>
      <c r="CH29" s="608"/>
      <c r="CI29" s="608"/>
      <c r="CJ29" s="608"/>
      <c r="CK29" s="608"/>
      <c r="CL29" s="608"/>
      <c r="CM29" s="608"/>
      <c r="CN29" s="608"/>
      <c r="CO29" s="608"/>
      <c r="CP29" s="608"/>
      <c r="CQ29" s="609"/>
      <c r="CR29" s="610">
        <v>2252797</v>
      </c>
      <c r="CS29" s="643"/>
      <c r="CT29" s="643"/>
      <c r="CU29" s="643"/>
      <c r="CV29" s="643"/>
      <c r="CW29" s="643"/>
      <c r="CX29" s="643"/>
      <c r="CY29" s="644"/>
      <c r="CZ29" s="615">
        <v>8.9</v>
      </c>
      <c r="DA29" s="641"/>
      <c r="DB29" s="641"/>
      <c r="DC29" s="645"/>
      <c r="DD29" s="619">
        <v>2248320</v>
      </c>
      <c r="DE29" s="643"/>
      <c r="DF29" s="643"/>
      <c r="DG29" s="643"/>
      <c r="DH29" s="643"/>
      <c r="DI29" s="643"/>
      <c r="DJ29" s="643"/>
      <c r="DK29" s="644"/>
      <c r="DL29" s="619">
        <v>2248320</v>
      </c>
      <c r="DM29" s="643"/>
      <c r="DN29" s="643"/>
      <c r="DO29" s="643"/>
      <c r="DP29" s="643"/>
      <c r="DQ29" s="643"/>
      <c r="DR29" s="643"/>
      <c r="DS29" s="643"/>
      <c r="DT29" s="643"/>
      <c r="DU29" s="643"/>
      <c r="DV29" s="644"/>
      <c r="DW29" s="615">
        <v>16.2</v>
      </c>
      <c r="DX29" s="641"/>
      <c r="DY29" s="641"/>
      <c r="DZ29" s="641"/>
      <c r="EA29" s="641"/>
      <c r="EB29" s="641"/>
      <c r="EC29" s="642"/>
    </row>
    <row r="30" spans="2:133" ht="11.25" customHeight="1" x14ac:dyDescent="0.2">
      <c r="B30" s="607" t="s">
        <v>293</v>
      </c>
      <c r="C30" s="608"/>
      <c r="D30" s="608"/>
      <c r="E30" s="608"/>
      <c r="F30" s="608"/>
      <c r="G30" s="608"/>
      <c r="H30" s="608"/>
      <c r="I30" s="608"/>
      <c r="J30" s="608"/>
      <c r="K30" s="608"/>
      <c r="L30" s="608"/>
      <c r="M30" s="608"/>
      <c r="N30" s="608"/>
      <c r="O30" s="608"/>
      <c r="P30" s="608"/>
      <c r="Q30" s="609"/>
      <c r="R30" s="610">
        <v>4740968</v>
      </c>
      <c r="S30" s="611"/>
      <c r="T30" s="611"/>
      <c r="U30" s="611"/>
      <c r="V30" s="611"/>
      <c r="W30" s="611"/>
      <c r="X30" s="611"/>
      <c r="Y30" s="612"/>
      <c r="Z30" s="613">
        <v>17.8</v>
      </c>
      <c r="AA30" s="613"/>
      <c r="AB30" s="613"/>
      <c r="AC30" s="613"/>
      <c r="AD30" s="614" t="s">
        <v>122</v>
      </c>
      <c r="AE30" s="614"/>
      <c r="AF30" s="614"/>
      <c r="AG30" s="614"/>
      <c r="AH30" s="614"/>
      <c r="AI30" s="614"/>
      <c r="AJ30" s="614"/>
      <c r="AK30" s="614"/>
      <c r="AL30" s="615" t="s">
        <v>122</v>
      </c>
      <c r="AM30" s="616"/>
      <c r="AN30" s="616"/>
      <c r="AO30" s="617"/>
      <c r="AP30" s="592" t="s">
        <v>211</v>
      </c>
      <c r="AQ30" s="593"/>
      <c r="AR30" s="593"/>
      <c r="AS30" s="593"/>
      <c r="AT30" s="593"/>
      <c r="AU30" s="593"/>
      <c r="AV30" s="593"/>
      <c r="AW30" s="593"/>
      <c r="AX30" s="593"/>
      <c r="AY30" s="593"/>
      <c r="AZ30" s="593"/>
      <c r="BA30" s="593"/>
      <c r="BB30" s="593"/>
      <c r="BC30" s="593"/>
      <c r="BD30" s="593"/>
      <c r="BE30" s="593"/>
      <c r="BF30" s="594"/>
      <c r="BG30" s="592" t="s">
        <v>294</v>
      </c>
      <c r="BH30" s="652"/>
      <c r="BI30" s="652"/>
      <c r="BJ30" s="652"/>
      <c r="BK30" s="652"/>
      <c r="BL30" s="652"/>
      <c r="BM30" s="652"/>
      <c r="BN30" s="652"/>
      <c r="BO30" s="652"/>
      <c r="BP30" s="652"/>
      <c r="BQ30" s="653"/>
      <c r="BR30" s="592" t="s">
        <v>295</v>
      </c>
      <c r="BS30" s="652"/>
      <c r="BT30" s="652"/>
      <c r="BU30" s="652"/>
      <c r="BV30" s="652"/>
      <c r="BW30" s="652"/>
      <c r="BX30" s="652"/>
      <c r="BY30" s="652"/>
      <c r="BZ30" s="652"/>
      <c r="CA30" s="652"/>
      <c r="CB30" s="653"/>
      <c r="CD30" s="648"/>
      <c r="CE30" s="649"/>
      <c r="CF30" s="607" t="s">
        <v>296</v>
      </c>
      <c r="CG30" s="608"/>
      <c r="CH30" s="608"/>
      <c r="CI30" s="608"/>
      <c r="CJ30" s="608"/>
      <c r="CK30" s="608"/>
      <c r="CL30" s="608"/>
      <c r="CM30" s="608"/>
      <c r="CN30" s="608"/>
      <c r="CO30" s="608"/>
      <c r="CP30" s="608"/>
      <c r="CQ30" s="609"/>
      <c r="CR30" s="610">
        <v>2179800</v>
      </c>
      <c r="CS30" s="611"/>
      <c r="CT30" s="611"/>
      <c r="CU30" s="611"/>
      <c r="CV30" s="611"/>
      <c r="CW30" s="611"/>
      <c r="CX30" s="611"/>
      <c r="CY30" s="612"/>
      <c r="CZ30" s="615">
        <v>8.6</v>
      </c>
      <c r="DA30" s="641"/>
      <c r="DB30" s="641"/>
      <c r="DC30" s="645"/>
      <c r="DD30" s="619">
        <v>2175694</v>
      </c>
      <c r="DE30" s="611"/>
      <c r="DF30" s="611"/>
      <c r="DG30" s="611"/>
      <c r="DH30" s="611"/>
      <c r="DI30" s="611"/>
      <c r="DJ30" s="611"/>
      <c r="DK30" s="612"/>
      <c r="DL30" s="619">
        <v>2175694</v>
      </c>
      <c r="DM30" s="611"/>
      <c r="DN30" s="611"/>
      <c r="DO30" s="611"/>
      <c r="DP30" s="611"/>
      <c r="DQ30" s="611"/>
      <c r="DR30" s="611"/>
      <c r="DS30" s="611"/>
      <c r="DT30" s="611"/>
      <c r="DU30" s="611"/>
      <c r="DV30" s="612"/>
      <c r="DW30" s="615">
        <v>15.7</v>
      </c>
      <c r="DX30" s="641"/>
      <c r="DY30" s="641"/>
      <c r="DZ30" s="641"/>
      <c r="EA30" s="641"/>
      <c r="EB30" s="641"/>
      <c r="EC30" s="642"/>
    </row>
    <row r="31" spans="2:133" ht="11.25" customHeight="1" x14ac:dyDescent="0.2">
      <c r="B31" s="623" t="s">
        <v>297</v>
      </c>
      <c r="C31" s="624"/>
      <c r="D31" s="624"/>
      <c r="E31" s="624"/>
      <c r="F31" s="624"/>
      <c r="G31" s="624"/>
      <c r="H31" s="624"/>
      <c r="I31" s="624"/>
      <c r="J31" s="624"/>
      <c r="K31" s="624"/>
      <c r="L31" s="624"/>
      <c r="M31" s="624"/>
      <c r="N31" s="624"/>
      <c r="O31" s="624"/>
      <c r="P31" s="624"/>
      <c r="Q31" s="625"/>
      <c r="R31" s="610" t="s">
        <v>122</v>
      </c>
      <c r="S31" s="611"/>
      <c r="T31" s="611"/>
      <c r="U31" s="611"/>
      <c r="V31" s="611"/>
      <c r="W31" s="611"/>
      <c r="X31" s="611"/>
      <c r="Y31" s="612"/>
      <c r="Z31" s="613" t="s">
        <v>122</v>
      </c>
      <c r="AA31" s="613"/>
      <c r="AB31" s="613"/>
      <c r="AC31" s="613"/>
      <c r="AD31" s="614" t="s">
        <v>122</v>
      </c>
      <c r="AE31" s="614"/>
      <c r="AF31" s="614"/>
      <c r="AG31" s="614"/>
      <c r="AH31" s="614"/>
      <c r="AI31" s="614"/>
      <c r="AJ31" s="614"/>
      <c r="AK31" s="614"/>
      <c r="AL31" s="615" t="s">
        <v>122</v>
      </c>
      <c r="AM31" s="616"/>
      <c r="AN31" s="616"/>
      <c r="AO31" s="617"/>
      <c r="AP31" s="656" t="s">
        <v>298</v>
      </c>
      <c r="AQ31" s="657"/>
      <c r="AR31" s="657"/>
      <c r="AS31" s="657"/>
      <c r="AT31" s="662" t="s">
        <v>299</v>
      </c>
      <c r="AU31" s="212"/>
      <c r="AV31" s="212"/>
      <c r="AW31" s="212"/>
      <c r="AX31" s="596" t="s">
        <v>177</v>
      </c>
      <c r="AY31" s="597"/>
      <c r="AZ31" s="597"/>
      <c r="BA31" s="597"/>
      <c r="BB31" s="597"/>
      <c r="BC31" s="597"/>
      <c r="BD31" s="597"/>
      <c r="BE31" s="597"/>
      <c r="BF31" s="598"/>
      <c r="BG31" s="666">
        <v>99.4</v>
      </c>
      <c r="BH31" s="654"/>
      <c r="BI31" s="654"/>
      <c r="BJ31" s="654"/>
      <c r="BK31" s="654"/>
      <c r="BL31" s="654"/>
      <c r="BM31" s="605">
        <v>98.3</v>
      </c>
      <c r="BN31" s="654"/>
      <c r="BO31" s="654"/>
      <c r="BP31" s="654"/>
      <c r="BQ31" s="655"/>
      <c r="BR31" s="666">
        <v>99.2</v>
      </c>
      <c r="BS31" s="654"/>
      <c r="BT31" s="654"/>
      <c r="BU31" s="654"/>
      <c r="BV31" s="654"/>
      <c r="BW31" s="654"/>
      <c r="BX31" s="605">
        <v>98.1</v>
      </c>
      <c r="BY31" s="654"/>
      <c r="BZ31" s="654"/>
      <c r="CA31" s="654"/>
      <c r="CB31" s="655"/>
      <c r="CD31" s="648"/>
      <c r="CE31" s="649"/>
      <c r="CF31" s="607" t="s">
        <v>300</v>
      </c>
      <c r="CG31" s="608"/>
      <c r="CH31" s="608"/>
      <c r="CI31" s="608"/>
      <c r="CJ31" s="608"/>
      <c r="CK31" s="608"/>
      <c r="CL31" s="608"/>
      <c r="CM31" s="608"/>
      <c r="CN31" s="608"/>
      <c r="CO31" s="608"/>
      <c r="CP31" s="608"/>
      <c r="CQ31" s="609"/>
      <c r="CR31" s="610">
        <v>72997</v>
      </c>
      <c r="CS31" s="643"/>
      <c r="CT31" s="643"/>
      <c r="CU31" s="643"/>
      <c r="CV31" s="643"/>
      <c r="CW31" s="643"/>
      <c r="CX31" s="643"/>
      <c r="CY31" s="644"/>
      <c r="CZ31" s="615">
        <v>0.3</v>
      </c>
      <c r="DA31" s="641"/>
      <c r="DB31" s="641"/>
      <c r="DC31" s="645"/>
      <c r="DD31" s="619">
        <v>72626</v>
      </c>
      <c r="DE31" s="643"/>
      <c r="DF31" s="643"/>
      <c r="DG31" s="643"/>
      <c r="DH31" s="643"/>
      <c r="DI31" s="643"/>
      <c r="DJ31" s="643"/>
      <c r="DK31" s="644"/>
      <c r="DL31" s="619">
        <v>72626</v>
      </c>
      <c r="DM31" s="643"/>
      <c r="DN31" s="643"/>
      <c r="DO31" s="643"/>
      <c r="DP31" s="643"/>
      <c r="DQ31" s="643"/>
      <c r="DR31" s="643"/>
      <c r="DS31" s="643"/>
      <c r="DT31" s="643"/>
      <c r="DU31" s="643"/>
      <c r="DV31" s="644"/>
      <c r="DW31" s="615">
        <v>0.5</v>
      </c>
      <c r="DX31" s="641"/>
      <c r="DY31" s="641"/>
      <c r="DZ31" s="641"/>
      <c r="EA31" s="641"/>
      <c r="EB31" s="641"/>
      <c r="EC31" s="642"/>
    </row>
    <row r="32" spans="2:133" ht="11.25" customHeight="1" x14ac:dyDescent="0.2">
      <c r="B32" s="607" t="s">
        <v>301</v>
      </c>
      <c r="C32" s="608"/>
      <c r="D32" s="608"/>
      <c r="E32" s="608"/>
      <c r="F32" s="608"/>
      <c r="G32" s="608"/>
      <c r="H32" s="608"/>
      <c r="I32" s="608"/>
      <c r="J32" s="608"/>
      <c r="K32" s="608"/>
      <c r="L32" s="608"/>
      <c r="M32" s="608"/>
      <c r="N32" s="608"/>
      <c r="O32" s="608"/>
      <c r="P32" s="608"/>
      <c r="Q32" s="609"/>
      <c r="R32" s="610">
        <v>1567689</v>
      </c>
      <c r="S32" s="611"/>
      <c r="T32" s="611"/>
      <c r="U32" s="611"/>
      <c r="V32" s="611"/>
      <c r="W32" s="611"/>
      <c r="X32" s="611"/>
      <c r="Y32" s="612"/>
      <c r="Z32" s="613">
        <v>5.9</v>
      </c>
      <c r="AA32" s="613"/>
      <c r="AB32" s="613"/>
      <c r="AC32" s="613"/>
      <c r="AD32" s="614" t="s">
        <v>122</v>
      </c>
      <c r="AE32" s="614"/>
      <c r="AF32" s="614"/>
      <c r="AG32" s="614"/>
      <c r="AH32" s="614"/>
      <c r="AI32" s="614"/>
      <c r="AJ32" s="614"/>
      <c r="AK32" s="614"/>
      <c r="AL32" s="615" t="s">
        <v>122</v>
      </c>
      <c r="AM32" s="616"/>
      <c r="AN32" s="616"/>
      <c r="AO32" s="617"/>
      <c r="AP32" s="658"/>
      <c r="AQ32" s="659"/>
      <c r="AR32" s="659"/>
      <c r="AS32" s="659"/>
      <c r="AT32" s="663"/>
      <c r="AU32" s="208" t="s">
        <v>302</v>
      </c>
      <c r="AX32" s="607" t="s">
        <v>303</v>
      </c>
      <c r="AY32" s="608"/>
      <c r="AZ32" s="608"/>
      <c r="BA32" s="608"/>
      <c r="BB32" s="608"/>
      <c r="BC32" s="608"/>
      <c r="BD32" s="608"/>
      <c r="BE32" s="608"/>
      <c r="BF32" s="609"/>
      <c r="BG32" s="667">
        <v>99.3</v>
      </c>
      <c r="BH32" s="643"/>
      <c r="BI32" s="643"/>
      <c r="BJ32" s="643"/>
      <c r="BK32" s="643"/>
      <c r="BL32" s="643"/>
      <c r="BM32" s="616">
        <v>98.8</v>
      </c>
      <c r="BN32" s="643"/>
      <c r="BO32" s="643"/>
      <c r="BP32" s="643"/>
      <c r="BQ32" s="665"/>
      <c r="BR32" s="667">
        <v>99.1</v>
      </c>
      <c r="BS32" s="643"/>
      <c r="BT32" s="643"/>
      <c r="BU32" s="643"/>
      <c r="BV32" s="643"/>
      <c r="BW32" s="643"/>
      <c r="BX32" s="616">
        <v>98.5</v>
      </c>
      <c r="BY32" s="643"/>
      <c r="BZ32" s="643"/>
      <c r="CA32" s="643"/>
      <c r="CB32" s="665"/>
      <c r="CD32" s="650"/>
      <c r="CE32" s="651"/>
      <c r="CF32" s="607" t="s">
        <v>304</v>
      </c>
      <c r="CG32" s="608"/>
      <c r="CH32" s="608"/>
      <c r="CI32" s="608"/>
      <c r="CJ32" s="608"/>
      <c r="CK32" s="608"/>
      <c r="CL32" s="608"/>
      <c r="CM32" s="608"/>
      <c r="CN32" s="608"/>
      <c r="CO32" s="608"/>
      <c r="CP32" s="608"/>
      <c r="CQ32" s="609"/>
      <c r="CR32" s="610" t="s">
        <v>122</v>
      </c>
      <c r="CS32" s="611"/>
      <c r="CT32" s="611"/>
      <c r="CU32" s="611"/>
      <c r="CV32" s="611"/>
      <c r="CW32" s="611"/>
      <c r="CX32" s="611"/>
      <c r="CY32" s="612"/>
      <c r="CZ32" s="615" t="s">
        <v>122</v>
      </c>
      <c r="DA32" s="641"/>
      <c r="DB32" s="641"/>
      <c r="DC32" s="645"/>
      <c r="DD32" s="619" t="s">
        <v>122</v>
      </c>
      <c r="DE32" s="611"/>
      <c r="DF32" s="611"/>
      <c r="DG32" s="611"/>
      <c r="DH32" s="611"/>
      <c r="DI32" s="611"/>
      <c r="DJ32" s="611"/>
      <c r="DK32" s="612"/>
      <c r="DL32" s="619" t="s">
        <v>122</v>
      </c>
      <c r="DM32" s="611"/>
      <c r="DN32" s="611"/>
      <c r="DO32" s="611"/>
      <c r="DP32" s="611"/>
      <c r="DQ32" s="611"/>
      <c r="DR32" s="611"/>
      <c r="DS32" s="611"/>
      <c r="DT32" s="611"/>
      <c r="DU32" s="611"/>
      <c r="DV32" s="612"/>
      <c r="DW32" s="615" t="s">
        <v>122</v>
      </c>
      <c r="DX32" s="641"/>
      <c r="DY32" s="641"/>
      <c r="DZ32" s="641"/>
      <c r="EA32" s="641"/>
      <c r="EB32" s="641"/>
      <c r="EC32" s="642"/>
    </row>
    <row r="33" spans="2:133" ht="11.25" customHeight="1" x14ac:dyDescent="0.2">
      <c r="B33" s="607" t="s">
        <v>305</v>
      </c>
      <c r="C33" s="608"/>
      <c r="D33" s="608"/>
      <c r="E33" s="608"/>
      <c r="F33" s="608"/>
      <c r="G33" s="608"/>
      <c r="H33" s="608"/>
      <c r="I33" s="608"/>
      <c r="J33" s="608"/>
      <c r="K33" s="608"/>
      <c r="L33" s="608"/>
      <c r="M33" s="608"/>
      <c r="N33" s="608"/>
      <c r="O33" s="608"/>
      <c r="P33" s="608"/>
      <c r="Q33" s="609"/>
      <c r="R33" s="610">
        <v>446650</v>
      </c>
      <c r="S33" s="611"/>
      <c r="T33" s="611"/>
      <c r="U33" s="611"/>
      <c r="V33" s="611"/>
      <c r="W33" s="611"/>
      <c r="X33" s="611"/>
      <c r="Y33" s="612"/>
      <c r="Z33" s="613">
        <v>1.7</v>
      </c>
      <c r="AA33" s="613"/>
      <c r="AB33" s="613"/>
      <c r="AC33" s="613"/>
      <c r="AD33" s="614">
        <v>10243</v>
      </c>
      <c r="AE33" s="614"/>
      <c r="AF33" s="614"/>
      <c r="AG33" s="614"/>
      <c r="AH33" s="614"/>
      <c r="AI33" s="614"/>
      <c r="AJ33" s="614"/>
      <c r="AK33" s="614"/>
      <c r="AL33" s="615">
        <v>0.1</v>
      </c>
      <c r="AM33" s="616"/>
      <c r="AN33" s="616"/>
      <c r="AO33" s="617"/>
      <c r="AP33" s="660"/>
      <c r="AQ33" s="661"/>
      <c r="AR33" s="661"/>
      <c r="AS33" s="661"/>
      <c r="AT33" s="664"/>
      <c r="AU33" s="213"/>
      <c r="AV33" s="213"/>
      <c r="AW33" s="213"/>
      <c r="AX33" s="631" t="s">
        <v>306</v>
      </c>
      <c r="AY33" s="632"/>
      <c r="AZ33" s="632"/>
      <c r="BA33" s="632"/>
      <c r="BB33" s="632"/>
      <c r="BC33" s="632"/>
      <c r="BD33" s="632"/>
      <c r="BE33" s="632"/>
      <c r="BF33" s="633"/>
      <c r="BG33" s="668">
        <v>99.4</v>
      </c>
      <c r="BH33" s="669"/>
      <c r="BI33" s="669"/>
      <c r="BJ33" s="669"/>
      <c r="BK33" s="669"/>
      <c r="BL33" s="669"/>
      <c r="BM33" s="670">
        <v>98</v>
      </c>
      <c r="BN33" s="669"/>
      <c r="BO33" s="669"/>
      <c r="BP33" s="669"/>
      <c r="BQ33" s="671"/>
      <c r="BR33" s="668">
        <v>99.3</v>
      </c>
      <c r="BS33" s="669"/>
      <c r="BT33" s="669"/>
      <c r="BU33" s="669"/>
      <c r="BV33" s="669"/>
      <c r="BW33" s="669"/>
      <c r="BX33" s="670">
        <v>97.9</v>
      </c>
      <c r="BY33" s="669"/>
      <c r="BZ33" s="669"/>
      <c r="CA33" s="669"/>
      <c r="CB33" s="671"/>
      <c r="CD33" s="607" t="s">
        <v>307</v>
      </c>
      <c r="CE33" s="608"/>
      <c r="CF33" s="608"/>
      <c r="CG33" s="608"/>
      <c r="CH33" s="608"/>
      <c r="CI33" s="608"/>
      <c r="CJ33" s="608"/>
      <c r="CK33" s="608"/>
      <c r="CL33" s="608"/>
      <c r="CM33" s="608"/>
      <c r="CN33" s="608"/>
      <c r="CO33" s="608"/>
      <c r="CP33" s="608"/>
      <c r="CQ33" s="609"/>
      <c r="CR33" s="610">
        <v>11333683</v>
      </c>
      <c r="CS33" s="643"/>
      <c r="CT33" s="643"/>
      <c r="CU33" s="643"/>
      <c r="CV33" s="643"/>
      <c r="CW33" s="643"/>
      <c r="CX33" s="643"/>
      <c r="CY33" s="644"/>
      <c r="CZ33" s="615">
        <v>44.7</v>
      </c>
      <c r="DA33" s="641"/>
      <c r="DB33" s="641"/>
      <c r="DC33" s="645"/>
      <c r="DD33" s="619">
        <v>9335691</v>
      </c>
      <c r="DE33" s="643"/>
      <c r="DF33" s="643"/>
      <c r="DG33" s="643"/>
      <c r="DH33" s="643"/>
      <c r="DI33" s="643"/>
      <c r="DJ33" s="643"/>
      <c r="DK33" s="644"/>
      <c r="DL33" s="619">
        <v>5951915</v>
      </c>
      <c r="DM33" s="643"/>
      <c r="DN33" s="643"/>
      <c r="DO33" s="643"/>
      <c r="DP33" s="643"/>
      <c r="DQ33" s="643"/>
      <c r="DR33" s="643"/>
      <c r="DS33" s="643"/>
      <c r="DT33" s="643"/>
      <c r="DU33" s="643"/>
      <c r="DV33" s="644"/>
      <c r="DW33" s="615">
        <v>42.8</v>
      </c>
      <c r="DX33" s="641"/>
      <c r="DY33" s="641"/>
      <c r="DZ33" s="641"/>
      <c r="EA33" s="641"/>
      <c r="EB33" s="641"/>
      <c r="EC33" s="642"/>
    </row>
    <row r="34" spans="2:133" ht="11.25" customHeight="1" x14ac:dyDescent="0.2">
      <c r="B34" s="607" t="s">
        <v>308</v>
      </c>
      <c r="C34" s="608"/>
      <c r="D34" s="608"/>
      <c r="E34" s="608"/>
      <c r="F34" s="608"/>
      <c r="G34" s="608"/>
      <c r="H34" s="608"/>
      <c r="I34" s="608"/>
      <c r="J34" s="608"/>
      <c r="K34" s="608"/>
      <c r="L34" s="608"/>
      <c r="M34" s="608"/>
      <c r="N34" s="608"/>
      <c r="O34" s="608"/>
      <c r="P34" s="608"/>
      <c r="Q34" s="609"/>
      <c r="R34" s="610">
        <v>1203590</v>
      </c>
      <c r="S34" s="611"/>
      <c r="T34" s="611"/>
      <c r="U34" s="611"/>
      <c r="V34" s="611"/>
      <c r="W34" s="611"/>
      <c r="X34" s="611"/>
      <c r="Y34" s="612"/>
      <c r="Z34" s="613">
        <v>4.5</v>
      </c>
      <c r="AA34" s="613"/>
      <c r="AB34" s="613"/>
      <c r="AC34" s="613"/>
      <c r="AD34" s="614" t="s">
        <v>122</v>
      </c>
      <c r="AE34" s="614"/>
      <c r="AF34" s="614"/>
      <c r="AG34" s="614"/>
      <c r="AH34" s="614"/>
      <c r="AI34" s="614"/>
      <c r="AJ34" s="614"/>
      <c r="AK34" s="614"/>
      <c r="AL34" s="615" t="s">
        <v>122</v>
      </c>
      <c r="AM34" s="616"/>
      <c r="AN34" s="616"/>
      <c r="AO34" s="617"/>
      <c r="AP34" s="214"/>
      <c r="AQ34" s="215"/>
      <c r="AS34" s="212"/>
      <c r="AT34" s="212"/>
      <c r="AU34" s="212"/>
      <c r="AV34" s="212"/>
      <c r="AW34" s="212"/>
      <c r="AX34" s="212"/>
      <c r="AY34" s="212"/>
      <c r="AZ34" s="212"/>
      <c r="BA34" s="212"/>
      <c r="BB34" s="212"/>
      <c r="BC34" s="212"/>
      <c r="BD34" s="212"/>
      <c r="BE34" s="212"/>
      <c r="BF34" s="212"/>
      <c r="BG34" s="215"/>
      <c r="BH34" s="215"/>
      <c r="BI34" s="215"/>
      <c r="BJ34" s="215"/>
      <c r="BK34" s="215"/>
      <c r="BL34" s="215"/>
      <c r="BM34" s="215"/>
      <c r="BN34" s="215"/>
      <c r="BO34" s="215"/>
      <c r="BP34" s="215"/>
      <c r="BQ34" s="215"/>
      <c r="BR34" s="215"/>
      <c r="BS34" s="215"/>
      <c r="BT34" s="215"/>
      <c r="BU34" s="215"/>
      <c r="BV34" s="215"/>
      <c r="BW34" s="215"/>
      <c r="BX34" s="215"/>
      <c r="BY34" s="215"/>
      <c r="BZ34" s="215"/>
      <c r="CA34" s="215"/>
      <c r="CB34" s="215"/>
      <c r="CD34" s="607" t="s">
        <v>309</v>
      </c>
      <c r="CE34" s="608"/>
      <c r="CF34" s="608"/>
      <c r="CG34" s="608"/>
      <c r="CH34" s="608"/>
      <c r="CI34" s="608"/>
      <c r="CJ34" s="608"/>
      <c r="CK34" s="608"/>
      <c r="CL34" s="608"/>
      <c r="CM34" s="608"/>
      <c r="CN34" s="608"/>
      <c r="CO34" s="608"/>
      <c r="CP34" s="608"/>
      <c r="CQ34" s="609"/>
      <c r="CR34" s="610">
        <v>3957542</v>
      </c>
      <c r="CS34" s="611"/>
      <c r="CT34" s="611"/>
      <c r="CU34" s="611"/>
      <c r="CV34" s="611"/>
      <c r="CW34" s="611"/>
      <c r="CX34" s="611"/>
      <c r="CY34" s="612"/>
      <c r="CZ34" s="615">
        <v>15.6</v>
      </c>
      <c r="DA34" s="641"/>
      <c r="DB34" s="641"/>
      <c r="DC34" s="645"/>
      <c r="DD34" s="619">
        <v>3245310</v>
      </c>
      <c r="DE34" s="611"/>
      <c r="DF34" s="611"/>
      <c r="DG34" s="611"/>
      <c r="DH34" s="611"/>
      <c r="DI34" s="611"/>
      <c r="DJ34" s="611"/>
      <c r="DK34" s="612"/>
      <c r="DL34" s="619">
        <v>2702174</v>
      </c>
      <c r="DM34" s="611"/>
      <c r="DN34" s="611"/>
      <c r="DO34" s="611"/>
      <c r="DP34" s="611"/>
      <c r="DQ34" s="611"/>
      <c r="DR34" s="611"/>
      <c r="DS34" s="611"/>
      <c r="DT34" s="611"/>
      <c r="DU34" s="611"/>
      <c r="DV34" s="612"/>
      <c r="DW34" s="615">
        <v>19.399999999999999</v>
      </c>
      <c r="DX34" s="641"/>
      <c r="DY34" s="641"/>
      <c r="DZ34" s="641"/>
      <c r="EA34" s="641"/>
      <c r="EB34" s="641"/>
      <c r="EC34" s="642"/>
    </row>
    <row r="35" spans="2:133" ht="11.25" customHeight="1" x14ac:dyDescent="0.2">
      <c r="B35" s="607" t="s">
        <v>310</v>
      </c>
      <c r="C35" s="608"/>
      <c r="D35" s="608"/>
      <c r="E35" s="608"/>
      <c r="F35" s="608"/>
      <c r="G35" s="608"/>
      <c r="H35" s="608"/>
      <c r="I35" s="608"/>
      <c r="J35" s="608"/>
      <c r="K35" s="608"/>
      <c r="L35" s="608"/>
      <c r="M35" s="608"/>
      <c r="N35" s="608"/>
      <c r="O35" s="608"/>
      <c r="P35" s="608"/>
      <c r="Q35" s="609"/>
      <c r="R35" s="610">
        <v>1196335</v>
      </c>
      <c r="S35" s="611"/>
      <c r="T35" s="611"/>
      <c r="U35" s="611"/>
      <c r="V35" s="611"/>
      <c r="W35" s="611"/>
      <c r="X35" s="611"/>
      <c r="Y35" s="612"/>
      <c r="Z35" s="613">
        <v>4.5</v>
      </c>
      <c r="AA35" s="613"/>
      <c r="AB35" s="613"/>
      <c r="AC35" s="613"/>
      <c r="AD35" s="614" t="s">
        <v>122</v>
      </c>
      <c r="AE35" s="614"/>
      <c r="AF35" s="614"/>
      <c r="AG35" s="614"/>
      <c r="AH35" s="614"/>
      <c r="AI35" s="614"/>
      <c r="AJ35" s="614"/>
      <c r="AK35" s="614"/>
      <c r="AL35" s="615" t="s">
        <v>122</v>
      </c>
      <c r="AM35" s="616"/>
      <c r="AN35" s="616"/>
      <c r="AO35" s="617"/>
      <c r="AP35" s="216"/>
      <c r="AQ35" s="592" t="s">
        <v>311</v>
      </c>
      <c r="AR35" s="593"/>
      <c r="AS35" s="593"/>
      <c r="AT35" s="593"/>
      <c r="AU35" s="593"/>
      <c r="AV35" s="593"/>
      <c r="AW35" s="593"/>
      <c r="AX35" s="593"/>
      <c r="AY35" s="593"/>
      <c r="AZ35" s="593"/>
      <c r="BA35" s="593"/>
      <c r="BB35" s="593"/>
      <c r="BC35" s="593"/>
      <c r="BD35" s="593"/>
      <c r="BE35" s="593"/>
      <c r="BF35" s="594"/>
      <c r="BG35" s="592" t="s">
        <v>312</v>
      </c>
      <c r="BH35" s="593"/>
      <c r="BI35" s="593"/>
      <c r="BJ35" s="593"/>
      <c r="BK35" s="593"/>
      <c r="BL35" s="593"/>
      <c r="BM35" s="593"/>
      <c r="BN35" s="593"/>
      <c r="BO35" s="593"/>
      <c r="BP35" s="593"/>
      <c r="BQ35" s="593"/>
      <c r="BR35" s="593"/>
      <c r="BS35" s="593"/>
      <c r="BT35" s="593"/>
      <c r="BU35" s="593"/>
      <c r="BV35" s="593"/>
      <c r="BW35" s="593"/>
      <c r="BX35" s="593"/>
      <c r="BY35" s="593"/>
      <c r="BZ35" s="593"/>
      <c r="CA35" s="593"/>
      <c r="CB35" s="594"/>
      <c r="CD35" s="607" t="s">
        <v>313</v>
      </c>
      <c r="CE35" s="608"/>
      <c r="CF35" s="608"/>
      <c r="CG35" s="608"/>
      <c r="CH35" s="608"/>
      <c r="CI35" s="608"/>
      <c r="CJ35" s="608"/>
      <c r="CK35" s="608"/>
      <c r="CL35" s="608"/>
      <c r="CM35" s="608"/>
      <c r="CN35" s="608"/>
      <c r="CO35" s="608"/>
      <c r="CP35" s="608"/>
      <c r="CQ35" s="609"/>
      <c r="CR35" s="610">
        <v>61198</v>
      </c>
      <c r="CS35" s="643"/>
      <c r="CT35" s="643"/>
      <c r="CU35" s="643"/>
      <c r="CV35" s="643"/>
      <c r="CW35" s="643"/>
      <c r="CX35" s="643"/>
      <c r="CY35" s="644"/>
      <c r="CZ35" s="615">
        <v>0.2</v>
      </c>
      <c r="DA35" s="641"/>
      <c r="DB35" s="641"/>
      <c r="DC35" s="645"/>
      <c r="DD35" s="619">
        <v>46265</v>
      </c>
      <c r="DE35" s="643"/>
      <c r="DF35" s="643"/>
      <c r="DG35" s="643"/>
      <c r="DH35" s="643"/>
      <c r="DI35" s="643"/>
      <c r="DJ35" s="643"/>
      <c r="DK35" s="644"/>
      <c r="DL35" s="619">
        <v>5435</v>
      </c>
      <c r="DM35" s="643"/>
      <c r="DN35" s="643"/>
      <c r="DO35" s="643"/>
      <c r="DP35" s="643"/>
      <c r="DQ35" s="643"/>
      <c r="DR35" s="643"/>
      <c r="DS35" s="643"/>
      <c r="DT35" s="643"/>
      <c r="DU35" s="643"/>
      <c r="DV35" s="644"/>
      <c r="DW35" s="615">
        <v>0</v>
      </c>
      <c r="DX35" s="641"/>
      <c r="DY35" s="641"/>
      <c r="DZ35" s="641"/>
      <c r="EA35" s="641"/>
      <c r="EB35" s="641"/>
      <c r="EC35" s="642"/>
    </row>
    <row r="36" spans="2:133" ht="11.25" customHeight="1" x14ac:dyDescent="0.2">
      <c r="B36" s="607" t="s">
        <v>314</v>
      </c>
      <c r="C36" s="608"/>
      <c r="D36" s="608"/>
      <c r="E36" s="608"/>
      <c r="F36" s="608"/>
      <c r="G36" s="608"/>
      <c r="H36" s="608"/>
      <c r="I36" s="608"/>
      <c r="J36" s="608"/>
      <c r="K36" s="608"/>
      <c r="L36" s="608"/>
      <c r="M36" s="608"/>
      <c r="N36" s="608"/>
      <c r="O36" s="608"/>
      <c r="P36" s="608"/>
      <c r="Q36" s="609"/>
      <c r="R36" s="610">
        <v>1525097</v>
      </c>
      <c r="S36" s="611"/>
      <c r="T36" s="611"/>
      <c r="U36" s="611"/>
      <c r="V36" s="611"/>
      <c r="W36" s="611"/>
      <c r="X36" s="611"/>
      <c r="Y36" s="612"/>
      <c r="Z36" s="613">
        <v>5.7</v>
      </c>
      <c r="AA36" s="613"/>
      <c r="AB36" s="613"/>
      <c r="AC36" s="613"/>
      <c r="AD36" s="614" t="s">
        <v>122</v>
      </c>
      <c r="AE36" s="614"/>
      <c r="AF36" s="614"/>
      <c r="AG36" s="614"/>
      <c r="AH36" s="614"/>
      <c r="AI36" s="614"/>
      <c r="AJ36" s="614"/>
      <c r="AK36" s="614"/>
      <c r="AL36" s="615" t="s">
        <v>122</v>
      </c>
      <c r="AM36" s="616"/>
      <c r="AN36" s="616"/>
      <c r="AO36" s="617"/>
      <c r="AP36" s="216"/>
      <c r="AQ36" s="676" t="s">
        <v>315</v>
      </c>
      <c r="AR36" s="677"/>
      <c r="AS36" s="677"/>
      <c r="AT36" s="677"/>
      <c r="AU36" s="677"/>
      <c r="AV36" s="677"/>
      <c r="AW36" s="677"/>
      <c r="AX36" s="677"/>
      <c r="AY36" s="678"/>
      <c r="AZ36" s="599">
        <v>2605219</v>
      </c>
      <c r="BA36" s="600"/>
      <c r="BB36" s="600"/>
      <c r="BC36" s="600"/>
      <c r="BD36" s="600"/>
      <c r="BE36" s="600"/>
      <c r="BF36" s="672"/>
      <c r="BG36" s="596" t="s">
        <v>316</v>
      </c>
      <c r="BH36" s="597"/>
      <c r="BI36" s="597"/>
      <c r="BJ36" s="597"/>
      <c r="BK36" s="597"/>
      <c r="BL36" s="597"/>
      <c r="BM36" s="597"/>
      <c r="BN36" s="597"/>
      <c r="BO36" s="597"/>
      <c r="BP36" s="597"/>
      <c r="BQ36" s="597"/>
      <c r="BR36" s="597"/>
      <c r="BS36" s="597"/>
      <c r="BT36" s="597"/>
      <c r="BU36" s="598"/>
      <c r="BV36" s="599">
        <v>103606</v>
      </c>
      <c r="BW36" s="600"/>
      <c r="BX36" s="600"/>
      <c r="BY36" s="600"/>
      <c r="BZ36" s="600"/>
      <c r="CA36" s="600"/>
      <c r="CB36" s="672"/>
      <c r="CD36" s="607" t="s">
        <v>317</v>
      </c>
      <c r="CE36" s="608"/>
      <c r="CF36" s="608"/>
      <c r="CG36" s="608"/>
      <c r="CH36" s="608"/>
      <c r="CI36" s="608"/>
      <c r="CJ36" s="608"/>
      <c r="CK36" s="608"/>
      <c r="CL36" s="608"/>
      <c r="CM36" s="608"/>
      <c r="CN36" s="608"/>
      <c r="CO36" s="608"/>
      <c r="CP36" s="608"/>
      <c r="CQ36" s="609"/>
      <c r="CR36" s="610">
        <v>2918456</v>
      </c>
      <c r="CS36" s="611"/>
      <c r="CT36" s="611"/>
      <c r="CU36" s="611"/>
      <c r="CV36" s="611"/>
      <c r="CW36" s="611"/>
      <c r="CX36" s="611"/>
      <c r="CY36" s="612"/>
      <c r="CZ36" s="615">
        <v>11.5</v>
      </c>
      <c r="DA36" s="641"/>
      <c r="DB36" s="641"/>
      <c r="DC36" s="645"/>
      <c r="DD36" s="619">
        <v>2750281</v>
      </c>
      <c r="DE36" s="611"/>
      <c r="DF36" s="611"/>
      <c r="DG36" s="611"/>
      <c r="DH36" s="611"/>
      <c r="DI36" s="611"/>
      <c r="DJ36" s="611"/>
      <c r="DK36" s="612"/>
      <c r="DL36" s="619">
        <v>1475571</v>
      </c>
      <c r="DM36" s="611"/>
      <c r="DN36" s="611"/>
      <c r="DO36" s="611"/>
      <c r="DP36" s="611"/>
      <c r="DQ36" s="611"/>
      <c r="DR36" s="611"/>
      <c r="DS36" s="611"/>
      <c r="DT36" s="611"/>
      <c r="DU36" s="611"/>
      <c r="DV36" s="612"/>
      <c r="DW36" s="615">
        <v>10.6</v>
      </c>
      <c r="DX36" s="641"/>
      <c r="DY36" s="641"/>
      <c r="DZ36" s="641"/>
      <c r="EA36" s="641"/>
      <c r="EB36" s="641"/>
      <c r="EC36" s="642"/>
    </row>
    <row r="37" spans="2:133" ht="11.25" customHeight="1" x14ac:dyDescent="0.2">
      <c r="B37" s="607" t="s">
        <v>318</v>
      </c>
      <c r="C37" s="608"/>
      <c r="D37" s="608"/>
      <c r="E37" s="608"/>
      <c r="F37" s="608"/>
      <c r="G37" s="608"/>
      <c r="H37" s="608"/>
      <c r="I37" s="608"/>
      <c r="J37" s="608"/>
      <c r="K37" s="608"/>
      <c r="L37" s="608"/>
      <c r="M37" s="608"/>
      <c r="N37" s="608"/>
      <c r="O37" s="608"/>
      <c r="P37" s="608"/>
      <c r="Q37" s="609"/>
      <c r="R37" s="610">
        <v>278427</v>
      </c>
      <c r="S37" s="611"/>
      <c r="T37" s="611"/>
      <c r="U37" s="611"/>
      <c r="V37" s="611"/>
      <c r="W37" s="611"/>
      <c r="X37" s="611"/>
      <c r="Y37" s="612"/>
      <c r="Z37" s="613">
        <v>1</v>
      </c>
      <c r="AA37" s="613"/>
      <c r="AB37" s="613"/>
      <c r="AC37" s="613"/>
      <c r="AD37" s="614">
        <v>209</v>
      </c>
      <c r="AE37" s="614"/>
      <c r="AF37" s="614"/>
      <c r="AG37" s="614"/>
      <c r="AH37" s="614"/>
      <c r="AI37" s="614"/>
      <c r="AJ37" s="614"/>
      <c r="AK37" s="614"/>
      <c r="AL37" s="615">
        <v>0</v>
      </c>
      <c r="AM37" s="616"/>
      <c r="AN37" s="616"/>
      <c r="AO37" s="617"/>
      <c r="AQ37" s="673" t="s">
        <v>319</v>
      </c>
      <c r="AR37" s="674"/>
      <c r="AS37" s="674"/>
      <c r="AT37" s="674"/>
      <c r="AU37" s="674"/>
      <c r="AV37" s="674"/>
      <c r="AW37" s="674"/>
      <c r="AX37" s="674"/>
      <c r="AY37" s="675"/>
      <c r="AZ37" s="610">
        <v>386797</v>
      </c>
      <c r="BA37" s="611"/>
      <c r="BB37" s="611"/>
      <c r="BC37" s="611"/>
      <c r="BD37" s="643"/>
      <c r="BE37" s="643"/>
      <c r="BF37" s="665"/>
      <c r="BG37" s="607" t="s">
        <v>320</v>
      </c>
      <c r="BH37" s="608"/>
      <c r="BI37" s="608"/>
      <c r="BJ37" s="608"/>
      <c r="BK37" s="608"/>
      <c r="BL37" s="608"/>
      <c r="BM37" s="608"/>
      <c r="BN37" s="608"/>
      <c r="BO37" s="608"/>
      <c r="BP37" s="608"/>
      <c r="BQ37" s="608"/>
      <c r="BR37" s="608"/>
      <c r="BS37" s="608"/>
      <c r="BT37" s="608"/>
      <c r="BU37" s="609"/>
      <c r="BV37" s="610">
        <v>79899</v>
      </c>
      <c r="BW37" s="611"/>
      <c r="BX37" s="611"/>
      <c r="BY37" s="611"/>
      <c r="BZ37" s="611"/>
      <c r="CA37" s="611"/>
      <c r="CB37" s="620"/>
      <c r="CD37" s="607" t="s">
        <v>321</v>
      </c>
      <c r="CE37" s="608"/>
      <c r="CF37" s="608"/>
      <c r="CG37" s="608"/>
      <c r="CH37" s="608"/>
      <c r="CI37" s="608"/>
      <c r="CJ37" s="608"/>
      <c r="CK37" s="608"/>
      <c r="CL37" s="608"/>
      <c r="CM37" s="608"/>
      <c r="CN37" s="608"/>
      <c r="CO37" s="608"/>
      <c r="CP37" s="608"/>
      <c r="CQ37" s="609"/>
      <c r="CR37" s="610">
        <v>1156986</v>
      </c>
      <c r="CS37" s="643"/>
      <c r="CT37" s="643"/>
      <c r="CU37" s="643"/>
      <c r="CV37" s="643"/>
      <c r="CW37" s="643"/>
      <c r="CX37" s="643"/>
      <c r="CY37" s="644"/>
      <c r="CZ37" s="615">
        <v>4.5999999999999996</v>
      </c>
      <c r="DA37" s="641"/>
      <c r="DB37" s="641"/>
      <c r="DC37" s="645"/>
      <c r="DD37" s="619">
        <v>1156986</v>
      </c>
      <c r="DE37" s="643"/>
      <c r="DF37" s="643"/>
      <c r="DG37" s="643"/>
      <c r="DH37" s="643"/>
      <c r="DI37" s="643"/>
      <c r="DJ37" s="643"/>
      <c r="DK37" s="644"/>
      <c r="DL37" s="619">
        <v>1078603</v>
      </c>
      <c r="DM37" s="643"/>
      <c r="DN37" s="643"/>
      <c r="DO37" s="643"/>
      <c r="DP37" s="643"/>
      <c r="DQ37" s="643"/>
      <c r="DR37" s="643"/>
      <c r="DS37" s="643"/>
      <c r="DT37" s="643"/>
      <c r="DU37" s="643"/>
      <c r="DV37" s="644"/>
      <c r="DW37" s="615">
        <v>7.8</v>
      </c>
      <c r="DX37" s="641"/>
      <c r="DY37" s="641"/>
      <c r="DZ37" s="641"/>
      <c r="EA37" s="641"/>
      <c r="EB37" s="641"/>
      <c r="EC37" s="642"/>
    </row>
    <row r="38" spans="2:133" ht="11.25" customHeight="1" x14ac:dyDescent="0.2">
      <c r="B38" s="607" t="s">
        <v>322</v>
      </c>
      <c r="C38" s="608"/>
      <c r="D38" s="608"/>
      <c r="E38" s="608"/>
      <c r="F38" s="608"/>
      <c r="G38" s="608"/>
      <c r="H38" s="608"/>
      <c r="I38" s="608"/>
      <c r="J38" s="608"/>
      <c r="K38" s="608"/>
      <c r="L38" s="608"/>
      <c r="M38" s="608"/>
      <c r="N38" s="608"/>
      <c r="O38" s="608"/>
      <c r="P38" s="608"/>
      <c r="Q38" s="609"/>
      <c r="R38" s="610">
        <v>1158800</v>
      </c>
      <c r="S38" s="611"/>
      <c r="T38" s="611"/>
      <c r="U38" s="611"/>
      <c r="V38" s="611"/>
      <c r="W38" s="611"/>
      <c r="X38" s="611"/>
      <c r="Y38" s="612"/>
      <c r="Z38" s="613">
        <v>4.3</v>
      </c>
      <c r="AA38" s="613"/>
      <c r="AB38" s="613"/>
      <c r="AC38" s="613"/>
      <c r="AD38" s="614" t="s">
        <v>122</v>
      </c>
      <c r="AE38" s="614"/>
      <c r="AF38" s="614"/>
      <c r="AG38" s="614"/>
      <c r="AH38" s="614"/>
      <c r="AI38" s="614"/>
      <c r="AJ38" s="614"/>
      <c r="AK38" s="614"/>
      <c r="AL38" s="615" t="s">
        <v>122</v>
      </c>
      <c r="AM38" s="616"/>
      <c r="AN38" s="616"/>
      <c r="AO38" s="617"/>
      <c r="AQ38" s="673" t="s">
        <v>323</v>
      </c>
      <c r="AR38" s="674"/>
      <c r="AS38" s="674"/>
      <c r="AT38" s="674"/>
      <c r="AU38" s="674"/>
      <c r="AV38" s="674"/>
      <c r="AW38" s="674"/>
      <c r="AX38" s="674"/>
      <c r="AY38" s="675"/>
      <c r="AZ38" s="610">
        <v>37790</v>
      </c>
      <c r="BA38" s="611"/>
      <c r="BB38" s="611"/>
      <c r="BC38" s="611"/>
      <c r="BD38" s="643"/>
      <c r="BE38" s="643"/>
      <c r="BF38" s="665"/>
      <c r="BG38" s="607" t="s">
        <v>324</v>
      </c>
      <c r="BH38" s="608"/>
      <c r="BI38" s="608"/>
      <c r="BJ38" s="608"/>
      <c r="BK38" s="608"/>
      <c r="BL38" s="608"/>
      <c r="BM38" s="608"/>
      <c r="BN38" s="608"/>
      <c r="BO38" s="608"/>
      <c r="BP38" s="608"/>
      <c r="BQ38" s="608"/>
      <c r="BR38" s="608"/>
      <c r="BS38" s="608"/>
      <c r="BT38" s="608"/>
      <c r="BU38" s="609"/>
      <c r="BV38" s="610">
        <v>8685</v>
      </c>
      <c r="BW38" s="611"/>
      <c r="BX38" s="611"/>
      <c r="BY38" s="611"/>
      <c r="BZ38" s="611"/>
      <c r="CA38" s="611"/>
      <c r="CB38" s="620"/>
      <c r="CD38" s="607" t="s">
        <v>325</v>
      </c>
      <c r="CE38" s="608"/>
      <c r="CF38" s="608"/>
      <c r="CG38" s="608"/>
      <c r="CH38" s="608"/>
      <c r="CI38" s="608"/>
      <c r="CJ38" s="608"/>
      <c r="CK38" s="608"/>
      <c r="CL38" s="608"/>
      <c r="CM38" s="608"/>
      <c r="CN38" s="608"/>
      <c r="CO38" s="608"/>
      <c r="CP38" s="608"/>
      <c r="CQ38" s="609"/>
      <c r="CR38" s="610">
        <v>2214311</v>
      </c>
      <c r="CS38" s="611"/>
      <c r="CT38" s="611"/>
      <c r="CU38" s="611"/>
      <c r="CV38" s="611"/>
      <c r="CW38" s="611"/>
      <c r="CX38" s="611"/>
      <c r="CY38" s="612"/>
      <c r="CZ38" s="615">
        <v>8.6999999999999993</v>
      </c>
      <c r="DA38" s="641"/>
      <c r="DB38" s="641"/>
      <c r="DC38" s="645"/>
      <c r="DD38" s="619">
        <v>1835677</v>
      </c>
      <c r="DE38" s="611"/>
      <c r="DF38" s="611"/>
      <c r="DG38" s="611"/>
      <c r="DH38" s="611"/>
      <c r="DI38" s="611"/>
      <c r="DJ38" s="611"/>
      <c r="DK38" s="612"/>
      <c r="DL38" s="619">
        <v>1768253</v>
      </c>
      <c r="DM38" s="611"/>
      <c r="DN38" s="611"/>
      <c r="DO38" s="611"/>
      <c r="DP38" s="611"/>
      <c r="DQ38" s="611"/>
      <c r="DR38" s="611"/>
      <c r="DS38" s="611"/>
      <c r="DT38" s="611"/>
      <c r="DU38" s="611"/>
      <c r="DV38" s="612"/>
      <c r="DW38" s="615">
        <v>12.7</v>
      </c>
      <c r="DX38" s="641"/>
      <c r="DY38" s="641"/>
      <c r="DZ38" s="641"/>
      <c r="EA38" s="641"/>
      <c r="EB38" s="641"/>
      <c r="EC38" s="642"/>
    </row>
    <row r="39" spans="2:133" ht="11.25" customHeight="1" x14ac:dyDescent="0.2">
      <c r="B39" s="607" t="s">
        <v>326</v>
      </c>
      <c r="C39" s="608"/>
      <c r="D39" s="608"/>
      <c r="E39" s="608"/>
      <c r="F39" s="608"/>
      <c r="G39" s="608"/>
      <c r="H39" s="608"/>
      <c r="I39" s="608"/>
      <c r="J39" s="608"/>
      <c r="K39" s="608"/>
      <c r="L39" s="608"/>
      <c r="M39" s="608"/>
      <c r="N39" s="608"/>
      <c r="O39" s="608"/>
      <c r="P39" s="608"/>
      <c r="Q39" s="609"/>
      <c r="R39" s="610" t="s">
        <v>122</v>
      </c>
      <c r="S39" s="611"/>
      <c r="T39" s="611"/>
      <c r="U39" s="611"/>
      <c r="V39" s="611"/>
      <c r="W39" s="611"/>
      <c r="X39" s="611"/>
      <c r="Y39" s="612"/>
      <c r="Z39" s="613" t="s">
        <v>122</v>
      </c>
      <c r="AA39" s="613"/>
      <c r="AB39" s="613"/>
      <c r="AC39" s="613"/>
      <c r="AD39" s="614" t="s">
        <v>122</v>
      </c>
      <c r="AE39" s="614"/>
      <c r="AF39" s="614"/>
      <c r="AG39" s="614"/>
      <c r="AH39" s="614"/>
      <c r="AI39" s="614"/>
      <c r="AJ39" s="614"/>
      <c r="AK39" s="614"/>
      <c r="AL39" s="615" t="s">
        <v>122</v>
      </c>
      <c r="AM39" s="616"/>
      <c r="AN39" s="616"/>
      <c r="AO39" s="617"/>
      <c r="AQ39" s="673" t="s">
        <v>327</v>
      </c>
      <c r="AR39" s="674"/>
      <c r="AS39" s="674"/>
      <c r="AT39" s="674"/>
      <c r="AU39" s="674"/>
      <c r="AV39" s="674"/>
      <c r="AW39" s="674"/>
      <c r="AX39" s="674"/>
      <c r="AY39" s="675"/>
      <c r="AZ39" s="610">
        <v>4111</v>
      </c>
      <c r="BA39" s="611"/>
      <c r="BB39" s="611"/>
      <c r="BC39" s="611"/>
      <c r="BD39" s="643"/>
      <c r="BE39" s="643"/>
      <c r="BF39" s="665"/>
      <c r="BG39" s="607" t="s">
        <v>328</v>
      </c>
      <c r="BH39" s="608"/>
      <c r="BI39" s="608"/>
      <c r="BJ39" s="608"/>
      <c r="BK39" s="608"/>
      <c r="BL39" s="608"/>
      <c r="BM39" s="608"/>
      <c r="BN39" s="608"/>
      <c r="BO39" s="608"/>
      <c r="BP39" s="608"/>
      <c r="BQ39" s="608"/>
      <c r="BR39" s="608"/>
      <c r="BS39" s="608"/>
      <c r="BT39" s="608"/>
      <c r="BU39" s="609"/>
      <c r="BV39" s="610">
        <v>12726</v>
      </c>
      <c r="BW39" s="611"/>
      <c r="BX39" s="611"/>
      <c r="BY39" s="611"/>
      <c r="BZ39" s="611"/>
      <c r="CA39" s="611"/>
      <c r="CB39" s="620"/>
      <c r="CD39" s="607" t="s">
        <v>329</v>
      </c>
      <c r="CE39" s="608"/>
      <c r="CF39" s="608"/>
      <c r="CG39" s="608"/>
      <c r="CH39" s="608"/>
      <c r="CI39" s="608"/>
      <c r="CJ39" s="608"/>
      <c r="CK39" s="608"/>
      <c r="CL39" s="608"/>
      <c r="CM39" s="608"/>
      <c r="CN39" s="608"/>
      <c r="CO39" s="608"/>
      <c r="CP39" s="608"/>
      <c r="CQ39" s="609"/>
      <c r="CR39" s="610">
        <v>2161255</v>
      </c>
      <c r="CS39" s="643"/>
      <c r="CT39" s="643"/>
      <c r="CU39" s="643"/>
      <c r="CV39" s="643"/>
      <c r="CW39" s="643"/>
      <c r="CX39" s="643"/>
      <c r="CY39" s="644"/>
      <c r="CZ39" s="615">
        <v>8.5</v>
      </c>
      <c r="DA39" s="641"/>
      <c r="DB39" s="641"/>
      <c r="DC39" s="645"/>
      <c r="DD39" s="619">
        <v>1457676</v>
      </c>
      <c r="DE39" s="643"/>
      <c r="DF39" s="643"/>
      <c r="DG39" s="643"/>
      <c r="DH39" s="643"/>
      <c r="DI39" s="643"/>
      <c r="DJ39" s="643"/>
      <c r="DK39" s="644"/>
      <c r="DL39" s="619" t="s">
        <v>122</v>
      </c>
      <c r="DM39" s="643"/>
      <c r="DN39" s="643"/>
      <c r="DO39" s="643"/>
      <c r="DP39" s="643"/>
      <c r="DQ39" s="643"/>
      <c r="DR39" s="643"/>
      <c r="DS39" s="643"/>
      <c r="DT39" s="643"/>
      <c r="DU39" s="643"/>
      <c r="DV39" s="644"/>
      <c r="DW39" s="615" t="s">
        <v>122</v>
      </c>
      <c r="DX39" s="641"/>
      <c r="DY39" s="641"/>
      <c r="DZ39" s="641"/>
      <c r="EA39" s="641"/>
      <c r="EB39" s="641"/>
      <c r="EC39" s="642"/>
    </row>
    <row r="40" spans="2:133" ht="11.25" customHeight="1" x14ac:dyDescent="0.2">
      <c r="B40" s="607" t="s">
        <v>330</v>
      </c>
      <c r="C40" s="608"/>
      <c r="D40" s="608"/>
      <c r="E40" s="608"/>
      <c r="F40" s="608"/>
      <c r="G40" s="608"/>
      <c r="H40" s="608"/>
      <c r="I40" s="608"/>
      <c r="J40" s="608"/>
      <c r="K40" s="608"/>
      <c r="L40" s="608"/>
      <c r="M40" s="608"/>
      <c r="N40" s="608"/>
      <c r="O40" s="608"/>
      <c r="P40" s="608"/>
      <c r="Q40" s="609"/>
      <c r="R40" s="610">
        <v>145600</v>
      </c>
      <c r="S40" s="611"/>
      <c r="T40" s="611"/>
      <c r="U40" s="611"/>
      <c r="V40" s="611"/>
      <c r="W40" s="611"/>
      <c r="X40" s="611"/>
      <c r="Y40" s="612"/>
      <c r="Z40" s="613">
        <v>0.5</v>
      </c>
      <c r="AA40" s="613"/>
      <c r="AB40" s="613"/>
      <c r="AC40" s="613"/>
      <c r="AD40" s="614" t="s">
        <v>122</v>
      </c>
      <c r="AE40" s="614"/>
      <c r="AF40" s="614"/>
      <c r="AG40" s="614"/>
      <c r="AH40" s="614"/>
      <c r="AI40" s="614"/>
      <c r="AJ40" s="614"/>
      <c r="AK40" s="614"/>
      <c r="AL40" s="615" t="s">
        <v>122</v>
      </c>
      <c r="AM40" s="616"/>
      <c r="AN40" s="616"/>
      <c r="AO40" s="617"/>
      <c r="AQ40" s="673" t="s">
        <v>331</v>
      </c>
      <c r="AR40" s="674"/>
      <c r="AS40" s="674"/>
      <c r="AT40" s="674"/>
      <c r="AU40" s="674"/>
      <c r="AV40" s="674"/>
      <c r="AW40" s="674"/>
      <c r="AX40" s="674"/>
      <c r="AY40" s="675"/>
      <c r="AZ40" s="610" t="s">
        <v>122</v>
      </c>
      <c r="BA40" s="611"/>
      <c r="BB40" s="611"/>
      <c r="BC40" s="611"/>
      <c r="BD40" s="643"/>
      <c r="BE40" s="643"/>
      <c r="BF40" s="665"/>
      <c r="BG40" s="658" t="s">
        <v>332</v>
      </c>
      <c r="BH40" s="659"/>
      <c r="BI40" s="659"/>
      <c r="BJ40" s="659"/>
      <c r="BK40" s="659"/>
      <c r="BL40" s="217"/>
      <c r="BM40" s="608" t="s">
        <v>333</v>
      </c>
      <c r="BN40" s="608"/>
      <c r="BO40" s="608"/>
      <c r="BP40" s="608"/>
      <c r="BQ40" s="608"/>
      <c r="BR40" s="608"/>
      <c r="BS40" s="608"/>
      <c r="BT40" s="608"/>
      <c r="BU40" s="609"/>
      <c r="BV40" s="610">
        <v>101</v>
      </c>
      <c r="BW40" s="611"/>
      <c r="BX40" s="611"/>
      <c r="BY40" s="611"/>
      <c r="BZ40" s="611"/>
      <c r="CA40" s="611"/>
      <c r="CB40" s="620"/>
      <c r="CD40" s="607" t="s">
        <v>334</v>
      </c>
      <c r="CE40" s="608"/>
      <c r="CF40" s="608"/>
      <c r="CG40" s="608"/>
      <c r="CH40" s="608"/>
      <c r="CI40" s="608"/>
      <c r="CJ40" s="608"/>
      <c r="CK40" s="608"/>
      <c r="CL40" s="608"/>
      <c r="CM40" s="608"/>
      <c r="CN40" s="608"/>
      <c r="CO40" s="608"/>
      <c r="CP40" s="608"/>
      <c r="CQ40" s="609"/>
      <c r="CR40" s="610">
        <v>20921</v>
      </c>
      <c r="CS40" s="611"/>
      <c r="CT40" s="611"/>
      <c r="CU40" s="611"/>
      <c r="CV40" s="611"/>
      <c r="CW40" s="611"/>
      <c r="CX40" s="611"/>
      <c r="CY40" s="612"/>
      <c r="CZ40" s="615">
        <v>0.1</v>
      </c>
      <c r="DA40" s="641"/>
      <c r="DB40" s="641"/>
      <c r="DC40" s="645"/>
      <c r="DD40" s="619">
        <v>482</v>
      </c>
      <c r="DE40" s="611"/>
      <c r="DF40" s="611"/>
      <c r="DG40" s="611"/>
      <c r="DH40" s="611"/>
      <c r="DI40" s="611"/>
      <c r="DJ40" s="611"/>
      <c r="DK40" s="612"/>
      <c r="DL40" s="619">
        <v>482</v>
      </c>
      <c r="DM40" s="611"/>
      <c r="DN40" s="611"/>
      <c r="DO40" s="611"/>
      <c r="DP40" s="611"/>
      <c r="DQ40" s="611"/>
      <c r="DR40" s="611"/>
      <c r="DS40" s="611"/>
      <c r="DT40" s="611"/>
      <c r="DU40" s="611"/>
      <c r="DV40" s="612"/>
      <c r="DW40" s="615">
        <v>0</v>
      </c>
      <c r="DX40" s="641"/>
      <c r="DY40" s="641"/>
      <c r="DZ40" s="641"/>
      <c r="EA40" s="641"/>
      <c r="EB40" s="641"/>
      <c r="EC40" s="642"/>
    </row>
    <row r="41" spans="2:133" ht="11.25" customHeight="1" x14ac:dyDescent="0.2">
      <c r="B41" s="631" t="s">
        <v>335</v>
      </c>
      <c r="C41" s="632"/>
      <c r="D41" s="632"/>
      <c r="E41" s="632"/>
      <c r="F41" s="632"/>
      <c r="G41" s="632"/>
      <c r="H41" s="632"/>
      <c r="I41" s="632"/>
      <c r="J41" s="632"/>
      <c r="K41" s="632"/>
      <c r="L41" s="632"/>
      <c r="M41" s="632"/>
      <c r="N41" s="632"/>
      <c r="O41" s="632"/>
      <c r="P41" s="632"/>
      <c r="Q41" s="633"/>
      <c r="R41" s="682">
        <v>26647857</v>
      </c>
      <c r="S41" s="683"/>
      <c r="T41" s="683"/>
      <c r="U41" s="683"/>
      <c r="V41" s="683"/>
      <c r="W41" s="683"/>
      <c r="X41" s="683"/>
      <c r="Y41" s="687"/>
      <c r="Z41" s="688">
        <v>100</v>
      </c>
      <c r="AA41" s="688"/>
      <c r="AB41" s="688"/>
      <c r="AC41" s="688"/>
      <c r="AD41" s="689">
        <v>13749484</v>
      </c>
      <c r="AE41" s="689"/>
      <c r="AF41" s="689"/>
      <c r="AG41" s="689"/>
      <c r="AH41" s="689"/>
      <c r="AI41" s="689"/>
      <c r="AJ41" s="689"/>
      <c r="AK41" s="689"/>
      <c r="AL41" s="690">
        <v>100</v>
      </c>
      <c r="AM41" s="670"/>
      <c r="AN41" s="670"/>
      <c r="AO41" s="691"/>
      <c r="AQ41" s="673" t="s">
        <v>336</v>
      </c>
      <c r="AR41" s="674"/>
      <c r="AS41" s="674"/>
      <c r="AT41" s="674"/>
      <c r="AU41" s="674"/>
      <c r="AV41" s="674"/>
      <c r="AW41" s="674"/>
      <c r="AX41" s="674"/>
      <c r="AY41" s="675"/>
      <c r="AZ41" s="610">
        <v>395285</v>
      </c>
      <c r="BA41" s="611"/>
      <c r="BB41" s="611"/>
      <c r="BC41" s="611"/>
      <c r="BD41" s="643"/>
      <c r="BE41" s="643"/>
      <c r="BF41" s="665"/>
      <c r="BG41" s="658"/>
      <c r="BH41" s="659"/>
      <c r="BI41" s="659"/>
      <c r="BJ41" s="659"/>
      <c r="BK41" s="659"/>
      <c r="BL41" s="217"/>
      <c r="BM41" s="608" t="s">
        <v>337</v>
      </c>
      <c r="BN41" s="608"/>
      <c r="BO41" s="608"/>
      <c r="BP41" s="608"/>
      <c r="BQ41" s="608"/>
      <c r="BR41" s="608"/>
      <c r="BS41" s="608"/>
      <c r="BT41" s="608"/>
      <c r="BU41" s="609"/>
      <c r="BV41" s="610" t="s">
        <v>122</v>
      </c>
      <c r="BW41" s="611"/>
      <c r="BX41" s="611"/>
      <c r="BY41" s="611"/>
      <c r="BZ41" s="611"/>
      <c r="CA41" s="611"/>
      <c r="CB41" s="620"/>
      <c r="CD41" s="607" t="s">
        <v>338</v>
      </c>
      <c r="CE41" s="608"/>
      <c r="CF41" s="608"/>
      <c r="CG41" s="608"/>
      <c r="CH41" s="608"/>
      <c r="CI41" s="608"/>
      <c r="CJ41" s="608"/>
      <c r="CK41" s="608"/>
      <c r="CL41" s="608"/>
      <c r="CM41" s="608"/>
      <c r="CN41" s="608"/>
      <c r="CO41" s="608"/>
      <c r="CP41" s="608"/>
      <c r="CQ41" s="609"/>
      <c r="CR41" s="610" t="s">
        <v>122</v>
      </c>
      <c r="CS41" s="643"/>
      <c r="CT41" s="643"/>
      <c r="CU41" s="643"/>
      <c r="CV41" s="643"/>
      <c r="CW41" s="643"/>
      <c r="CX41" s="643"/>
      <c r="CY41" s="644"/>
      <c r="CZ41" s="615" t="s">
        <v>122</v>
      </c>
      <c r="DA41" s="641"/>
      <c r="DB41" s="641"/>
      <c r="DC41" s="645"/>
      <c r="DD41" s="619" t="s">
        <v>122</v>
      </c>
      <c r="DE41" s="643"/>
      <c r="DF41" s="643"/>
      <c r="DG41" s="643"/>
      <c r="DH41" s="643"/>
      <c r="DI41" s="643"/>
      <c r="DJ41" s="643"/>
      <c r="DK41" s="644"/>
      <c r="DL41" s="693"/>
      <c r="DM41" s="694"/>
      <c r="DN41" s="694"/>
      <c r="DO41" s="694"/>
      <c r="DP41" s="694"/>
      <c r="DQ41" s="694"/>
      <c r="DR41" s="694"/>
      <c r="DS41" s="694"/>
      <c r="DT41" s="694"/>
      <c r="DU41" s="694"/>
      <c r="DV41" s="695"/>
      <c r="DW41" s="684"/>
      <c r="DX41" s="685"/>
      <c r="DY41" s="685"/>
      <c r="DZ41" s="685"/>
      <c r="EA41" s="685"/>
      <c r="EB41" s="685"/>
      <c r="EC41" s="686"/>
    </row>
    <row r="42" spans="2:133" ht="11.25" customHeight="1" x14ac:dyDescent="0.2">
      <c r="AQ42" s="679" t="s">
        <v>339</v>
      </c>
      <c r="AR42" s="680"/>
      <c r="AS42" s="680"/>
      <c r="AT42" s="680"/>
      <c r="AU42" s="680"/>
      <c r="AV42" s="680"/>
      <c r="AW42" s="680"/>
      <c r="AX42" s="680"/>
      <c r="AY42" s="681"/>
      <c r="AZ42" s="682">
        <v>1781236</v>
      </c>
      <c r="BA42" s="683"/>
      <c r="BB42" s="683"/>
      <c r="BC42" s="683"/>
      <c r="BD42" s="669"/>
      <c r="BE42" s="669"/>
      <c r="BF42" s="671"/>
      <c r="BG42" s="660"/>
      <c r="BH42" s="661"/>
      <c r="BI42" s="661"/>
      <c r="BJ42" s="661"/>
      <c r="BK42" s="661"/>
      <c r="BL42" s="218"/>
      <c r="BM42" s="632" t="s">
        <v>340</v>
      </c>
      <c r="BN42" s="632"/>
      <c r="BO42" s="632"/>
      <c r="BP42" s="632"/>
      <c r="BQ42" s="632"/>
      <c r="BR42" s="632"/>
      <c r="BS42" s="632"/>
      <c r="BT42" s="632"/>
      <c r="BU42" s="633"/>
      <c r="BV42" s="682">
        <v>351</v>
      </c>
      <c r="BW42" s="683"/>
      <c r="BX42" s="683"/>
      <c r="BY42" s="683"/>
      <c r="BZ42" s="683"/>
      <c r="CA42" s="683"/>
      <c r="CB42" s="692"/>
      <c r="CD42" s="607" t="s">
        <v>341</v>
      </c>
      <c r="CE42" s="608"/>
      <c r="CF42" s="608"/>
      <c r="CG42" s="608"/>
      <c r="CH42" s="608"/>
      <c r="CI42" s="608"/>
      <c r="CJ42" s="608"/>
      <c r="CK42" s="608"/>
      <c r="CL42" s="608"/>
      <c r="CM42" s="608"/>
      <c r="CN42" s="608"/>
      <c r="CO42" s="608"/>
      <c r="CP42" s="608"/>
      <c r="CQ42" s="609"/>
      <c r="CR42" s="610">
        <v>1748463</v>
      </c>
      <c r="CS42" s="643"/>
      <c r="CT42" s="643"/>
      <c r="CU42" s="643"/>
      <c r="CV42" s="643"/>
      <c r="CW42" s="643"/>
      <c r="CX42" s="643"/>
      <c r="CY42" s="644"/>
      <c r="CZ42" s="615">
        <v>6.9</v>
      </c>
      <c r="DA42" s="641"/>
      <c r="DB42" s="641"/>
      <c r="DC42" s="645"/>
      <c r="DD42" s="619">
        <v>335676</v>
      </c>
      <c r="DE42" s="643"/>
      <c r="DF42" s="643"/>
      <c r="DG42" s="643"/>
      <c r="DH42" s="643"/>
      <c r="DI42" s="643"/>
      <c r="DJ42" s="643"/>
      <c r="DK42" s="644"/>
      <c r="DL42" s="693"/>
      <c r="DM42" s="694"/>
      <c r="DN42" s="694"/>
      <c r="DO42" s="694"/>
      <c r="DP42" s="694"/>
      <c r="DQ42" s="694"/>
      <c r="DR42" s="694"/>
      <c r="DS42" s="694"/>
      <c r="DT42" s="694"/>
      <c r="DU42" s="694"/>
      <c r="DV42" s="695"/>
      <c r="DW42" s="684"/>
      <c r="DX42" s="685"/>
      <c r="DY42" s="685"/>
      <c r="DZ42" s="685"/>
      <c r="EA42" s="685"/>
      <c r="EB42" s="685"/>
      <c r="EC42" s="686"/>
    </row>
    <row r="43" spans="2:133" ht="11.25" customHeight="1" x14ac:dyDescent="0.2">
      <c r="B43" s="208" t="s">
        <v>342</v>
      </c>
      <c r="CD43" s="607" t="s">
        <v>343</v>
      </c>
      <c r="CE43" s="608"/>
      <c r="CF43" s="608"/>
      <c r="CG43" s="608"/>
      <c r="CH43" s="608"/>
      <c r="CI43" s="608"/>
      <c r="CJ43" s="608"/>
      <c r="CK43" s="608"/>
      <c r="CL43" s="608"/>
      <c r="CM43" s="608"/>
      <c r="CN43" s="608"/>
      <c r="CO43" s="608"/>
      <c r="CP43" s="608"/>
      <c r="CQ43" s="609"/>
      <c r="CR43" s="610">
        <v>57542</v>
      </c>
      <c r="CS43" s="643"/>
      <c r="CT43" s="643"/>
      <c r="CU43" s="643"/>
      <c r="CV43" s="643"/>
      <c r="CW43" s="643"/>
      <c r="CX43" s="643"/>
      <c r="CY43" s="644"/>
      <c r="CZ43" s="615">
        <v>0.2</v>
      </c>
      <c r="DA43" s="641"/>
      <c r="DB43" s="641"/>
      <c r="DC43" s="645"/>
      <c r="DD43" s="619">
        <v>57542</v>
      </c>
      <c r="DE43" s="643"/>
      <c r="DF43" s="643"/>
      <c r="DG43" s="643"/>
      <c r="DH43" s="643"/>
      <c r="DI43" s="643"/>
      <c r="DJ43" s="643"/>
      <c r="DK43" s="644"/>
      <c r="DL43" s="693"/>
      <c r="DM43" s="694"/>
      <c r="DN43" s="694"/>
      <c r="DO43" s="694"/>
      <c r="DP43" s="694"/>
      <c r="DQ43" s="694"/>
      <c r="DR43" s="694"/>
      <c r="DS43" s="694"/>
      <c r="DT43" s="694"/>
      <c r="DU43" s="694"/>
      <c r="DV43" s="695"/>
      <c r="DW43" s="684"/>
      <c r="DX43" s="685"/>
      <c r="DY43" s="685"/>
      <c r="DZ43" s="685"/>
      <c r="EA43" s="685"/>
      <c r="EB43" s="685"/>
      <c r="EC43" s="686"/>
    </row>
    <row r="44" spans="2:133" ht="11.25" customHeight="1" x14ac:dyDescent="0.2">
      <c r="B44" s="696" t="s">
        <v>344</v>
      </c>
      <c r="C44" s="696"/>
      <c r="D44" s="696"/>
      <c r="E44" s="696"/>
      <c r="F44" s="696"/>
      <c r="G44" s="696"/>
      <c r="H44" s="696"/>
      <c r="I44" s="696"/>
      <c r="J44" s="696"/>
      <c r="K44" s="696"/>
      <c r="L44" s="696"/>
      <c r="M44" s="696"/>
      <c r="N44" s="696"/>
      <c r="O44" s="696"/>
      <c r="P44" s="696"/>
      <c r="Q44" s="696"/>
      <c r="R44" s="696"/>
      <c r="S44" s="696"/>
      <c r="T44" s="696"/>
      <c r="U44" s="696"/>
      <c r="V44" s="696"/>
      <c r="W44" s="696"/>
      <c r="X44" s="696"/>
      <c r="Y44" s="696"/>
      <c r="Z44" s="696"/>
      <c r="AA44" s="696"/>
      <c r="AB44" s="696"/>
      <c r="AC44" s="696"/>
      <c r="AD44" s="696"/>
      <c r="AE44" s="696"/>
      <c r="AF44" s="696"/>
      <c r="AG44" s="696"/>
      <c r="AH44" s="696"/>
      <c r="AI44" s="696"/>
      <c r="AJ44" s="696"/>
      <c r="AK44" s="696"/>
      <c r="AL44" s="696"/>
      <c r="AM44" s="696"/>
      <c r="AN44" s="696"/>
      <c r="AO44" s="696"/>
      <c r="AP44" s="696"/>
      <c r="AQ44" s="696"/>
      <c r="AR44" s="696"/>
      <c r="AS44" s="696"/>
      <c r="AT44" s="696"/>
      <c r="AU44" s="696"/>
      <c r="AV44" s="696"/>
      <c r="AW44" s="696"/>
      <c r="AX44" s="696"/>
      <c r="AY44" s="696"/>
      <c r="AZ44" s="696"/>
      <c r="BA44" s="696"/>
      <c r="BB44" s="696"/>
      <c r="BC44" s="696"/>
      <c r="BD44" s="696"/>
      <c r="BE44" s="696"/>
      <c r="BF44" s="696"/>
      <c r="BG44" s="696"/>
      <c r="BH44" s="696"/>
      <c r="BI44" s="696"/>
      <c r="BJ44" s="696"/>
      <c r="BK44" s="696"/>
      <c r="BL44" s="696"/>
      <c r="BM44" s="696"/>
      <c r="BN44" s="696"/>
      <c r="BO44" s="696"/>
      <c r="BP44" s="696"/>
      <c r="BQ44" s="696"/>
      <c r="BR44" s="696"/>
      <c r="BS44" s="696"/>
      <c r="BT44" s="696"/>
      <c r="BU44" s="696"/>
      <c r="BV44" s="696"/>
      <c r="BW44" s="696"/>
      <c r="BX44" s="696"/>
      <c r="BY44" s="696"/>
      <c r="BZ44" s="696"/>
      <c r="CA44" s="696"/>
      <c r="CB44" s="696"/>
      <c r="CC44" s="697"/>
      <c r="CD44" s="646" t="s">
        <v>292</v>
      </c>
      <c r="CE44" s="647"/>
      <c r="CF44" s="607" t="s">
        <v>345</v>
      </c>
      <c r="CG44" s="608"/>
      <c r="CH44" s="608"/>
      <c r="CI44" s="608"/>
      <c r="CJ44" s="608"/>
      <c r="CK44" s="608"/>
      <c r="CL44" s="608"/>
      <c r="CM44" s="608"/>
      <c r="CN44" s="608"/>
      <c r="CO44" s="608"/>
      <c r="CP44" s="608"/>
      <c r="CQ44" s="609"/>
      <c r="CR44" s="610">
        <v>1748463</v>
      </c>
      <c r="CS44" s="611"/>
      <c r="CT44" s="611"/>
      <c r="CU44" s="611"/>
      <c r="CV44" s="611"/>
      <c r="CW44" s="611"/>
      <c r="CX44" s="611"/>
      <c r="CY44" s="612"/>
      <c r="CZ44" s="615">
        <v>6.9</v>
      </c>
      <c r="DA44" s="616"/>
      <c r="DB44" s="616"/>
      <c r="DC44" s="622"/>
      <c r="DD44" s="619">
        <v>335676</v>
      </c>
      <c r="DE44" s="611"/>
      <c r="DF44" s="611"/>
      <c r="DG44" s="611"/>
      <c r="DH44" s="611"/>
      <c r="DI44" s="611"/>
      <c r="DJ44" s="611"/>
      <c r="DK44" s="612"/>
      <c r="DL44" s="693"/>
      <c r="DM44" s="694"/>
      <c r="DN44" s="694"/>
      <c r="DO44" s="694"/>
      <c r="DP44" s="694"/>
      <c r="DQ44" s="694"/>
      <c r="DR44" s="694"/>
      <c r="DS44" s="694"/>
      <c r="DT44" s="694"/>
      <c r="DU44" s="694"/>
      <c r="DV44" s="695"/>
      <c r="DW44" s="684"/>
      <c r="DX44" s="685"/>
      <c r="DY44" s="685"/>
      <c r="DZ44" s="685"/>
      <c r="EA44" s="685"/>
      <c r="EB44" s="685"/>
      <c r="EC44" s="686"/>
    </row>
    <row r="45" spans="2:133" ht="11.25" customHeight="1" x14ac:dyDescent="0.2">
      <c r="B45" s="696" t="s">
        <v>346</v>
      </c>
      <c r="C45" s="696"/>
      <c r="D45" s="696"/>
      <c r="E45" s="696"/>
      <c r="F45" s="696"/>
      <c r="G45" s="696"/>
      <c r="H45" s="696"/>
      <c r="I45" s="696"/>
      <c r="J45" s="696"/>
      <c r="K45" s="696"/>
      <c r="L45" s="696"/>
      <c r="M45" s="696"/>
      <c r="N45" s="696"/>
      <c r="O45" s="696"/>
      <c r="P45" s="696"/>
      <c r="Q45" s="696"/>
      <c r="R45" s="696"/>
      <c r="S45" s="696"/>
      <c r="T45" s="696"/>
      <c r="U45" s="696"/>
      <c r="V45" s="696"/>
      <c r="W45" s="696"/>
      <c r="X45" s="696"/>
      <c r="Y45" s="696"/>
      <c r="Z45" s="696"/>
      <c r="AA45" s="696"/>
      <c r="AB45" s="696"/>
      <c r="AC45" s="696"/>
      <c r="AD45" s="696"/>
      <c r="AE45" s="696"/>
      <c r="AF45" s="696"/>
      <c r="AG45" s="696"/>
      <c r="AH45" s="696"/>
      <c r="AI45" s="696"/>
      <c r="AJ45" s="696"/>
      <c r="AK45" s="696"/>
      <c r="AL45" s="696"/>
      <c r="AM45" s="696"/>
      <c r="AN45" s="696"/>
      <c r="AO45" s="696"/>
      <c r="AP45" s="696"/>
      <c r="AQ45" s="696"/>
      <c r="AR45" s="696"/>
      <c r="AS45" s="696"/>
      <c r="AT45" s="696"/>
      <c r="AU45" s="696"/>
      <c r="AV45" s="696"/>
      <c r="AW45" s="696"/>
      <c r="AX45" s="696"/>
      <c r="AY45" s="696"/>
      <c r="AZ45" s="696"/>
      <c r="BA45" s="696"/>
      <c r="BB45" s="696"/>
      <c r="BC45" s="696"/>
      <c r="BD45" s="696"/>
      <c r="BE45" s="696"/>
      <c r="BF45" s="696"/>
      <c r="BG45" s="696"/>
      <c r="BH45" s="696"/>
      <c r="BI45" s="696"/>
      <c r="BJ45" s="696"/>
      <c r="BK45" s="696"/>
      <c r="BL45" s="696"/>
      <c r="BM45" s="696"/>
      <c r="BN45" s="696"/>
      <c r="BO45" s="696"/>
      <c r="BP45" s="696"/>
      <c r="BQ45" s="696"/>
      <c r="BR45" s="696"/>
      <c r="BS45" s="696"/>
      <c r="BT45" s="696"/>
      <c r="BU45" s="696"/>
      <c r="BV45" s="696"/>
      <c r="BW45" s="696"/>
      <c r="BX45" s="696"/>
      <c r="BY45" s="696"/>
      <c r="BZ45" s="696"/>
      <c r="CA45" s="696"/>
      <c r="CB45" s="696"/>
      <c r="CC45" s="697"/>
      <c r="CD45" s="648"/>
      <c r="CE45" s="649"/>
      <c r="CF45" s="607" t="s">
        <v>347</v>
      </c>
      <c r="CG45" s="608"/>
      <c r="CH45" s="608"/>
      <c r="CI45" s="608"/>
      <c r="CJ45" s="608"/>
      <c r="CK45" s="608"/>
      <c r="CL45" s="608"/>
      <c r="CM45" s="608"/>
      <c r="CN45" s="608"/>
      <c r="CO45" s="608"/>
      <c r="CP45" s="608"/>
      <c r="CQ45" s="609"/>
      <c r="CR45" s="610">
        <v>288705</v>
      </c>
      <c r="CS45" s="643"/>
      <c r="CT45" s="643"/>
      <c r="CU45" s="643"/>
      <c r="CV45" s="643"/>
      <c r="CW45" s="643"/>
      <c r="CX45" s="643"/>
      <c r="CY45" s="644"/>
      <c r="CZ45" s="615">
        <v>1.1000000000000001</v>
      </c>
      <c r="DA45" s="641"/>
      <c r="DB45" s="641"/>
      <c r="DC45" s="645"/>
      <c r="DD45" s="619">
        <v>57489</v>
      </c>
      <c r="DE45" s="643"/>
      <c r="DF45" s="643"/>
      <c r="DG45" s="643"/>
      <c r="DH45" s="643"/>
      <c r="DI45" s="643"/>
      <c r="DJ45" s="643"/>
      <c r="DK45" s="644"/>
      <c r="DL45" s="693"/>
      <c r="DM45" s="694"/>
      <c r="DN45" s="694"/>
      <c r="DO45" s="694"/>
      <c r="DP45" s="694"/>
      <c r="DQ45" s="694"/>
      <c r="DR45" s="694"/>
      <c r="DS45" s="694"/>
      <c r="DT45" s="694"/>
      <c r="DU45" s="694"/>
      <c r="DV45" s="695"/>
      <c r="DW45" s="684"/>
      <c r="DX45" s="685"/>
      <c r="DY45" s="685"/>
      <c r="DZ45" s="685"/>
      <c r="EA45" s="685"/>
      <c r="EB45" s="685"/>
      <c r="EC45" s="686"/>
    </row>
    <row r="46" spans="2:133" ht="11.25" customHeight="1" x14ac:dyDescent="0.2">
      <c r="B46" s="219"/>
      <c r="CD46" s="648"/>
      <c r="CE46" s="649"/>
      <c r="CF46" s="607" t="s">
        <v>348</v>
      </c>
      <c r="CG46" s="608"/>
      <c r="CH46" s="608"/>
      <c r="CI46" s="608"/>
      <c r="CJ46" s="608"/>
      <c r="CK46" s="608"/>
      <c r="CL46" s="608"/>
      <c r="CM46" s="608"/>
      <c r="CN46" s="608"/>
      <c r="CO46" s="608"/>
      <c r="CP46" s="608"/>
      <c r="CQ46" s="609"/>
      <c r="CR46" s="610">
        <v>1451408</v>
      </c>
      <c r="CS46" s="611"/>
      <c r="CT46" s="611"/>
      <c r="CU46" s="611"/>
      <c r="CV46" s="611"/>
      <c r="CW46" s="611"/>
      <c r="CX46" s="611"/>
      <c r="CY46" s="612"/>
      <c r="CZ46" s="615">
        <v>5.7</v>
      </c>
      <c r="DA46" s="616"/>
      <c r="DB46" s="616"/>
      <c r="DC46" s="622"/>
      <c r="DD46" s="619">
        <v>277237</v>
      </c>
      <c r="DE46" s="611"/>
      <c r="DF46" s="611"/>
      <c r="DG46" s="611"/>
      <c r="DH46" s="611"/>
      <c r="DI46" s="611"/>
      <c r="DJ46" s="611"/>
      <c r="DK46" s="612"/>
      <c r="DL46" s="693"/>
      <c r="DM46" s="694"/>
      <c r="DN46" s="694"/>
      <c r="DO46" s="694"/>
      <c r="DP46" s="694"/>
      <c r="DQ46" s="694"/>
      <c r="DR46" s="694"/>
      <c r="DS46" s="694"/>
      <c r="DT46" s="694"/>
      <c r="DU46" s="694"/>
      <c r="DV46" s="695"/>
      <c r="DW46" s="684"/>
      <c r="DX46" s="685"/>
      <c r="DY46" s="685"/>
      <c r="DZ46" s="685"/>
      <c r="EA46" s="685"/>
      <c r="EB46" s="685"/>
      <c r="EC46" s="686"/>
    </row>
    <row r="47" spans="2:133" ht="11.25" customHeight="1" x14ac:dyDescent="0.2">
      <c r="B47" s="219"/>
      <c r="CD47" s="648"/>
      <c r="CE47" s="649"/>
      <c r="CF47" s="607" t="s">
        <v>349</v>
      </c>
      <c r="CG47" s="608"/>
      <c r="CH47" s="608"/>
      <c r="CI47" s="608"/>
      <c r="CJ47" s="608"/>
      <c r="CK47" s="608"/>
      <c r="CL47" s="608"/>
      <c r="CM47" s="608"/>
      <c r="CN47" s="608"/>
      <c r="CO47" s="608"/>
      <c r="CP47" s="608"/>
      <c r="CQ47" s="609"/>
      <c r="CR47" s="610" t="s">
        <v>122</v>
      </c>
      <c r="CS47" s="643"/>
      <c r="CT47" s="643"/>
      <c r="CU47" s="643"/>
      <c r="CV47" s="643"/>
      <c r="CW47" s="643"/>
      <c r="CX47" s="643"/>
      <c r="CY47" s="644"/>
      <c r="CZ47" s="615" t="s">
        <v>122</v>
      </c>
      <c r="DA47" s="641"/>
      <c r="DB47" s="641"/>
      <c r="DC47" s="645"/>
      <c r="DD47" s="619" t="s">
        <v>122</v>
      </c>
      <c r="DE47" s="643"/>
      <c r="DF47" s="643"/>
      <c r="DG47" s="643"/>
      <c r="DH47" s="643"/>
      <c r="DI47" s="643"/>
      <c r="DJ47" s="643"/>
      <c r="DK47" s="644"/>
      <c r="DL47" s="693"/>
      <c r="DM47" s="694"/>
      <c r="DN47" s="694"/>
      <c r="DO47" s="694"/>
      <c r="DP47" s="694"/>
      <c r="DQ47" s="694"/>
      <c r="DR47" s="694"/>
      <c r="DS47" s="694"/>
      <c r="DT47" s="694"/>
      <c r="DU47" s="694"/>
      <c r="DV47" s="695"/>
      <c r="DW47" s="684"/>
      <c r="DX47" s="685"/>
      <c r="DY47" s="685"/>
      <c r="DZ47" s="685"/>
      <c r="EA47" s="685"/>
      <c r="EB47" s="685"/>
      <c r="EC47" s="686"/>
    </row>
    <row r="48" spans="2:133" ht="10.8" x14ac:dyDescent="0.2">
      <c r="B48" s="219"/>
      <c r="CD48" s="650"/>
      <c r="CE48" s="651"/>
      <c r="CF48" s="607" t="s">
        <v>350</v>
      </c>
      <c r="CG48" s="608"/>
      <c r="CH48" s="608"/>
      <c r="CI48" s="608"/>
      <c r="CJ48" s="608"/>
      <c r="CK48" s="608"/>
      <c r="CL48" s="608"/>
      <c r="CM48" s="608"/>
      <c r="CN48" s="608"/>
      <c r="CO48" s="608"/>
      <c r="CP48" s="608"/>
      <c r="CQ48" s="609"/>
      <c r="CR48" s="610" t="s">
        <v>122</v>
      </c>
      <c r="CS48" s="611"/>
      <c r="CT48" s="611"/>
      <c r="CU48" s="611"/>
      <c r="CV48" s="611"/>
      <c r="CW48" s="611"/>
      <c r="CX48" s="611"/>
      <c r="CY48" s="612"/>
      <c r="CZ48" s="615" t="s">
        <v>122</v>
      </c>
      <c r="DA48" s="616"/>
      <c r="DB48" s="616"/>
      <c r="DC48" s="622"/>
      <c r="DD48" s="619" t="s">
        <v>122</v>
      </c>
      <c r="DE48" s="611"/>
      <c r="DF48" s="611"/>
      <c r="DG48" s="611"/>
      <c r="DH48" s="611"/>
      <c r="DI48" s="611"/>
      <c r="DJ48" s="611"/>
      <c r="DK48" s="612"/>
      <c r="DL48" s="693"/>
      <c r="DM48" s="694"/>
      <c r="DN48" s="694"/>
      <c r="DO48" s="694"/>
      <c r="DP48" s="694"/>
      <c r="DQ48" s="694"/>
      <c r="DR48" s="694"/>
      <c r="DS48" s="694"/>
      <c r="DT48" s="694"/>
      <c r="DU48" s="694"/>
      <c r="DV48" s="695"/>
      <c r="DW48" s="684"/>
      <c r="DX48" s="685"/>
      <c r="DY48" s="685"/>
      <c r="DZ48" s="685"/>
      <c r="EA48" s="685"/>
      <c r="EB48" s="685"/>
      <c r="EC48" s="686"/>
    </row>
    <row r="49" spans="2:133" ht="11.25" customHeight="1" x14ac:dyDescent="0.2">
      <c r="B49" s="219"/>
      <c r="CD49" s="631" t="s">
        <v>351</v>
      </c>
      <c r="CE49" s="632"/>
      <c r="CF49" s="632"/>
      <c r="CG49" s="632"/>
      <c r="CH49" s="632"/>
      <c r="CI49" s="632"/>
      <c r="CJ49" s="632"/>
      <c r="CK49" s="632"/>
      <c r="CL49" s="632"/>
      <c r="CM49" s="632"/>
      <c r="CN49" s="632"/>
      <c r="CO49" s="632"/>
      <c r="CP49" s="632"/>
      <c r="CQ49" s="633"/>
      <c r="CR49" s="682">
        <v>25333866</v>
      </c>
      <c r="CS49" s="669"/>
      <c r="CT49" s="669"/>
      <c r="CU49" s="669"/>
      <c r="CV49" s="669"/>
      <c r="CW49" s="669"/>
      <c r="CX49" s="669"/>
      <c r="CY49" s="698"/>
      <c r="CZ49" s="690">
        <v>100</v>
      </c>
      <c r="DA49" s="699"/>
      <c r="DB49" s="699"/>
      <c r="DC49" s="700"/>
      <c r="DD49" s="701">
        <v>17450958</v>
      </c>
      <c r="DE49" s="669"/>
      <c r="DF49" s="669"/>
      <c r="DG49" s="669"/>
      <c r="DH49" s="669"/>
      <c r="DI49" s="669"/>
      <c r="DJ49" s="669"/>
      <c r="DK49" s="698"/>
      <c r="DL49" s="702"/>
      <c r="DM49" s="703"/>
      <c r="DN49" s="703"/>
      <c r="DO49" s="703"/>
      <c r="DP49" s="703"/>
      <c r="DQ49" s="703"/>
      <c r="DR49" s="703"/>
      <c r="DS49" s="703"/>
      <c r="DT49" s="703"/>
      <c r="DU49" s="703"/>
      <c r="DV49" s="704"/>
      <c r="DW49" s="705"/>
      <c r="DX49" s="706"/>
      <c r="DY49" s="706"/>
      <c r="DZ49" s="706"/>
      <c r="EA49" s="706"/>
      <c r="EB49" s="706"/>
      <c r="EC49" s="707"/>
    </row>
  </sheetData>
  <sheetProtection algorithmName="SHA-512" hashValue="C3sIvEMmW+wkZSl7DeL0HAVFvAPxNb0UuYcRmuizAd5touYgQDQFNBGIDFDhvp9fXnHT0N7X3S9xvJ219BMUZQ==" saltValue="WaudaBPzxTXCSJ3fpbb/Mg==" spinCount="100000" sheet="1" objects="1" scenarios="1"/>
  <mergeCells count="603">
    <mergeCell ref="CD49:CQ49"/>
    <mergeCell ref="CR49:CY49"/>
    <mergeCell ref="CZ49:DC49"/>
    <mergeCell ref="DD49:DK49"/>
    <mergeCell ref="DL49:DV49"/>
    <mergeCell ref="DW49:EC49"/>
    <mergeCell ref="CF48:CQ48"/>
    <mergeCell ref="CR48:CY48"/>
    <mergeCell ref="CZ48:DC48"/>
    <mergeCell ref="DD48:DK48"/>
    <mergeCell ref="DL48:DV48"/>
    <mergeCell ref="DW48:EC48"/>
    <mergeCell ref="DL46:DV46"/>
    <mergeCell ref="DW46:EC46"/>
    <mergeCell ref="CF47:CQ47"/>
    <mergeCell ref="CR47:CY47"/>
    <mergeCell ref="CZ47:DC47"/>
    <mergeCell ref="DD47:DK47"/>
    <mergeCell ref="DL47:DV47"/>
    <mergeCell ref="DW47:EC47"/>
    <mergeCell ref="DL44:DV44"/>
    <mergeCell ref="DW44:EC44"/>
    <mergeCell ref="DW42:EC42"/>
    <mergeCell ref="CD43:CQ43"/>
    <mergeCell ref="CR43:CY43"/>
    <mergeCell ref="CZ43:DC43"/>
    <mergeCell ref="DD43:DK43"/>
    <mergeCell ref="DL43:DV43"/>
    <mergeCell ref="DW43:EC43"/>
    <mergeCell ref="B45:CC45"/>
    <mergeCell ref="CF45:CQ45"/>
    <mergeCell ref="CR45:CY45"/>
    <mergeCell ref="CZ45:DC45"/>
    <mergeCell ref="DD45:DK45"/>
    <mergeCell ref="DL45:DV45"/>
    <mergeCell ref="DW45:EC45"/>
    <mergeCell ref="B44:CC44"/>
    <mergeCell ref="CD44:CE48"/>
    <mergeCell ref="CF44:CQ44"/>
    <mergeCell ref="CR44:CY44"/>
    <mergeCell ref="CZ44:DC44"/>
    <mergeCell ref="DD44:DK44"/>
    <mergeCell ref="CF46:CQ46"/>
    <mergeCell ref="CR46:CY46"/>
    <mergeCell ref="CZ46:DC46"/>
    <mergeCell ref="DD46:DK46"/>
    <mergeCell ref="BV42:CB42"/>
    <mergeCell ref="CD42:CQ42"/>
    <mergeCell ref="CR42:CY42"/>
    <mergeCell ref="CD41:CQ41"/>
    <mergeCell ref="CR41:CY41"/>
    <mergeCell ref="CZ41:DC41"/>
    <mergeCell ref="CZ42:DC42"/>
    <mergeCell ref="DD42:DK42"/>
    <mergeCell ref="DL42:DV42"/>
    <mergeCell ref="DD41:DK41"/>
    <mergeCell ref="DL41:DV41"/>
    <mergeCell ref="DW41:EC41"/>
    <mergeCell ref="DW40:EC40"/>
    <mergeCell ref="B41:Q41"/>
    <mergeCell ref="R41:Y41"/>
    <mergeCell ref="Z41:AC41"/>
    <mergeCell ref="AD41:AK41"/>
    <mergeCell ref="AL41:AO41"/>
    <mergeCell ref="AQ41:AY41"/>
    <mergeCell ref="AZ41:BF41"/>
    <mergeCell ref="BM41:BU41"/>
    <mergeCell ref="BV41:CB41"/>
    <mergeCell ref="BV40:CB40"/>
    <mergeCell ref="CD40:CQ40"/>
    <mergeCell ref="CR40:CY40"/>
    <mergeCell ref="CZ40:DC40"/>
    <mergeCell ref="DD40:DK40"/>
    <mergeCell ref="DL40:DV40"/>
    <mergeCell ref="B40:Q40"/>
    <mergeCell ref="R40:Y40"/>
    <mergeCell ref="Z40:AC40"/>
    <mergeCell ref="AD40:AK40"/>
    <mergeCell ref="AL40:AO40"/>
    <mergeCell ref="AQ40:AY40"/>
    <mergeCell ref="AZ40:BF40"/>
    <mergeCell ref="BG40:BK42"/>
    <mergeCell ref="BM40:BU40"/>
    <mergeCell ref="AQ42:AY42"/>
    <mergeCell ref="AZ42:BF42"/>
    <mergeCell ref="BM42:BU42"/>
    <mergeCell ref="DL38:DV38"/>
    <mergeCell ref="DW38:EC38"/>
    <mergeCell ref="B39:Q39"/>
    <mergeCell ref="R39:Y39"/>
    <mergeCell ref="Z39:AC39"/>
    <mergeCell ref="AD39:AK39"/>
    <mergeCell ref="AL39:AO39"/>
    <mergeCell ref="AQ39:AY39"/>
    <mergeCell ref="AZ39:BF39"/>
    <mergeCell ref="BG39:BU39"/>
    <mergeCell ref="BG38:BU38"/>
    <mergeCell ref="BV38:CB38"/>
    <mergeCell ref="CD38:CQ38"/>
    <mergeCell ref="CR38:CY38"/>
    <mergeCell ref="CZ38:DC38"/>
    <mergeCell ref="DD38:DK38"/>
    <mergeCell ref="DW39:EC39"/>
    <mergeCell ref="BV39:CB39"/>
    <mergeCell ref="CD39:CQ39"/>
    <mergeCell ref="CR39:CY39"/>
    <mergeCell ref="CZ39:DC39"/>
    <mergeCell ref="DD39:DK39"/>
    <mergeCell ref="DL39:DV39"/>
    <mergeCell ref="B35:Q35"/>
    <mergeCell ref="R35:Y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CR36:CY36"/>
    <mergeCell ref="CZ36:DC36"/>
    <mergeCell ref="DD36:DK36"/>
    <mergeCell ref="DL36:DV36"/>
    <mergeCell ref="Z37:AC37"/>
    <mergeCell ref="AD37:AK37"/>
    <mergeCell ref="AL37:AO37"/>
    <mergeCell ref="AQ37:AY37"/>
    <mergeCell ref="B36:Q36"/>
    <mergeCell ref="R36:Y36"/>
    <mergeCell ref="Z36:AC36"/>
    <mergeCell ref="AD36:AK36"/>
    <mergeCell ref="AL36:AO36"/>
    <mergeCell ref="AQ36:AY36"/>
    <mergeCell ref="DW36:EC36"/>
    <mergeCell ref="DW35:EC35"/>
    <mergeCell ref="CD35:CQ35"/>
    <mergeCell ref="CR35:CY35"/>
    <mergeCell ref="CZ35:DC35"/>
    <mergeCell ref="DD35:DK35"/>
    <mergeCell ref="DL35:DV35"/>
    <mergeCell ref="Z33:AC33"/>
    <mergeCell ref="AD33:AK33"/>
    <mergeCell ref="AL33:AO33"/>
    <mergeCell ref="Z35:AC35"/>
    <mergeCell ref="AD35:AK35"/>
    <mergeCell ref="AL35:AO35"/>
    <mergeCell ref="AQ35:BF35"/>
    <mergeCell ref="CD34:CQ34"/>
    <mergeCell ref="CR34:CY34"/>
    <mergeCell ref="BG35:CB35"/>
    <mergeCell ref="AZ36:BF36"/>
    <mergeCell ref="BG36:BU36"/>
    <mergeCell ref="BV36:CB36"/>
    <mergeCell ref="CZ34:DC34"/>
    <mergeCell ref="DD34:DK34"/>
    <mergeCell ref="DL34:DV34"/>
    <mergeCell ref="CD36:CQ36"/>
    <mergeCell ref="DW34:EC34"/>
    <mergeCell ref="CR33:CY33"/>
    <mergeCell ref="CZ33:DC33"/>
    <mergeCell ref="DD33:DK33"/>
    <mergeCell ref="DL33:DV33"/>
    <mergeCell ref="DW33:EC33"/>
    <mergeCell ref="B34:Q34"/>
    <mergeCell ref="R34:Y34"/>
    <mergeCell ref="Z34:AC34"/>
    <mergeCell ref="AD34:AK34"/>
    <mergeCell ref="AL34:AO34"/>
    <mergeCell ref="AX33:BF33"/>
    <mergeCell ref="BG33:BL33"/>
    <mergeCell ref="BM33:BQ33"/>
    <mergeCell ref="BR33:BW33"/>
    <mergeCell ref="BX33:CB33"/>
    <mergeCell ref="CD33:CQ33"/>
    <mergeCell ref="B33:Q33"/>
    <mergeCell ref="R33:Y33"/>
    <mergeCell ref="B30:Q30"/>
    <mergeCell ref="R30:Y30"/>
    <mergeCell ref="Z30:AC30"/>
    <mergeCell ref="AD30:AK30"/>
    <mergeCell ref="AL30:AO30"/>
    <mergeCell ref="CR32:CY32"/>
    <mergeCell ref="CZ32:DC32"/>
    <mergeCell ref="DD32:DK32"/>
    <mergeCell ref="DL32:DV32"/>
    <mergeCell ref="BX32:CB32"/>
    <mergeCell ref="CF32:CQ32"/>
    <mergeCell ref="AX31:BF31"/>
    <mergeCell ref="BG31:BL31"/>
    <mergeCell ref="BM31:BQ31"/>
    <mergeCell ref="BR31:BW31"/>
    <mergeCell ref="CR31:CY31"/>
    <mergeCell ref="AX32:BF32"/>
    <mergeCell ref="BG32:BL32"/>
    <mergeCell ref="BM32:BQ32"/>
    <mergeCell ref="BR32:BW32"/>
    <mergeCell ref="B31:Q31"/>
    <mergeCell ref="R31:Y31"/>
    <mergeCell ref="Z31:AC31"/>
    <mergeCell ref="CZ31:DC31"/>
    <mergeCell ref="DD31:DK31"/>
    <mergeCell ref="DL31:DV31"/>
    <mergeCell ref="DW31:EC31"/>
    <mergeCell ref="BX31:CB31"/>
    <mergeCell ref="CF31:CQ31"/>
    <mergeCell ref="AD31:AK31"/>
    <mergeCell ref="AL31:AO31"/>
    <mergeCell ref="AP31:AS33"/>
    <mergeCell ref="AT31:AT33"/>
    <mergeCell ref="B32:Q32"/>
    <mergeCell ref="R32:Y32"/>
    <mergeCell ref="Z32:AC32"/>
    <mergeCell ref="AD32:AK32"/>
    <mergeCell ref="AL32:AO32"/>
    <mergeCell ref="DW32:EC32"/>
    <mergeCell ref="BR30:CB30"/>
    <mergeCell ref="CF30:CQ30"/>
    <mergeCell ref="CR30:CY30"/>
    <mergeCell ref="CZ30:DC30"/>
    <mergeCell ref="DD30:DK30"/>
    <mergeCell ref="DL30:DV30"/>
    <mergeCell ref="DD29:DK29"/>
    <mergeCell ref="DL29:DV29"/>
    <mergeCell ref="DW30:EC30"/>
    <mergeCell ref="CZ28:DC28"/>
    <mergeCell ref="B28:Q28"/>
    <mergeCell ref="R28:Y28"/>
    <mergeCell ref="Z28:AC28"/>
    <mergeCell ref="AD28:AK28"/>
    <mergeCell ref="AL28:AO28"/>
    <mergeCell ref="AP28:BF28"/>
    <mergeCell ref="CF29:CQ29"/>
    <mergeCell ref="CR29:CY29"/>
    <mergeCell ref="CZ29:DC29"/>
    <mergeCell ref="B29:Q29"/>
    <mergeCell ref="R29:Y29"/>
    <mergeCell ref="Z29:AC29"/>
    <mergeCell ref="AD29:AK29"/>
    <mergeCell ref="AL29:AO29"/>
    <mergeCell ref="AP29:BF29"/>
    <mergeCell ref="BG29:BN29"/>
    <mergeCell ref="BG28:BN28"/>
    <mergeCell ref="BO28:BR28"/>
    <mergeCell ref="DW29:EC29"/>
    <mergeCell ref="CD29:CE32"/>
    <mergeCell ref="R26:Y26"/>
    <mergeCell ref="Z26:AC26"/>
    <mergeCell ref="AD26:AK26"/>
    <mergeCell ref="AL26:AO26"/>
    <mergeCell ref="AP26:BF26"/>
    <mergeCell ref="BG26:BN26"/>
    <mergeCell ref="BO26:BR26"/>
    <mergeCell ref="DD28:DK28"/>
    <mergeCell ref="DL28:DV28"/>
    <mergeCell ref="CD27:CQ27"/>
    <mergeCell ref="CR27:CY27"/>
    <mergeCell ref="CZ27:DC27"/>
    <mergeCell ref="DD27:DK27"/>
    <mergeCell ref="DL27:DV27"/>
    <mergeCell ref="AP30:BF30"/>
    <mergeCell ref="BG30:BQ30"/>
    <mergeCell ref="BO29:BR29"/>
    <mergeCell ref="BS29:CB29"/>
    <mergeCell ref="DW28:EC28"/>
    <mergeCell ref="BS28:CB28"/>
    <mergeCell ref="CD28:CQ28"/>
    <mergeCell ref="CR28:CY28"/>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BO25:BR25"/>
    <mergeCell ref="CD25:CQ25"/>
    <mergeCell ref="CR25:CY25"/>
    <mergeCell ref="CZ25:DC25"/>
    <mergeCell ref="DD25:DK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BS25:CB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61"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pageSetUpPr fitToPage="1"/>
  </sheetPr>
  <dimension ref="A1:EA135"/>
  <sheetViews>
    <sheetView zoomScale="60" zoomScaleNormal="60" zoomScaleSheetLayoutView="70" workbookViewId="0"/>
  </sheetViews>
  <sheetFormatPr defaultColWidth="0" defaultRowHeight="13.2" zeroHeight="1" x14ac:dyDescent="0.2"/>
  <cols>
    <col min="1" max="130" width="2.77734375" style="225" customWidth="1"/>
    <col min="131" max="131" width="1.6640625" style="225" customWidth="1"/>
    <col min="132" max="16384" width="9" style="225" hidden="1"/>
  </cols>
  <sheetData>
    <row r="1" spans="1:131" ht="11.25" customHeight="1" thickBot="1" x14ac:dyDescent="0.25">
      <c r="A1" s="221"/>
      <c r="B1" s="221"/>
      <c r="C1" s="221"/>
      <c r="D1" s="221"/>
      <c r="E1" s="221"/>
      <c r="F1" s="221"/>
      <c r="G1" s="221"/>
      <c r="H1" s="221"/>
      <c r="I1" s="221"/>
      <c r="J1" s="221"/>
      <c r="K1" s="221"/>
      <c r="L1" s="221"/>
      <c r="M1" s="221"/>
      <c r="N1" s="222"/>
      <c r="O1" s="222"/>
      <c r="P1" s="222"/>
      <c r="Q1" s="222"/>
      <c r="R1" s="222"/>
      <c r="S1" s="222"/>
      <c r="T1" s="222"/>
      <c r="U1" s="222"/>
      <c r="V1" s="222"/>
      <c r="W1" s="222"/>
      <c r="X1" s="222"/>
      <c r="Y1" s="222"/>
      <c r="Z1" s="222"/>
      <c r="AA1" s="222"/>
      <c r="AB1" s="222"/>
      <c r="AC1" s="222"/>
      <c r="AD1" s="222"/>
      <c r="AE1" s="222"/>
      <c r="AF1" s="222"/>
      <c r="AG1" s="222"/>
      <c r="AH1" s="222"/>
      <c r="AI1" s="222"/>
      <c r="AJ1" s="222"/>
      <c r="AK1" s="222"/>
      <c r="AL1" s="222"/>
      <c r="AM1" s="222"/>
      <c r="AN1" s="222"/>
      <c r="AO1" s="222"/>
      <c r="AP1" s="222"/>
      <c r="AQ1" s="222"/>
      <c r="AR1" s="222"/>
      <c r="AS1" s="222"/>
      <c r="AT1" s="222"/>
      <c r="AU1" s="222"/>
      <c r="AV1" s="222"/>
      <c r="AW1" s="222"/>
      <c r="AX1" s="222"/>
      <c r="AY1" s="222"/>
      <c r="AZ1" s="222"/>
      <c r="BA1" s="222"/>
      <c r="BB1" s="222"/>
      <c r="BC1" s="222"/>
      <c r="BD1" s="222"/>
      <c r="BE1" s="222"/>
      <c r="BF1" s="222"/>
      <c r="BG1" s="222"/>
      <c r="BH1" s="222"/>
      <c r="BI1" s="222"/>
      <c r="BJ1" s="222"/>
      <c r="BK1" s="222"/>
      <c r="BL1" s="222"/>
      <c r="BM1" s="222"/>
      <c r="BN1" s="222"/>
      <c r="BO1" s="222"/>
      <c r="BP1" s="222"/>
      <c r="BQ1" s="222"/>
      <c r="BR1" s="222"/>
      <c r="BS1" s="222"/>
      <c r="BT1" s="222"/>
      <c r="BU1" s="222"/>
      <c r="BV1" s="222"/>
      <c r="BW1" s="222"/>
      <c r="BX1" s="222"/>
      <c r="BY1" s="222"/>
      <c r="BZ1" s="222"/>
      <c r="CA1" s="222"/>
      <c r="CB1" s="222"/>
      <c r="CC1" s="222"/>
      <c r="CD1" s="222"/>
      <c r="CE1" s="222"/>
      <c r="CF1" s="222"/>
      <c r="CG1" s="222"/>
      <c r="CH1" s="222"/>
      <c r="CI1" s="222"/>
      <c r="CJ1" s="222"/>
      <c r="CK1" s="222"/>
      <c r="CL1" s="222"/>
      <c r="CM1" s="222"/>
      <c r="CN1" s="222"/>
      <c r="CO1" s="222"/>
      <c r="CP1" s="222"/>
      <c r="CQ1" s="222"/>
      <c r="CR1" s="222"/>
      <c r="CS1" s="222"/>
      <c r="CT1" s="222"/>
      <c r="CU1" s="222"/>
      <c r="CV1" s="222"/>
      <c r="CW1" s="222"/>
      <c r="CX1" s="222"/>
      <c r="CY1" s="222"/>
      <c r="CZ1" s="222"/>
      <c r="DA1" s="222"/>
      <c r="DB1" s="222"/>
      <c r="DC1" s="222"/>
      <c r="DD1" s="222"/>
      <c r="DE1" s="222"/>
      <c r="DF1" s="222"/>
      <c r="DG1" s="222"/>
      <c r="DH1" s="222"/>
      <c r="DI1" s="222"/>
      <c r="DJ1" s="222"/>
      <c r="DK1" s="222"/>
      <c r="DL1" s="222"/>
      <c r="DM1" s="222"/>
      <c r="DN1" s="222"/>
      <c r="DO1" s="222"/>
      <c r="DP1" s="222"/>
      <c r="DQ1" s="223"/>
      <c r="DR1" s="223"/>
      <c r="DS1" s="223"/>
      <c r="DT1" s="223"/>
      <c r="DU1" s="223"/>
      <c r="DV1" s="223"/>
      <c r="DW1" s="223"/>
      <c r="DX1" s="223"/>
      <c r="DY1" s="223"/>
      <c r="DZ1" s="223"/>
      <c r="EA1" s="224"/>
    </row>
    <row r="2" spans="1:131" ht="26.25" customHeight="1" thickBot="1" x14ac:dyDescent="0.25">
      <c r="A2" s="708" t="s">
        <v>352</v>
      </c>
      <c r="B2" s="708"/>
      <c r="C2" s="708"/>
      <c r="D2" s="708"/>
      <c r="E2" s="708"/>
      <c r="F2" s="708"/>
      <c r="G2" s="708"/>
      <c r="H2" s="708"/>
      <c r="I2" s="708"/>
      <c r="J2" s="708"/>
      <c r="K2" s="708"/>
      <c r="L2" s="708"/>
      <c r="M2" s="708"/>
      <c r="N2" s="708"/>
      <c r="O2" s="708"/>
      <c r="P2" s="708"/>
      <c r="Q2" s="708"/>
      <c r="R2" s="708"/>
      <c r="S2" s="708"/>
      <c r="T2" s="708"/>
      <c r="U2" s="708"/>
      <c r="V2" s="708"/>
      <c r="W2" s="708"/>
      <c r="X2" s="708"/>
      <c r="Y2" s="708"/>
      <c r="Z2" s="708"/>
      <c r="AA2" s="708"/>
      <c r="AB2" s="708"/>
      <c r="AC2" s="708"/>
      <c r="AD2" s="708"/>
      <c r="AE2" s="708"/>
      <c r="AF2" s="708"/>
      <c r="AG2" s="708"/>
      <c r="AH2" s="708"/>
      <c r="AI2" s="708"/>
      <c r="AJ2" s="708"/>
      <c r="AK2" s="708"/>
      <c r="AL2" s="708"/>
      <c r="AM2" s="708"/>
      <c r="AN2" s="708"/>
      <c r="AO2" s="708"/>
      <c r="AP2" s="708"/>
      <c r="AQ2" s="708"/>
      <c r="AR2" s="708"/>
      <c r="AS2" s="708"/>
      <c r="AT2" s="708"/>
      <c r="AU2" s="708"/>
      <c r="AV2" s="708"/>
      <c r="AW2" s="708"/>
      <c r="AX2" s="708"/>
      <c r="AY2" s="708"/>
      <c r="AZ2" s="708"/>
      <c r="BA2" s="708"/>
      <c r="BB2" s="708"/>
      <c r="BC2" s="708"/>
      <c r="BD2" s="708"/>
      <c r="BE2" s="708"/>
      <c r="BF2" s="708"/>
      <c r="BG2" s="708"/>
      <c r="BH2" s="708"/>
      <c r="BI2" s="708"/>
      <c r="BJ2" s="222"/>
      <c r="BK2" s="222"/>
      <c r="BL2" s="222"/>
      <c r="BM2" s="222"/>
      <c r="BN2" s="222"/>
      <c r="BO2" s="222"/>
      <c r="BP2" s="222"/>
      <c r="BQ2" s="222"/>
      <c r="BR2" s="222"/>
      <c r="BS2" s="222"/>
      <c r="BT2" s="222"/>
      <c r="BU2" s="222"/>
      <c r="BV2" s="222"/>
      <c r="BW2" s="222"/>
      <c r="BX2" s="222"/>
      <c r="BY2" s="222"/>
      <c r="BZ2" s="222"/>
      <c r="CA2" s="222"/>
      <c r="CB2" s="222"/>
      <c r="CC2" s="222"/>
      <c r="CD2" s="222"/>
      <c r="CE2" s="222"/>
      <c r="CF2" s="222"/>
      <c r="CG2" s="222"/>
      <c r="CH2" s="222"/>
      <c r="CI2" s="222"/>
      <c r="CJ2" s="222"/>
      <c r="CK2" s="222"/>
      <c r="CL2" s="222"/>
      <c r="CM2" s="222"/>
      <c r="CN2" s="222"/>
      <c r="CO2" s="222"/>
      <c r="CP2" s="222"/>
      <c r="CQ2" s="222"/>
      <c r="CR2" s="222"/>
      <c r="CS2" s="222"/>
      <c r="CT2" s="222"/>
      <c r="CU2" s="222"/>
      <c r="CV2" s="222"/>
      <c r="CW2" s="222"/>
      <c r="CX2" s="222"/>
      <c r="CY2" s="222"/>
      <c r="CZ2" s="222"/>
      <c r="DA2" s="222"/>
      <c r="DB2" s="222"/>
      <c r="DC2" s="222"/>
      <c r="DD2" s="222"/>
      <c r="DE2" s="222"/>
      <c r="DF2" s="222"/>
      <c r="DG2" s="222"/>
      <c r="DH2" s="222"/>
      <c r="DI2" s="222"/>
      <c r="DJ2" s="709" t="s">
        <v>353</v>
      </c>
      <c r="DK2" s="710"/>
      <c r="DL2" s="710"/>
      <c r="DM2" s="710"/>
      <c r="DN2" s="710"/>
      <c r="DO2" s="711"/>
      <c r="DP2" s="222"/>
      <c r="DQ2" s="709" t="s">
        <v>354</v>
      </c>
      <c r="DR2" s="710"/>
      <c r="DS2" s="710"/>
      <c r="DT2" s="710"/>
      <c r="DU2" s="710"/>
      <c r="DV2" s="710"/>
      <c r="DW2" s="710"/>
      <c r="DX2" s="710"/>
      <c r="DY2" s="710"/>
      <c r="DZ2" s="711"/>
      <c r="EA2" s="224"/>
    </row>
    <row r="3" spans="1:131" ht="11.25" customHeight="1" x14ac:dyDescent="0.2">
      <c r="A3" s="222"/>
      <c r="B3" s="222"/>
      <c r="C3" s="222"/>
      <c r="D3" s="222"/>
      <c r="E3" s="222"/>
      <c r="F3" s="222"/>
      <c r="G3" s="222"/>
      <c r="H3" s="222"/>
      <c r="I3" s="222"/>
      <c r="J3" s="222"/>
      <c r="K3" s="222"/>
      <c r="L3" s="222"/>
      <c r="M3" s="222"/>
      <c r="N3" s="222"/>
      <c r="O3" s="222"/>
      <c r="P3" s="222"/>
      <c r="Q3" s="222"/>
      <c r="R3" s="222"/>
      <c r="S3" s="222"/>
      <c r="T3" s="222"/>
      <c r="U3" s="222"/>
      <c r="V3" s="222"/>
      <c r="W3" s="222"/>
      <c r="X3" s="222"/>
      <c r="Y3" s="222"/>
      <c r="Z3" s="222"/>
      <c r="AA3" s="222"/>
      <c r="AB3" s="222"/>
      <c r="AC3" s="222"/>
      <c r="AD3" s="222"/>
      <c r="AE3" s="222"/>
      <c r="AF3" s="222"/>
      <c r="AG3" s="222"/>
      <c r="AH3" s="222"/>
      <c r="AI3" s="222"/>
      <c r="AJ3" s="222"/>
      <c r="AK3" s="222"/>
      <c r="AL3" s="222"/>
      <c r="AM3" s="222"/>
      <c r="AN3" s="222"/>
      <c r="AO3" s="222"/>
      <c r="AP3" s="222"/>
      <c r="AQ3" s="222"/>
      <c r="AR3" s="222"/>
      <c r="AS3" s="222"/>
      <c r="AT3" s="222"/>
      <c r="AU3" s="222"/>
      <c r="AV3" s="222"/>
      <c r="AW3" s="222"/>
      <c r="AX3" s="222"/>
      <c r="AY3" s="222"/>
      <c r="AZ3" s="222"/>
      <c r="BA3" s="222"/>
      <c r="BB3" s="222"/>
      <c r="BC3" s="222"/>
      <c r="BD3" s="222"/>
      <c r="BE3" s="222"/>
      <c r="BF3" s="222"/>
      <c r="BG3" s="222"/>
      <c r="BH3" s="222"/>
      <c r="BI3" s="222"/>
      <c r="BJ3" s="222"/>
      <c r="BK3" s="222"/>
      <c r="BL3" s="222"/>
      <c r="BM3" s="222"/>
      <c r="BN3" s="222"/>
      <c r="BO3" s="222"/>
      <c r="BP3" s="222"/>
      <c r="BQ3" s="222"/>
      <c r="BR3" s="222"/>
      <c r="BS3" s="222"/>
      <c r="BT3" s="222"/>
      <c r="BU3" s="222"/>
      <c r="BV3" s="222"/>
      <c r="BW3" s="222"/>
      <c r="BX3" s="222"/>
      <c r="BY3" s="222"/>
      <c r="BZ3" s="222"/>
      <c r="CA3" s="222"/>
      <c r="CB3" s="222"/>
      <c r="CC3" s="222"/>
      <c r="CD3" s="222"/>
      <c r="CE3" s="222"/>
      <c r="CF3" s="222"/>
      <c r="CG3" s="222"/>
      <c r="CH3" s="222"/>
      <c r="CI3" s="222"/>
      <c r="CJ3" s="222"/>
      <c r="CK3" s="222"/>
      <c r="CL3" s="222"/>
      <c r="CM3" s="222"/>
      <c r="CN3" s="222"/>
      <c r="CO3" s="222"/>
      <c r="CP3" s="222"/>
      <c r="CQ3" s="222"/>
      <c r="CR3" s="222"/>
      <c r="CS3" s="222"/>
      <c r="CT3" s="222"/>
      <c r="CU3" s="222"/>
      <c r="CV3" s="222"/>
      <c r="CW3" s="222"/>
      <c r="CX3" s="222"/>
      <c r="CY3" s="222"/>
      <c r="CZ3" s="222"/>
      <c r="DA3" s="222"/>
      <c r="DB3" s="222"/>
      <c r="DC3" s="222"/>
      <c r="DD3" s="222"/>
      <c r="DE3" s="222"/>
      <c r="DF3" s="222"/>
      <c r="DG3" s="222"/>
      <c r="DH3" s="222"/>
      <c r="DI3" s="222"/>
      <c r="DJ3" s="222"/>
      <c r="DK3" s="222"/>
      <c r="DL3" s="222"/>
      <c r="DM3" s="222"/>
      <c r="DN3" s="222"/>
      <c r="DO3" s="222"/>
      <c r="DP3" s="222"/>
      <c r="DQ3" s="222"/>
      <c r="DR3" s="222"/>
      <c r="DS3" s="222"/>
      <c r="DT3" s="222"/>
      <c r="DU3" s="222"/>
      <c r="DV3" s="222"/>
      <c r="DW3" s="222"/>
      <c r="DX3" s="222"/>
      <c r="DY3" s="222"/>
      <c r="DZ3" s="222"/>
      <c r="EA3" s="224"/>
    </row>
    <row r="4" spans="1:131" s="229" customFormat="1" ht="26.25" customHeight="1" thickBot="1" x14ac:dyDescent="0.25">
      <c r="A4" s="712" t="s">
        <v>355</v>
      </c>
      <c r="B4" s="712"/>
      <c r="C4" s="712"/>
      <c r="D4" s="712"/>
      <c r="E4" s="712"/>
      <c r="F4" s="712"/>
      <c r="G4" s="712"/>
      <c r="H4" s="712"/>
      <c r="I4" s="712"/>
      <c r="J4" s="712"/>
      <c r="K4" s="712"/>
      <c r="L4" s="712"/>
      <c r="M4" s="712"/>
      <c r="N4" s="712"/>
      <c r="O4" s="712"/>
      <c r="P4" s="712"/>
      <c r="Q4" s="712"/>
      <c r="R4" s="712"/>
      <c r="S4" s="712"/>
      <c r="T4" s="712"/>
      <c r="U4" s="712"/>
      <c r="V4" s="712"/>
      <c r="W4" s="712"/>
      <c r="X4" s="712"/>
      <c r="Y4" s="712"/>
      <c r="Z4" s="712"/>
      <c r="AA4" s="712"/>
      <c r="AB4" s="712"/>
      <c r="AC4" s="712"/>
      <c r="AD4" s="712"/>
      <c r="AE4" s="712"/>
      <c r="AF4" s="712"/>
      <c r="AG4" s="712"/>
      <c r="AH4" s="712"/>
      <c r="AI4" s="712"/>
      <c r="AJ4" s="712"/>
      <c r="AK4" s="712"/>
      <c r="AL4" s="712"/>
      <c r="AM4" s="712"/>
      <c r="AN4" s="712"/>
      <c r="AO4" s="712"/>
      <c r="AP4" s="712"/>
      <c r="AQ4" s="712"/>
      <c r="AR4" s="712"/>
      <c r="AS4" s="712"/>
      <c r="AT4" s="712"/>
      <c r="AU4" s="712"/>
      <c r="AV4" s="712"/>
      <c r="AW4" s="712"/>
      <c r="AX4" s="712"/>
      <c r="AY4" s="712"/>
      <c r="AZ4" s="226"/>
      <c r="BA4" s="226"/>
      <c r="BB4" s="226"/>
      <c r="BC4" s="226"/>
      <c r="BD4" s="226"/>
      <c r="BE4" s="227"/>
      <c r="BF4" s="227"/>
      <c r="BG4" s="227"/>
      <c r="BH4" s="227"/>
      <c r="BI4" s="227"/>
      <c r="BJ4" s="227"/>
      <c r="BK4" s="227"/>
      <c r="BL4" s="227"/>
      <c r="BM4" s="227"/>
      <c r="BN4" s="227"/>
      <c r="BO4" s="227"/>
      <c r="BP4" s="227"/>
      <c r="BQ4" s="713" t="s">
        <v>356</v>
      </c>
      <c r="BR4" s="713"/>
      <c r="BS4" s="713"/>
      <c r="BT4" s="713"/>
      <c r="BU4" s="713"/>
      <c r="BV4" s="713"/>
      <c r="BW4" s="713"/>
      <c r="BX4" s="713"/>
      <c r="BY4" s="713"/>
      <c r="BZ4" s="713"/>
      <c r="CA4" s="713"/>
      <c r="CB4" s="713"/>
      <c r="CC4" s="713"/>
      <c r="CD4" s="713"/>
      <c r="CE4" s="713"/>
      <c r="CF4" s="713"/>
      <c r="CG4" s="713"/>
      <c r="CH4" s="713"/>
      <c r="CI4" s="713"/>
      <c r="CJ4" s="713"/>
      <c r="CK4" s="713"/>
      <c r="CL4" s="713"/>
      <c r="CM4" s="713"/>
      <c r="CN4" s="713"/>
      <c r="CO4" s="713"/>
      <c r="CP4" s="713"/>
      <c r="CQ4" s="713"/>
      <c r="CR4" s="713"/>
      <c r="CS4" s="713"/>
      <c r="CT4" s="713"/>
      <c r="CU4" s="713"/>
      <c r="CV4" s="713"/>
      <c r="CW4" s="713"/>
      <c r="CX4" s="713"/>
      <c r="CY4" s="713"/>
      <c r="CZ4" s="713"/>
      <c r="DA4" s="713"/>
      <c r="DB4" s="713"/>
      <c r="DC4" s="713"/>
      <c r="DD4" s="713"/>
      <c r="DE4" s="713"/>
      <c r="DF4" s="713"/>
      <c r="DG4" s="713"/>
      <c r="DH4" s="713"/>
      <c r="DI4" s="713"/>
      <c r="DJ4" s="713"/>
      <c r="DK4" s="713"/>
      <c r="DL4" s="713"/>
      <c r="DM4" s="713"/>
      <c r="DN4" s="713"/>
      <c r="DO4" s="713"/>
      <c r="DP4" s="713"/>
      <c r="DQ4" s="713"/>
      <c r="DR4" s="713"/>
      <c r="DS4" s="713"/>
      <c r="DT4" s="713"/>
      <c r="DU4" s="713"/>
      <c r="DV4" s="713"/>
      <c r="DW4" s="713"/>
      <c r="DX4" s="713"/>
      <c r="DY4" s="713"/>
      <c r="DZ4" s="713"/>
      <c r="EA4" s="228"/>
    </row>
    <row r="5" spans="1:131" s="229" customFormat="1" ht="26.25" customHeight="1" x14ac:dyDescent="0.2">
      <c r="A5" s="714" t="s">
        <v>357</v>
      </c>
      <c r="B5" s="715"/>
      <c r="C5" s="715"/>
      <c r="D5" s="715"/>
      <c r="E5" s="715"/>
      <c r="F5" s="715"/>
      <c r="G5" s="715"/>
      <c r="H5" s="715"/>
      <c r="I5" s="715"/>
      <c r="J5" s="715"/>
      <c r="K5" s="715"/>
      <c r="L5" s="715"/>
      <c r="M5" s="715"/>
      <c r="N5" s="715"/>
      <c r="O5" s="715"/>
      <c r="P5" s="716"/>
      <c r="Q5" s="720" t="s">
        <v>358</v>
      </c>
      <c r="R5" s="721"/>
      <c r="S5" s="721"/>
      <c r="T5" s="721"/>
      <c r="U5" s="722"/>
      <c r="V5" s="720" t="s">
        <v>359</v>
      </c>
      <c r="W5" s="721"/>
      <c r="X5" s="721"/>
      <c r="Y5" s="721"/>
      <c r="Z5" s="722"/>
      <c r="AA5" s="720" t="s">
        <v>360</v>
      </c>
      <c r="AB5" s="721"/>
      <c r="AC5" s="721"/>
      <c r="AD5" s="721"/>
      <c r="AE5" s="721"/>
      <c r="AF5" s="726" t="s">
        <v>361</v>
      </c>
      <c r="AG5" s="721"/>
      <c r="AH5" s="721"/>
      <c r="AI5" s="721"/>
      <c r="AJ5" s="727"/>
      <c r="AK5" s="721" t="s">
        <v>362</v>
      </c>
      <c r="AL5" s="721"/>
      <c r="AM5" s="721"/>
      <c r="AN5" s="721"/>
      <c r="AO5" s="722"/>
      <c r="AP5" s="720" t="s">
        <v>363</v>
      </c>
      <c r="AQ5" s="721"/>
      <c r="AR5" s="721"/>
      <c r="AS5" s="721"/>
      <c r="AT5" s="722"/>
      <c r="AU5" s="720" t="s">
        <v>364</v>
      </c>
      <c r="AV5" s="721"/>
      <c r="AW5" s="721"/>
      <c r="AX5" s="721"/>
      <c r="AY5" s="727"/>
      <c r="AZ5" s="226"/>
      <c r="BA5" s="226"/>
      <c r="BB5" s="226"/>
      <c r="BC5" s="226"/>
      <c r="BD5" s="226"/>
      <c r="BE5" s="227"/>
      <c r="BF5" s="227"/>
      <c r="BG5" s="227"/>
      <c r="BH5" s="227"/>
      <c r="BI5" s="227"/>
      <c r="BJ5" s="227"/>
      <c r="BK5" s="227"/>
      <c r="BL5" s="227"/>
      <c r="BM5" s="227"/>
      <c r="BN5" s="227"/>
      <c r="BO5" s="227"/>
      <c r="BP5" s="227"/>
      <c r="BQ5" s="714" t="s">
        <v>365</v>
      </c>
      <c r="BR5" s="715"/>
      <c r="BS5" s="715"/>
      <c r="BT5" s="715"/>
      <c r="BU5" s="715"/>
      <c r="BV5" s="715"/>
      <c r="BW5" s="715"/>
      <c r="BX5" s="715"/>
      <c r="BY5" s="715"/>
      <c r="BZ5" s="715"/>
      <c r="CA5" s="715"/>
      <c r="CB5" s="715"/>
      <c r="CC5" s="715"/>
      <c r="CD5" s="715"/>
      <c r="CE5" s="715"/>
      <c r="CF5" s="715"/>
      <c r="CG5" s="716"/>
      <c r="CH5" s="720" t="s">
        <v>366</v>
      </c>
      <c r="CI5" s="721"/>
      <c r="CJ5" s="721"/>
      <c r="CK5" s="721"/>
      <c r="CL5" s="722"/>
      <c r="CM5" s="720" t="s">
        <v>367</v>
      </c>
      <c r="CN5" s="721"/>
      <c r="CO5" s="721"/>
      <c r="CP5" s="721"/>
      <c r="CQ5" s="722"/>
      <c r="CR5" s="720" t="s">
        <v>368</v>
      </c>
      <c r="CS5" s="721"/>
      <c r="CT5" s="721"/>
      <c r="CU5" s="721"/>
      <c r="CV5" s="722"/>
      <c r="CW5" s="720" t="s">
        <v>369</v>
      </c>
      <c r="CX5" s="721"/>
      <c r="CY5" s="721"/>
      <c r="CZ5" s="721"/>
      <c r="DA5" s="722"/>
      <c r="DB5" s="720" t="s">
        <v>370</v>
      </c>
      <c r="DC5" s="721"/>
      <c r="DD5" s="721"/>
      <c r="DE5" s="721"/>
      <c r="DF5" s="722"/>
      <c r="DG5" s="750" t="s">
        <v>371</v>
      </c>
      <c r="DH5" s="751"/>
      <c r="DI5" s="751"/>
      <c r="DJ5" s="751"/>
      <c r="DK5" s="752"/>
      <c r="DL5" s="750" t="s">
        <v>372</v>
      </c>
      <c r="DM5" s="751"/>
      <c r="DN5" s="751"/>
      <c r="DO5" s="751"/>
      <c r="DP5" s="752"/>
      <c r="DQ5" s="720" t="s">
        <v>373</v>
      </c>
      <c r="DR5" s="721"/>
      <c r="DS5" s="721"/>
      <c r="DT5" s="721"/>
      <c r="DU5" s="722"/>
      <c r="DV5" s="720" t="s">
        <v>364</v>
      </c>
      <c r="DW5" s="721"/>
      <c r="DX5" s="721"/>
      <c r="DY5" s="721"/>
      <c r="DZ5" s="727"/>
      <c r="EA5" s="228"/>
    </row>
    <row r="6" spans="1:131" s="229" customFormat="1" ht="26.25" customHeight="1" thickBot="1" x14ac:dyDescent="0.25">
      <c r="A6" s="717"/>
      <c r="B6" s="718"/>
      <c r="C6" s="718"/>
      <c r="D6" s="718"/>
      <c r="E6" s="718"/>
      <c r="F6" s="718"/>
      <c r="G6" s="718"/>
      <c r="H6" s="718"/>
      <c r="I6" s="718"/>
      <c r="J6" s="718"/>
      <c r="K6" s="718"/>
      <c r="L6" s="718"/>
      <c r="M6" s="718"/>
      <c r="N6" s="718"/>
      <c r="O6" s="718"/>
      <c r="P6" s="719"/>
      <c r="Q6" s="723"/>
      <c r="R6" s="724"/>
      <c r="S6" s="724"/>
      <c r="T6" s="724"/>
      <c r="U6" s="725"/>
      <c r="V6" s="723"/>
      <c r="W6" s="724"/>
      <c r="X6" s="724"/>
      <c r="Y6" s="724"/>
      <c r="Z6" s="725"/>
      <c r="AA6" s="723"/>
      <c r="AB6" s="724"/>
      <c r="AC6" s="724"/>
      <c r="AD6" s="724"/>
      <c r="AE6" s="724"/>
      <c r="AF6" s="728"/>
      <c r="AG6" s="724"/>
      <c r="AH6" s="724"/>
      <c r="AI6" s="724"/>
      <c r="AJ6" s="729"/>
      <c r="AK6" s="724"/>
      <c r="AL6" s="724"/>
      <c r="AM6" s="724"/>
      <c r="AN6" s="724"/>
      <c r="AO6" s="725"/>
      <c r="AP6" s="723"/>
      <c r="AQ6" s="724"/>
      <c r="AR6" s="724"/>
      <c r="AS6" s="724"/>
      <c r="AT6" s="725"/>
      <c r="AU6" s="723"/>
      <c r="AV6" s="724"/>
      <c r="AW6" s="724"/>
      <c r="AX6" s="724"/>
      <c r="AY6" s="729"/>
      <c r="AZ6" s="226"/>
      <c r="BA6" s="226"/>
      <c r="BB6" s="226"/>
      <c r="BC6" s="226"/>
      <c r="BD6" s="226"/>
      <c r="BE6" s="227"/>
      <c r="BF6" s="227"/>
      <c r="BG6" s="227"/>
      <c r="BH6" s="227"/>
      <c r="BI6" s="227"/>
      <c r="BJ6" s="227"/>
      <c r="BK6" s="227"/>
      <c r="BL6" s="227"/>
      <c r="BM6" s="227"/>
      <c r="BN6" s="227"/>
      <c r="BO6" s="227"/>
      <c r="BP6" s="227"/>
      <c r="BQ6" s="717"/>
      <c r="BR6" s="718"/>
      <c r="BS6" s="718"/>
      <c r="BT6" s="718"/>
      <c r="BU6" s="718"/>
      <c r="BV6" s="718"/>
      <c r="BW6" s="718"/>
      <c r="BX6" s="718"/>
      <c r="BY6" s="718"/>
      <c r="BZ6" s="718"/>
      <c r="CA6" s="718"/>
      <c r="CB6" s="718"/>
      <c r="CC6" s="718"/>
      <c r="CD6" s="718"/>
      <c r="CE6" s="718"/>
      <c r="CF6" s="718"/>
      <c r="CG6" s="719"/>
      <c r="CH6" s="723"/>
      <c r="CI6" s="724"/>
      <c r="CJ6" s="724"/>
      <c r="CK6" s="724"/>
      <c r="CL6" s="725"/>
      <c r="CM6" s="723"/>
      <c r="CN6" s="724"/>
      <c r="CO6" s="724"/>
      <c r="CP6" s="724"/>
      <c r="CQ6" s="725"/>
      <c r="CR6" s="723"/>
      <c r="CS6" s="724"/>
      <c r="CT6" s="724"/>
      <c r="CU6" s="724"/>
      <c r="CV6" s="725"/>
      <c r="CW6" s="723"/>
      <c r="CX6" s="724"/>
      <c r="CY6" s="724"/>
      <c r="CZ6" s="724"/>
      <c r="DA6" s="725"/>
      <c r="DB6" s="723"/>
      <c r="DC6" s="724"/>
      <c r="DD6" s="724"/>
      <c r="DE6" s="724"/>
      <c r="DF6" s="725"/>
      <c r="DG6" s="753"/>
      <c r="DH6" s="754"/>
      <c r="DI6" s="754"/>
      <c r="DJ6" s="754"/>
      <c r="DK6" s="755"/>
      <c r="DL6" s="753"/>
      <c r="DM6" s="754"/>
      <c r="DN6" s="754"/>
      <c r="DO6" s="754"/>
      <c r="DP6" s="755"/>
      <c r="DQ6" s="723"/>
      <c r="DR6" s="724"/>
      <c r="DS6" s="724"/>
      <c r="DT6" s="724"/>
      <c r="DU6" s="725"/>
      <c r="DV6" s="723"/>
      <c r="DW6" s="724"/>
      <c r="DX6" s="724"/>
      <c r="DY6" s="724"/>
      <c r="DZ6" s="729"/>
      <c r="EA6" s="228"/>
    </row>
    <row r="7" spans="1:131" s="229" customFormat="1" ht="26.25" customHeight="1" thickTop="1" x14ac:dyDescent="0.2">
      <c r="A7" s="230">
        <v>1</v>
      </c>
      <c r="B7" s="736" t="s">
        <v>374</v>
      </c>
      <c r="C7" s="737"/>
      <c r="D7" s="737"/>
      <c r="E7" s="737"/>
      <c r="F7" s="737"/>
      <c r="G7" s="737"/>
      <c r="H7" s="737"/>
      <c r="I7" s="737"/>
      <c r="J7" s="737"/>
      <c r="K7" s="737"/>
      <c r="L7" s="737"/>
      <c r="M7" s="737"/>
      <c r="N7" s="737"/>
      <c r="O7" s="737"/>
      <c r="P7" s="738"/>
      <c r="Q7" s="739">
        <v>26405</v>
      </c>
      <c r="R7" s="740"/>
      <c r="S7" s="740"/>
      <c r="T7" s="740"/>
      <c r="U7" s="740"/>
      <c r="V7" s="740">
        <v>25114</v>
      </c>
      <c r="W7" s="740"/>
      <c r="X7" s="740"/>
      <c r="Y7" s="740"/>
      <c r="Z7" s="740"/>
      <c r="AA7" s="740">
        <v>1291</v>
      </c>
      <c r="AB7" s="740"/>
      <c r="AC7" s="740"/>
      <c r="AD7" s="740"/>
      <c r="AE7" s="741"/>
      <c r="AF7" s="742">
        <v>1150</v>
      </c>
      <c r="AG7" s="743"/>
      <c r="AH7" s="743"/>
      <c r="AI7" s="743"/>
      <c r="AJ7" s="744"/>
      <c r="AK7" s="745">
        <v>1195</v>
      </c>
      <c r="AL7" s="746"/>
      <c r="AM7" s="746"/>
      <c r="AN7" s="746"/>
      <c r="AO7" s="746"/>
      <c r="AP7" s="746">
        <v>17354</v>
      </c>
      <c r="AQ7" s="746"/>
      <c r="AR7" s="746"/>
      <c r="AS7" s="746"/>
      <c r="AT7" s="746"/>
      <c r="AU7" s="747"/>
      <c r="AV7" s="747"/>
      <c r="AW7" s="747"/>
      <c r="AX7" s="747"/>
      <c r="AY7" s="748"/>
      <c r="AZ7" s="226"/>
      <c r="BA7" s="226"/>
      <c r="BB7" s="226"/>
      <c r="BC7" s="226"/>
      <c r="BD7" s="226"/>
      <c r="BE7" s="227"/>
      <c r="BF7" s="227"/>
      <c r="BG7" s="227"/>
      <c r="BH7" s="227"/>
      <c r="BI7" s="227"/>
      <c r="BJ7" s="227"/>
      <c r="BK7" s="227"/>
      <c r="BL7" s="227"/>
      <c r="BM7" s="227"/>
      <c r="BN7" s="227"/>
      <c r="BO7" s="227"/>
      <c r="BP7" s="227"/>
      <c r="BQ7" s="230">
        <v>1</v>
      </c>
      <c r="BR7" s="231"/>
      <c r="BS7" s="733"/>
      <c r="BT7" s="734"/>
      <c r="BU7" s="734"/>
      <c r="BV7" s="734"/>
      <c r="BW7" s="734"/>
      <c r="BX7" s="734"/>
      <c r="BY7" s="734"/>
      <c r="BZ7" s="734"/>
      <c r="CA7" s="734"/>
      <c r="CB7" s="734"/>
      <c r="CC7" s="734"/>
      <c r="CD7" s="734"/>
      <c r="CE7" s="734"/>
      <c r="CF7" s="734"/>
      <c r="CG7" s="749"/>
      <c r="CH7" s="730"/>
      <c r="CI7" s="731"/>
      <c r="CJ7" s="731"/>
      <c r="CK7" s="731"/>
      <c r="CL7" s="732"/>
      <c r="CM7" s="730"/>
      <c r="CN7" s="731"/>
      <c r="CO7" s="731"/>
      <c r="CP7" s="731"/>
      <c r="CQ7" s="732"/>
      <c r="CR7" s="730"/>
      <c r="CS7" s="731"/>
      <c r="CT7" s="731"/>
      <c r="CU7" s="731"/>
      <c r="CV7" s="732"/>
      <c r="CW7" s="730"/>
      <c r="CX7" s="731"/>
      <c r="CY7" s="731"/>
      <c r="CZ7" s="731"/>
      <c r="DA7" s="732"/>
      <c r="DB7" s="730"/>
      <c r="DC7" s="731"/>
      <c r="DD7" s="731"/>
      <c r="DE7" s="731"/>
      <c r="DF7" s="732"/>
      <c r="DG7" s="730"/>
      <c r="DH7" s="731"/>
      <c r="DI7" s="731"/>
      <c r="DJ7" s="731"/>
      <c r="DK7" s="732"/>
      <c r="DL7" s="730"/>
      <c r="DM7" s="731"/>
      <c r="DN7" s="731"/>
      <c r="DO7" s="731"/>
      <c r="DP7" s="732"/>
      <c r="DQ7" s="730"/>
      <c r="DR7" s="731"/>
      <c r="DS7" s="731"/>
      <c r="DT7" s="731"/>
      <c r="DU7" s="732"/>
      <c r="DV7" s="733"/>
      <c r="DW7" s="734"/>
      <c r="DX7" s="734"/>
      <c r="DY7" s="734"/>
      <c r="DZ7" s="735"/>
      <c r="EA7" s="228"/>
    </row>
    <row r="8" spans="1:131" s="229" customFormat="1" ht="26.25" customHeight="1" x14ac:dyDescent="0.2">
      <c r="A8" s="232">
        <v>2</v>
      </c>
      <c r="B8" s="767" t="s">
        <v>375</v>
      </c>
      <c r="C8" s="768"/>
      <c r="D8" s="768"/>
      <c r="E8" s="768"/>
      <c r="F8" s="768"/>
      <c r="G8" s="768"/>
      <c r="H8" s="768"/>
      <c r="I8" s="768"/>
      <c r="J8" s="768"/>
      <c r="K8" s="768"/>
      <c r="L8" s="768"/>
      <c r="M8" s="768"/>
      <c r="N8" s="768"/>
      <c r="O8" s="768"/>
      <c r="P8" s="769"/>
      <c r="Q8" s="770">
        <v>548</v>
      </c>
      <c r="R8" s="771"/>
      <c r="S8" s="771"/>
      <c r="T8" s="771"/>
      <c r="U8" s="771"/>
      <c r="V8" s="771">
        <v>525</v>
      </c>
      <c r="W8" s="771"/>
      <c r="X8" s="771"/>
      <c r="Y8" s="771"/>
      <c r="Z8" s="771"/>
      <c r="AA8" s="771">
        <v>23</v>
      </c>
      <c r="AB8" s="771"/>
      <c r="AC8" s="771"/>
      <c r="AD8" s="771"/>
      <c r="AE8" s="772"/>
      <c r="AF8" s="773">
        <v>22</v>
      </c>
      <c r="AG8" s="774"/>
      <c r="AH8" s="774"/>
      <c r="AI8" s="774"/>
      <c r="AJ8" s="775"/>
      <c r="AK8" s="756">
        <v>301</v>
      </c>
      <c r="AL8" s="757"/>
      <c r="AM8" s="757"/>
      <c r="AN8" s="757"/>
      <c r="AO8" s="757"/>
      <c r="AP8" s="757">
        <v>1044</v>
      </c>
      <c r="AQ8" s="757"/>
      <c r="AR8" s="757"/>
      <c r="AS8" s="757"/>
      <c r="AT8" s="757"/>
      <c r="AU8" s="758"/>
      <c r="AV8" s="758"/>
      <c r="AW8" s="758"/>
      <c r="AX8" s="758"/>
      <c r="AY8" s="759"/>
      <c r="AZ8" s="226"/>
      <c r="BA8" s="226"/>
      <c r="BB8" s="226"/>
      <c r="BC8" s="226"/>
      <c r="BD8" s="226"/>
      <c r="BE8" s="227"/>
      <c r="BF8" s="227"/>
      <c r="BG8" s="227"/>
      <c r="BH8" s="227"/>
      <c r="BI8" s="227"/>
      <c r="BJ8" s="227"/>
      <c r="BK8" s="227"/>
      <c r="BL8" s="227"/>
      <c r="BM8" s="227"/>
      <c r="BN8" s="227"/>
      <c r="BO8" s="227"/>
      <c r="BP8" s="227"/>
      <c r="BQ8" s="232">
        <v>2</v>
      </c>
      <c r="BR8" s="233"/>
      <c r="BS8" s="760"/>
      <c r="BT8" s="761"/>
      <c r="BU8" s="761"/>
      <c r="BV8" s="761"/>
      <c r="BW8" s="761"/>
      <c r="BX8" s="761"/>
      <c r="BY8" s="761"/>
      <c r="BZ8" s="761"/>
      <c r="CA8" s="761"/>
      <c r="CB8" s="761"/>
      <c r="CC8" s="761"/>
      <c r="CD8" s="761"/>
      <c r="CE8" s="761"/>
      <c r="CF8" s="761"/>
      <c r="CG8" s="762"/>
      <c r="CH8" s="763"/>
      <c r="CI8" s="764"/>
      <c r="CJ8" s="764"/>
      <c r="CK8" s="764"/>
      <c r="CL8" s="765"/>
      <c r="CM8" s="763"/>
      <c r="CN8" s="764"/>
      <c r="CO8" s="764"/>
      <c r="CP8" s="764"/>
      <c r="CQ8" s="765"/>
      <c r="CR8" s="763"/>
      <c r="CS8" s="764"/>
      <c r="CT8" s="764"/>
      <c r="CU8" s="764"/>
      <c r="CV8" s="765"/>
      <c r="CW8" s="763"/>
      <c r="CX8" s="764"/>
      <c r="CY8" s="764"/>
      <c r="CZ8" s="764"/>
      <c r="DA8" s="765"/>
      <c r="DB8" s="763"/>
      <c r="DC8" s="764"/>
      <c r="DD8" s="764"/>
      <c r="DE8" s="764"/>
      <c r="DF8" s="765"/>
      <c r="DG8" s="763"/>
      <c r="DH8" s="764"/>
      <c r="DI8" s="764"/>
      <c r="DJ8" s="764"/>
      <c r="DK8" s="765"/>
      <c r="DL8" s="763"/>
      <c r="DM8" s="764"/>
      <c r="DN8" s="764"/>
      <c r="DO8" s="764"/>
      <c r="DP8" s="765"/>
      <c r="DQ8" s="763"/>
      <c r="DR8" s="764"/>
      <c r="DS8" s="764"/>
      <c r="DT8" s="764"/>
      <c r="DU8" s="765"/>
      <c r="DV8" s="760"/>
      <c r="DW8" s="761"/>
      <c r="DX8" s="761"/>
      <c r="DY8" s="761"/>
      <c r="DZ8" s="766"/>
      <c r="EA8" s="228"/>
    </row>
    <row r="9" spans="1:131" s="229" customFormat="1" ht="26.25" customHeight="1" x14ac:dyDescent="0.2">
      <c r="A9" s="232">
        <v>3</v>
      </c>
      <c r="B9" s="767" t="s">
        <v>376</v>
      </c>
      <c r="C9" s="768"/>
      <c r="D9" s="768"/>
      <c r="E9" s="768"/>
      <c r="F9" s="768"/>
      <c r="G9" s="768"/>
      <c r="H9" s="768"/>
      <c r="I9" s="768"/>
      <c r="J9" s="768"/>
      <c r="K9" s="768"/>
      <c r="L9" s="768"/>
      <c r="M9" s="768"/>
      <c r="N9" s="768"/>
      <c r="O9" s="768"/>
      <c r="P9" s="769"/>
      <c r="Q9" s="770">
        <v>1</v>
      </c>
      <c r="R9" s="771"/>
      <c r="S9" s="771"/>
      <c r="T9" s="771"/>
      <c r="U9" s="771"/>
      <c r="V9" s="771">
        <v>0</v>
      </c>
      <c r="W9" s="771"/>
      <c r="X9" s="771"/>
      <c r="Y9" s="771"/>
      <c r="Z9" s="771"/>
      <c r="AA9" s="771">
        <v>0</v>
      </c>
      <c r="AB9" s="771"/>
      <c r="AC9" s="771"/>
      <c r="AD9" s="771"/>
      <c r="AE9" s="772"/>
      <c r="AF9" s="773">
        <v>0</v>
      </c>
      <c r="AG9" s="774"/>
      <c r="AH9" s="774"/>
      <c r="AI9" s="774"/>
      <c r="AJ9" s="775"/>
      <c r="AK9" s="756">
        <v>0</v>
      </c>
      <c r="AL9" s="757"/>
      <c r="AM9" s="757"/>
      <c r="AN9" s="757"/>
      <c r="AO9" s="757"/>
      <c r="AP9" s="757">
        <v>0</v>
      </c>
      <c r="AQ9" s="757"/>
      <c r="AR9" s="757"/>
      <c r="AS9" s="757"/>
      <c r="AT9" s="757"/>
      <c r="AU9" s="758"/>
      <c r="AV9" s="758"/>
      <c r="AW9" s="758"/>
      <c r="AX9" s="758"/>
      <c r="AY9" s="759"/>
      <c r="AZ9" s="226"/>
      <c r="BA9" s="226"/>
      <c r="BB9" s="226"/>
      <c r="BC9" s="226"/>
      <c r="BD9" s="226"/>
      <c r="BE9" s="227"/>
      <c r="BF9" s="227"/>
      <c r="BG9" s="227"/>
      <c r="BH9" s="227"/>
      <c r="BI9" s="227"/>
      <c r="BJ9" s="227"/>
      <c r="BK9" s="227"/>
      <c r="BL9" s="227"/>
      <c r="BM9" s="227"/>
      <c r="BN9" s="227"/>
      <c r="BO9" s="227"/>
      <c r="BP9" s="227"/>
      <c r="BQ9" s="232">
        <v>3</v>
      </c>
      <c r="BR9" s="233"/>
      <c r="BS9" s="760"/>
      <c r="BT9" s="761"/>
      <c r="BU9" s="761"/>
      <c r="BV9" s="761"/>
      <c r="BW9" s="761"/>
      <c r="BX9" s="761"/>
      <c r="BY9" s="761"/>
      <c r="BZ9" s="761"/>
      <c r="CA9" s="761"/>
      <c r="CB9" s="761"/>
      <c r="CC9" s="761"/>
      <c r="CD9" s="761"/>
      <c r="CE9" s="761"/>
      <c r="CF9" s="761"/>
      <c r="CG9" s="762"/>
      <c r="CH9" s="763"/>
      <c r="CI9" s="764"/>
      <c r="CJ9" s="764"/>
      <c r="CK9" s="764"/>
      <c r="CL9" s="765"/>
      <c r="CM9" s="763"/>
      <c r="CN9" s="764"/>
      <c r="CO9" s="764"/>
      <c r="CP9" s="764"/>
      <c r="CQ9" s="765"/>
      <c r="CR9" s="763"/>
      <c r="CS9" s="764"/>
      <c r="CT9" s="764"/>
      <c r="CU9" s="764"/>
      <c r="CV9" s="765"/>
      <c r="CW9" s="763"/>
      <c r="CX9" s="764"/>
      <c r="CY9" s="764"/>
      <c r="CZ9" s="764"/>
      <c r="DA9" s="765"/>
      <c r="DB9" s="763"/>
      <c r="DC9" s="764"/>
      <c r="DD9" s="764"/>
      <c r="DE9" s="764"/>
      <c r="DF9" s="765"/>
      <c r="DG9" s="763"/>
      <c r="DH9" s="764"/>
      <c r="DI9" s="764"/>
      <c r="DJ9" s="764"/>
      <c r="DK9" s="765"/>
      <c r="DL9" s="763"/>
      <c r="DM9" s="764"/>
      <c r="DN9" s="764"/>
      <c r="DO9" s="764"/>
      <c r="DP9" s="765"/>
      <c r="DQ9" s="763"/>
      <c r="DR9" s="764"/>
      <c r="DS9" s="764"/>
      <c r="DT9" s="764"/>
      <c r="DU9" s="765"/>
      <c r="DV9" s="760"/>
      <c r="DW9" s="761"/>
      <c r="DX9" s="761"/>
      <c r="DY9" s="761"/>
      <c r="DZ9" s="766"/>
      <c r="EA9" s="228"/>
    </row>
    <row r="10" spans="1:131" s="229" customFormat="1" ht="26.25" customHeight="1" x14ac:dyDescent="0.2">
      <c r="A10" s="232">
        <v>4</v>
      </c>
      <c r="B10" s="767"/>
      <c r="C10" s="768"/>
      <c r="D10" s="768"/>
      <c r="E10" s="768"/>
      <c r="F10" s="768"/>
      <c r="G10" s="768"/>
      <c r="H10" s="768"/>
      <c r="I10" s="768"/>
      <c r="J10" s="768"/>
      <c r="K10" s="768"/>
      <c r="L10" s="768"/>
      <c r="M10" s="768"/>
      <c r="N10" s="768"/>
      <c r="O10" s="768"/>
      <c r="P10" s="769"/>
      <c r="Q10" s="770"/>
      <c r="R10" s="771"/>
      <c r="S10" s="771"/>
      <c r="T10" s="771"/>
      <c r="U10" s="771"/>
      <c r="V10" s="771"/>
      <c r="W10" s="771"/>
      <c r="X10" s="771"/>
      <c r="Y10" s="771"/>
      <c r="Z10" s="771"/>
      <c r="AA10" s="771"/>
      <c r="AB10" s="771"/>
      <c r="AC10" s="771"/>
      <c r="AD10" s="771"/>
      <c r="AE10" s="772"/>
      <c r="AF10" s="773"/>
      <c r="AG10" s="774"/>
      <c r="AH10" s="774"/>
      <c r="AI10" s="774"/>
      <c r="AJ10" s="775"/>
      <c r="AK10" s="756"/>
      <c r="AL10" s="757"/>
      <c r="AM10" s="757"/>
      <c r="AN10" s="757"/>
      <c r="AO10" s="757"/>
      <c r="AP10" s="757"/>
      <c r="AQ10" s="757"/>
      <c r="AR10" s="757"/>
      <c r="AS10" s="757"/>
      <c r="AT10" s="757"/>
      <c r="AU10" s="758"/>
      <c r="AV10" s="758"/>
      <c r="AW10" s="758"/>
      <c r="AX10" s="758"/>
      <c r="AY10" s="759"/>
      <c r="AZ10" s="226"/>
      <c r="BA10" s="226"/>
      <c r="BB10" s="226"/>
      <c r="BC10" s="226"/>
      <c r="BD10" s="226"/>
      <c r="BE10" s="227"/>
      <c r="BF10" s="227"/>
      <c r="BG10" s="227"/>
      <c r="BH10" s="227"/>
      <c r="BI10" s="227"/>
      <c r="BJ10" s="227"/>
      <c r="BK10" s="227"/>
      <c r="BL10" s="227"/>
      <c r="BM10" s="227"/>
      <c r="BN10" s="227"/>
      <c r="BO10" s="227"/>
      <c r="BP10" s="227"/>
      <c r="BQ10" s="232">
        <v>4</v>
      </c>
      <c r="BR10" s="233"/>
      <c r="BS10" s="760"/>
      <c r="BT10" s="761"/>
      <c r="BU10" s="761"/>
      <c r="BV10" s="761"/>
      <c r="BW10" s="761"/>
      <c r="BX10" s="761"/>
      <c r="BY10" s="761"/>
      <c r="BZ10" s="761"/>
      <c r="CA10" s="761"/>
      <c r="CB10" s="761"/>
      <c r="CC10" s="761"/>
      <c r="CD10" s="761"/>
      <c r="CE10" s="761"/>
      <c r="CF10" s="761"/>
      <c r="CG10" s="762"/>
      <c r="CH10" s="763"/>
      <c r="CI10" s="764"/>
      <c r="CJ10" s="764"/>
      <c r="CK10" s="764"/>
      <c r="CL10" s="765"/>
      <c r="CM10" s="763"/>
      <c r="CN10" s="764"/>
      <c r="CO10" s="764"/>
      <c r="CP10" s="764"/>
      <c r="CQ10" s="765"/>
      <c r="CR10" s="763"/>
      <c r="CS10" s="764"/>
      <c r="CT10" s="764"/>
      <c r="CU10" s="764"/>
      <c r="CV10" s="765"/>
      <c r="CW10" s="763"/>
      <c r="CX10" s="764"/>
      <c r="CY10" s="764"/>
      <c r="CZ10" s="764"/>
      <c r="DA10" s="765"/>
      <c r="DB10" s="763"/>
      <c r="DC10" s="764"/>
      <c r="DD10" s="764"/>
      <c r="DE10" s="764"/>
      <c r="DF10" s="765"/>
      <c r="DG10" s="763"/>
      <c r="DH10" s="764"/>
      <c r="DI10" s="764"/>
      <c r="DJ10" s="764"/>
      <c r="DK10" s="765"/>
      <c r="DL10" s="763"/>
      <c r="DM10" s="764"/>
      <c r="DN10" s="764"/>
      <c r="DO10" s="764"/>
      <c r="DP10" s="765"/>
      <c r="DQ10" s="763"/>
      <c r="DR10" s="764"/>
      <c r="DS10" s="764"/>
      <c r="DT10" s="764"/>
      <c r="DU10" s="765"/>
      <c r="DV10" s="760"/>
      <c r="DW10" s="761"/>
      <c r="DX10" s="761"/>
      <c r="DY10" s="761"/>
      <c r="DZ10" s="766"/>
      <c r="EA10" s="228"/>
    </row>
    <row r="11" spans="1:131" s="229" customFormat="1" ht="26.25" customHeight="1" x14ac:dyDescent="0.2">
      <c r="A11" s="232">
        <v>5</v>
      </c>
      <c r="B11" s="767"/>
      <c r="C11" s="768"/>
      <c r="D11" s="768"/>
      <c r="E11" s="768"/>
      <c r="F11" s="768"/>
      <c r="G11" s="768"/>
      <c r="H11" s="768"/>
      <c r="I11" s="768"/>
      <c r="J11" s="768"/>
      <c r="K11" s="768"/>
      <c r="L11" s="768"/>
      <c r="M11" s="768"/>
      <c r="N11" s="768"/>
      <c r="O11" s="768"/>
      <c r="P11" s="769"/>
      <c r="Q11" s="770"/>
      <c r="R11" s="771"/>
      <c r="S11" s="771"/>
      <c r="T11" s="771"/>
      <c r="U11" s="771"/>
      <c r="V11" s="771"/>
      <c r="W11" s="771"/>
      <c r="X11" s="771"/>
      <c r="Y11" s="771"/>
      <c r="Z11" s="771"/>
      <c r="AA11" s="771"/>
      <c r="AB11" s="771"/>
      <c r="AC11" s="771"/>
      <c r="AD11" s="771"/>
      <c r="AE11" s="772"/>
      <c r="AF11" s="773"/>
      <c r="AG11" s="774"/>
      <c r="AH11" s="774"/>
      <c r="AI11" s="774"/>
      <c r="AJ11" s="775"/>
      <c r="AK11" s="756"/>
      <c r="AL11" s="757"/>
      <c r="AM11" s="757"/>
      <c r="AN11" s="757"/>
      <c r="AO11" s="757"/>
      <c r="AP11" s="757"/>
      <c r="AQ11" s="757"/>
      <c r="AR11" s="757"/>
      <c r="AS11" s="757"/>
      <c r="AT11" s="757"/>
      <c r="AU11" s="758"/>
      <c r="AV11" s="758"/>
      <c r="AW11" s="758"/>
      <c r="AX11" s="758"/>
      <c r="AY11" s="759"/>
      <c r="AZ11" s="226"/>
      <c r="BA11" s="226"/>
      <c r="BB11" s="226"/>
      <c r="BC11" s="226"/>
      <c r="BD11" s="226"/>
      <c r="BE11" s="227"/>
      <c r="BF11" s="227"/>
      <c r="BG11" s="227"/>
      <c r="BH11" s="227"/>
      <c r="BI11" s="227"/>
      <c r="BJ11" s="227"/>
      <c r="BK11" s="227"/>
      <c r="BL11" s="227"/>
      <c r="BM11" s="227"/>
      <c r="BN11" s="227"/>
      <c r="BO11" s="227"/>
      <c r="BP11" s="227"/>
      <c r="BQ11" s="232">
        <v>5</v>
      </c>
      <c r="BR11" s="233"/>
      <c r="BS11" s="760"/>
      <c r="BT11" s="761"/>
      <c r="BU11" s="761"/>
      <c r="BV11" s="761"/>
      <c r="BW11" s="761"/>
      <c r="BX11" s="761"/>
      <c r="BY11" s="761"/>
      <c r="BZ11" s="761"/>
      <c r="CA11" s="761"/>
      <c r="CB11" s="761"/>
      <c r="CC11" s="761"/>
      <c r="CD11" s="761"/>
      <c r="CE11" s="761"/>
      <c r="CF11" s="761"/>
      <c r="CG11" s="762"/>
      <c r="CH11" s="763"/>
      <c r="CI11" s="764"/>
      <c r="CJ11" s="764"/>
      <c r="CK11" s="764"/>
      <c r="CL11" s="765"/>
      <c r="CM11" s="763"/>
      <c r="CN11" s="764"/>
      <c r="CO11" s="764"/>
      <c r="CP11" s="764"/>
      <c r="CQ11" s="765"/>
      <c r="CR11" s="763"/>
      <c r="CS11" s="764"/>
      <c r="CT11" s="764"/>
      <c r="CU11" s="764"/>
      <c r="CV11" s="765"/>
      <c r="CW11" s="763"/>
      <c r="CX11" s="764"/>
      <c r="CY11" s="764"/>
      <c r="CZ11" s="764"/>
      <c r="DA11" s="765"/>
      <c r="DB11" s="763"/>
      <c r="DC11" s="764"/>
      <c r="DD11" s="764"/>
      <c r="DE11" s="764"/>
      <c r="DF11" s="765"/>
      <c r="DG11" s="763"/>
      <c r="DH11" s="764"/>
      <c r="DI11" s="764"/>
      <c r="DJ11" s="764"/>
      <c r="DK11" s="765"/>
      <c r="DL11" s="763"/>
      <c r="DM11" s="764"/>
      <c r="DN11" s="764"/>
      <c r="DO11" s="764"/>
      <c r="DP11" s="765"/>
      <c r="DQ11" s="763"/>
      <c r="DR11" s="764"/>
      <c r="DS11" s="764"/>
      <c r="DT11" s="764"/>
      <c r="DU11" s="765"/>
      <c r="DV11" s="760"/>
      <c r="DW11" s="761"/>
      <c r="DX11" s="761"/>
      <c r="DY11" s="761"/>
      <c r="DZ11" s="766"/>
      <c r="EA11" s="228"/>
    </row>
    <row r="12" spans="1:131" s="229" customFormat="1" ht="26.25" customHeight="1" x14ac:dyDescent="0.2">
      <c r="A12" s="232">
        <v>6</v>
      </c>
      <c r="B12" s="767"/>
      <c r="C12" s="768"/>
      <c r="D12" s="768"/>
      <c r="E12" s="768"/>
      <c r="F12" s="768"/>
      <c r="G12" s="768"/>
      <c r="H12" s="768"/>
      <c r="I12" s="768"/>
      <c r="J12" s="768"/>
      <c r="K12" s="768"/>
      <c r="L12" s="768"/>
      <c r="M12" s="768"/>
      <c r="N12" s="768"/>
      <c r="O12" s="768"/>
      <c r="P12" s="769"/>
      <c r="Q12" s="770"/>
      <c r="R12" s="771"/>
      <c r="S12" s="771"/>
      <c r="T12" s="771"/>
      <c r="U12" s="771"/>
      <c r="V12" s="771"/>
      <c r="W12" s="771"/>
      <c r="X12" s="771"/>
      <c r="Y12" s="771"/>
      <c r="Z12" s="771"/>
      <c r="AA12" s="771"/>
      <c r="AB12" s="771"/>
      <c r="AC12" s="771"/>
      <c r="AD12" s="771"/>
      <c r="AE12" s="772"/>
      <c r="AF12" s="773"/>
      <c r="AG12" s="774"/>
      <c r="AH12" s="774"/>
      <c r="AI12" s="774"/>
      <c r="AJ12" s="775"/>
      <c r="AK12" s="756"/>
      <c r="AL12" s="757"/>
      <c r="AM12" s="757"/>
      <c r="AN12" s="757"/>
      <c r="AO12" s="757"/>
      <c r="AP12" s="757"/>
      <c r="AQ12" s="757"/>
      <c r="AR12" s="757"/>
      <c r="AS12" s="757"/>
      <c r="AT12" s="757"/>
      <c r="AU12" s="758"/>
      <c r="AV12" s="758"/>
      <c r="AW12" s="758"/>
      <c r="AX12" s="758"/>
      <c r="AY12" s="759"/>
      <c r="AZ12" s="226"/>
      <c r="BA12" s="226"/>
      <c r="BB12" s="226"/>
      <c r="BC12" s="226"/>
      <c r="BD12" s="226"/>
      <c r="BE12" s="227"/>
      <c r="BF12" s="227"/>
      <c r="BG12" s="227"/>
      <c r="BH12" s="227"/>
      <c r="BI12" s="227"/>
      <c r="BJ12" s="227"/>
      <c r="BK12" s="227"/>
      <c r="BL12" s="227"/>
      <c r="BM12" s="227"/>
      <c r="BN12" s="227"/>
      <c r="BO12" s="227"/>
      <c r="BP12" s="227"/>
      <c r="BQ12" s="232">
        <v>6</v>
      </c>
      <c r="BR12" s="233"/>
      <c r="BS12" s="760"/>
      <c r="BT12" s="761"/>
      <c r="BU12" s="761"/>
      <c r="BV12" s="761"/>
      <c r="BW12" s="761"/>
      <c r="BX12" s="761"/>
      <c r="BY12" s="761"/>
      <c r="BZ12" s="761"/>
      <c r="CA12" s="761"/>
      <c r="CB12" s="761"/>
      <c r="CC12" s="761"/>
      <c r="CD12" s="761"/>
      <c r="CE12" s="761"/>
      <c r="CF12" s="761"/>
      <c r="CG12" s="762"/>
      <c r="CH12" s="763"/>
      <c r="CI12" s="764"/>
      <c r="CJ12" s="764"/>
      <c r="CK12" s="764"/>
      <c r="CL12" s="765"/>
      <c r="CM12" s="763"/>
      <c r="CN12" s="764"/>
      <c r="CO12" s="764"/>
      <c r="CP12" s="764"/>
      <c r="CQ12" s="765"/>
      <c r="CR12" s="763"/>
      <c r="CS12" s="764"/>
      <c r="CT12" s="764"/>
      <c r="CU12" s="764"/>
      <c r="CV12" s="765"/>
      <c r="CW12" s="763"/>
      <c r="CX12" s="764"/>
      <c r="CY12" s="764"/>
      <c r="CZ12" s="764"/>
      <c r="DA12" s="765"/>
      <c r="DB12" s="763"/>
      <c r="DC12" s="764"/>
      <c r="DD12" s="764"/>
      <c r="DE12" s="764"/>
      <c r="DF12" s="765"/>
      <c r="DG12" s="763"/>
      <c r="DH12" s="764"/>
      <c r="DI12" s="764"/>
      <c r="DJ12" s="764"/>
      <c r="DK12" s="765"/>
      <c r="DL12" s="763"/>
      <c r="DM12" s="764"/>
      <c r="DN12" s="764"/>
      <c r="DO12" s="764"/>
      <c r="DP12" s="765"/>
      <c r="DQ12" s="763"/>
      <c r="DR12" s="764"/>
      <c r="DS12" s="764"/>
      <c r="DT12" s="764"/>
      <c r="DU12" s="765"/>
      <c r="DV12" s="760"/>
      <c r="DW12" s="761"/>
      <c r="DX12" s="761"/>
      <c r="DY12" s="761"/>
      <c r="DZ12" s="766"/>
      <c r="EA12" s="228"/>
    </row>
    <row r="13" spans="1:131" s="229" customFormat="1" ht="26.25" customHeight="1" x14ac:dyDescent="0.2">
      <c r="A13" s="232">
        <v>7</v>
      </c>
      <c r="B13" s="767"/>
      <c r="C13" s="768"/>
      <c r="D13" s="768"/>
      <c r="E13" s="768"/>
      <c r="F13" s="768"/>
      <c r="G13" s="768"/>
      <c r="H13" s="768"/>
      <c r="I13" s="768"/>
      <c r="J13" s="768"/>
      <c r="K13" s="768"/>
      <c r="L13" s="768"/>
      <c r="M13" s="768"/>
      <c r="N13" s="768"/>
      <c r="O13" s="768"/>
      <c r="P13" s="769"/>
      <c r="Q13" s="770"/>
      <c r="R13" s="771"/>
      <c r="S13" s="771"/>
      <c r="T13" s="771"/>
      <c r="U13" s="771"/>
      <c r="V13" s="771"/>
      <c r="W13" s="771"/>
      <c r="X13" s="771"/>
      <c r="Y13" s="771"/>
      <c r="Z13" s="771"/>
      <c r="AA13" s="771"/>
      <c r="AB13" s="771"/>
      <c r="AC13" s="771"/>
      <c r="AD13" s="771"/>
      <c r="AE13" s="772"/>
      <c r="AF13" s="773"/>
      <c r="AG13" s="774"/>
      <c r="AH13" s="774"/>
      <c r="AI13" s="774"/>
      <c r="AJ13" s="775"/>
      <c r="AK13" s="756"/>
      <c r="AL13" s="757"/>
      <c r="AM13" s="757"/>
      <c r="AN13" s="757"/>
      <c r="AO13" s="757"/>
      <c r="AP13" s="757"/>
      <c r="AQ13" s="757"/>
      <c r="AR13" s="757"/>
      <c r="AS13" s="757"/>
      <c r="AT13" s="757"/>
      <c r="AU13" s="758"/>
      <c r="AV13" s="758"/>
      <c r="AW13" s="758"/>
      <c r="AX13" s="758"/>
      <c r="AY13" s="759"/>
      <c r="AZ13" s="226"/>
      <c r="BA13" s="226"/>
      <c r="BB13" s="226"/>
      <c r="BC13" s="226"/>
      <c r="BD13" s="226"/>
      <c r="BE13" s="227"/>
      <c r="BF13" s="227"/>
      <c r="BG13" s="227"/>
      <c r="BH13" s="227"/>
      <c r="BI13" s="227"/>
      <c r="BJ13" s="227"/>
      <c r="BK13" s="227"/>
      <c r="BL13" s="227"/>
      <c r="BM13" s="227"/>
      <c r="BN13" s="227"/>
      <c r="BO13" s="227"/>
      <c r="BP13" s="227"/>
      <c r="BQ13" s="232">
        <v>7</v>
      </c>
      <c r="BR13" s="233"/>
      <c r="BS13" s="760"/>
      <c r="BT13" s="761"/>
      <c r="BU13" s="761"/>
      <c r="BV13" s="761"/>
      <c r="BW13" s="761"/>
      <c r="BX13" s="761"/>
      <c r="BY13" s="761"/>
      <c r="BZ13" s="761"/>
      <c r="CA13" s="761"/>
      <c r="CB13" s="761"/>
      <c r="CC13" s="761"/>
      <c r="CD13" s="761"/>
      <c r="CE13" s="761"/>
      <c r="CF13" s="761"/>
      <c r="CG13" s="762"/>
      <c r="CH13" s="763"/>
      <c r="CI13" s="764"/>
      <c r="CJ13" s="764"/>
      <c r="CK13" s="764"/>
      <c r="CL13" s="765"/>
      <c r="CM13" s="763"/>
      <c r="CN13" s="764"/>
      <c r="CO13" s="764"/>
      <c r="CP13" s="764"/>
      <c r="CQ13" s="765"/>
      <c r="CR13" s="763"/>
      <c r="CS13" s="764"/>
      <c r="CT13" s="764"/>
      <c r="CU13" s="764"/>
      <c r="CV13" s="765"/>
      <c r="CW13" s="763"/>
      <c r="CX13" s="764"/>
      <c r="CY13" s="764"/>
      <c r="CZ13" s="764"/>
      <c r="DA13" s="765"/>
      <c r="DB13" s="763"/>
      <c r="DC13" s="764"/>
      <c r="DD13" s="764"/>
      <c r="DE13" s="764"/>
      <c r="DF13" s="765"/>
      <c r="DG13" s="763"/>
      <c r="DH13" s="764"/>
      <c r="DI13" s="764"/>
      <c r="DJ13" s="764"/>
      <c r="DK13" s="765"/>
      <c r="DL13" s="763"/>
      <c r="DM13" s="764"/>
      <c r="DN13" s="764"/>
      <c r="DO13" s="764"/>
      <c r="DP13" s="765"/>
      <c r="DQ13" s="763"/>
      <c r="DR13" s="764"/>
      <c r="DS13" s="764"/>
      <c r="DT13" s="764"/>
      <c r="DU13" s="765"/>
      <c r="DV13" s="760"/>
      <c r="DW13" s="761"/>
      <c r="DX13" s="761"/>
      <c r="DY13" s="761"/>
      <c r="DZ13" s="766"/>
      <c r="EA13" s="228"/>
    </row>
    <row r="14" spans="1:131" s="229" customFormat="1" ht="26.25" customHeight="1" x14ac:dyDescent="0.2">
      <c r="A14" s="232">
        <v>8</v>
      </c>
      <c r="B14" s="767"/>
      <c r="C14" s="768"/>
      <c r="D14" s="768"/>
      <c r="E14" s="768"/>
      <c r="F14" s="768"/>
      <c r="G14" s="768"/>
      <c r="H14" s="768"/>
      <c r="I14" s="768"/>
      <c r="J14" s="768"/>
      <c r="K14" s="768"/>
      <c r="L14" s="768"/>
      <c r="M14" s="768"/>
      <c r="N14" s="768"/>
      <c r="O14" s="768"/>
      <c r="P14" s="769"/>
      <c r="Q14" s="770"/>
      <c r="R14" s="771"/>
      <c r="S14" s="771"/>
      <c r="T14" s="771"/>
      <c r="U14" s="771"/>
      <c r="V14" s="771"/>
      <c r="W14" s="771"/>
      <c r="X14" s="771"/>
      <c r="Y14" s="771"/>
      <c r="Z14" s="771"/>
      <c r="AA14" s="771"/>
      <c r="AB14" s="771"/>
      <c r="AC14" s="771"/>
      <c r="AD14" s="771"/>
      <c r="AE14" s="772"/>
      <c r="AF14" s="773"/>
      <c r="AG14" s="774"/>
      <c r="AH14" s="774"/>
      <c r="AI14" s="774"/>
      <c r="AJ14" s="775"/>
      <c r="AK14" s="756"/>
      <c r="AL14" s="757"/>
      <c r="AM14" s="757"/>
      <c r="AN14" s="757"/>
      <c r="AO14" s="757"/>
      <c r="AP14" s="757"/>
      <c r="AQ14" s="757"/>
      <c r="AR14" s="757"/>
      <c r="AS14" s="757"/>
      <c r="AT14" s="757"/>
      <c r="AU14" s="758"/>
      <c r="AV14" s="758"/>
      <c r="AW14" s="758"/>
      <c r="AX14" s="758"/>
      <c r="AY14" s="759"/>
      <c r="AZ14" s="226"/>
      <c r="BA14" s="226"/>
      <c r="BB14" s="226"/>
      <c r="BC14" s="226"/>
      <c r="BD14" s="226"/>
      <c r="BE14" s="227"/>
      <c r="BF14" s="227"/>
      <c r="BG14" s="227"/>
      <c r="BH14" s="227"/>
      <c r="BI14" s="227"/>
      <c r="BJ14" s="227"/>
      <c r="BK14" s="227"/>
      <c r="BL14" s="227"/>
      <c r="BM14" s="227"/>
      <c r="BN14" s="227"/>
      <c r="BO14" s="227"/>
      <c r="BP14" s="227"/>
      <c r="BQ14" s="232">
        <v>8</v>
      </c>
      <c r="BR14" s="233"/>
      <c r="BS14" s="760"/>
      <c r="BT14" s="761"/>
      <c r="BU14" s="761"/>
      <c r="BV14" s="761"/>
      <c r="BW14" s="761"/>
      <c r="BX14" s="761"/>
      <c r="BY14" s="761"/>
      <c r="BZ14" s="761"/>
      <c r="CA14" s="761"/>
      <c r="CB14" s="761"/>
      <c r="CC14" s="761"/>
      <c r="CD14" s="761"/>
      <c r="CE14" s="761"/>
      <c r="CF14" s="761"/>
      <c r="CG14" s="762"/>
      <c r="CH14" s="763"/>
      <c r="CI14" s="764"/>
      <c r="CJ14" s="764"/>
      <c r="CK14" s="764"/>
      <c r="CL14" s="765"/>
      <c r="CM14" s="763"/>
      <c r="CN14" s="764"/>
      <c r="CO14" s="764"/>
      <c r="CP14" s="764"/>
      <c r="CQ14" s="765"/>
      <c r="CR14" s="763"/>
      <c r="CS14" s="764"/>
      <c r="CT14" s="764"/>
      <c r="CU14" s="764"/>
      <c r="CV14" s="765"/>
      <c r="CW14" s="763"/>
      <c r="CX14" s="764"/>
      <c r="CY14" s="764"/>
      <c r="CZ14" s="764"/>
      <c r="DA14" s="765"/>
      <c r="DB14" s="763"/>
      <c r="DC14" s="764"/>
      <c r="DD14" s="764"/>
      <c r="DE14" s="764"/>
      <c r="DF14" s="765"/>
      <c r="DG14" s="763"/>
      <c r="DH14" s="764"/>
      <c r="DI14" s="764"/>
      <c r="DJ14" s="764"/>
      <c r="DK14" s="765"/>
      <c r="DL14" s="763"/>
      <c r="DM14" s="764"/>
      <c r="DN14" s="764"/>
      <c r="DO14" s="764"/>
      <c r="DP14" s="765"/>
      <c r="DQ14" s="763"/>
      <c r="DR14" s="764"/>
      <c r="DS14" s="764"/>
      <c r="DT14" s="764"/>
      <c r="DU14" s="765"/>
      <c r="DV14" s="760"/>
      <c r="DW14" s="761"/>
      <c r="DX14" s="761"/>
      <c r="DY14" s="761"/>
      <c r="DZ14" s="766"/>
      <c r="EA14" s="228"/>
    </row>
    <row r="15" spans="1:131" s="229" customFormat="1" ht="26.25" customHeight="1" x14ac:dyDescent="0.2">
      <c r="A15" s="232">
        <v>9</v>
      </c>
      <c r="B15" s="767"/>
      <c r="C15" s="768"/>
      <c r="D15" s="768"/>
      <c r="E15" s="768"/>
      <c r="F15" s="768"/>
      <c r="G15" s="768"/>
      <c r="H15" s="768"/>
      <c r="I15" s="768"/>
      <c r="J15" s="768"/>
      <c r="K15" s="768"/>
      <c r="L15" s="768"/>
      <c r="M15" s="768"/>
      <c r="N15" s="768"/>
      <c r="O15" s="768"/>
      <c r="P15" s="769"/>
      <c r="Q15" s="770"/>
      <c r="R15" s="771"/>
      <c r="S15" s="771"/>
      <c r="T15" s="771"/>
      <c r="U15" s="771"/>
      <c r="V15" s="771"/>
      <c r="W15" s="771"/>
      <c r="X15" s="771"/>
      <c r="Y15" s="771"/>
      <c r="Z15" s="771"/>
      <c r="AA15" s="771"/>
      <c r="AB15" s="771"/>
      <c r="AC15" s="771"/>
      <c r="AD15" s="771"/>
      <c r="AE15" s="772"/>
      <c r="AF15" s="773"/>
      <c r="AG15" s="774"/>
      <c r="AH15" s="774"/>
      <c r="AI15" s="774"/>
      <c r="AJ15" s="775"/>
      <c r="AK15" s="756"/>
      <c r="AL15" s="757"/>
      <c r="AM15" s="757"/>
      <c r="AN15" s="757"/>
      <c r="AO15" s="757"/>
      <c r="AP15" s="757"/>
      <c r="AQ15" s="757"/>
      <c r="AR15" s="757"/>
      <c r="AS15" s="757"/>
      <c r="AT15" s="757"/>
      <c r="AU15" s="758"/>
      <c r="AV15" s="758"/>
      <c r="AW15" s="758"/>
      <c r="AX15" s="758"/>
      <c r="AY15" s="759"/>
      <c r="AZ15" s="226"/>
      <c r="BA15" s="226"/>
      <c r="BB15" s="226"/>
      <c r="BC15" s="226"/>
      <c r="BD15" s="226"/>
      <c r="BE15" s="227"/>
      <c r="BF15" s="227"/>
      <c r="BG15" s="227"/>
      <c r="BH15" s="227"/>
      <c r="BI15" s="227"/>
      <c r="BJ15" s="227"/>
      <c r="BK15" s="227"/>
      <c r="BL15" s="227"/>
      <c r="BM15" s="227"/>
      <c r="BN15" s="227"/>
      <c r="BO15" s="227"/>
      <c r="BP15" s="227"/>
      <c r="BQ15" s="232">
        <v>9</v>
      </c>
      <c r="BR15" s="233"/>
      <c r="BS15" s="760"/>
      <c r="BT15" s="761"/>
      <c r="BU15" s="761"/>
      <c r="BV15" s="761"/>
      <c r="BW15" s="761"/>
      <c r="BX15" s="761"/>
      <c r="BY15" s="761"/>
      <c r="BZ15" s="761"/>
      <c r="CA15" s="761"/>
      <c r="CB15" s="761"/>
      <c r="CC15" s="761"/>
      <c r="CD15" s="761"/>
      <c r="CE15" s="761"/>
      <c r="CF15" s="761"/>
      <c r="CG15" s="762"/>
      <c r="CH15" s="763"/>
      <c r="CI15" s="764"/>
      <c r="CJ15" s="764"/>
      <c r="CK15" s="764"/>
      <c r="CL15" s="765"/>
      <c r="CM15" s="763"/>
      <c r="CN15" s="764"/>
      <c r="CO15" s="764"/>
      <c r="CP15" s="764"/>
      <c r="CQ15" s="765"/>
      <c r="CR15" s="763"/>
      <c r="CS15" s="764"/>
      <c r="CT15" s="764"/>
      <c r="CU15" s="764"/>
      <c r="CV15" s="765"/>
      <c r="CW15" s="763"/>
      <c r="CX15" s="764"/>
      <c r="CY15" s="764"/>
      <c r="CZ15" s="764"/>
      <c r="DA15" s="765"/>
      <c r="DB15" s="763"/>
      <c r="DC15" s="764"/>
      <c r="DD15" s="764"/>
      <c r="DE15" s="764"/>
      <c r="DF15" s="765"/>
      <c r="DG15" s="763"/>
      <c r="DH15" s="764"/>
      <c r="DI15" s="764"/>
      <c r="DJ15" s="764"/>
      <c r="DK15" s="765"/>
      <c r="DL15" s="763"/>
      <c r="DM15" s="764"/>
      <c r="DN15" s="764"/>
      <c r="DO15" s="764"/>
      <c r="DP15" s="765"/>
      <c r="DQ15" s="763"/>
      <c r="DR15" s="764"/>
      <c r="DS15" s="764"/>
      <c r="DT15" s="764"/>
      <c r="DU15" s="765"/>
      <c r="DV15" s="760"/>
      <c r="DW15" s="761"/>
      <c r="DX15" s="761"/>
      <c r="DY15" s="761"/>
      <c r="DZ15" s="766"/>
      <c r="EA15" s="228"/>
    </row>
    <row r="16" spans="1:131" s="229" customFormat="1" ht="26.25" customHeight="1" x14ac:dyDescent="0.2">
      <c r="A16" s="232">
        <v>10</v>
      </c>
      <c r="B16" s="767"/>
      <c r="C16" s="768"/>
      <c r="D16" s="768"/>
      <c r="E16" s="768"/>
      <c r="F16" s="768"/>
      <c r="G16" s="768"/>
      <c r="H16" s="768"/>
      <c r="I16" s="768"/>
      <c r="J16" s="768"/>
      <c r="K16" s="768"/>
      <c r="L16" s="768"/>
      <c r="M16" s="768"/>
      <c r="N16" s="768"/>
      <c r="O16" s="768"/>
      <c r="P16" s="769"/>
      <c r="Q16" s="770"/>
      <c r="R16" s="771"/>
      <c r="S16" s="771"/>
      <c r="T16" s="771"/>
      <c r="U16" s="771"/>
      <c r="V16" s="771"/>
      <c r="W16" s="771"/>
      <c r="X16" s="771"/>
      <c r="Y16" s="771"/>
      <c r="Z16" s="771"/>
      <c r="AA16" s="771"/>
      <c r="AB16" s="771"/>
      <c r="AC16" s="771"/>
      <c r="AD16" s="771"/>
      <c r="AE16" s="772"/>
      <c r="AF16" s="773"/>
      <c r="AG16" s="774"/>
      <c r="AH16" s="774"/>
      <c r="AI16" s="774"/>
      <c r="AJ16" s="775"/>
      <c r="AK16" s="756"/>
      <c r="AL16" s="757"/>
      <c r="AM16" s="757"/>
      <c r="AN16" s="757"/>
      <c r="AO16" s="757"/>
      <c r="AP16" s="757"/>
      <c r="AQ16" s="757"/>
      <c r="AR16" s="757"/>
      <c r="AS16" s="757"/>
      <c r="AT16" s="757"/>
      <c r="AU16" s="758"/>
      <c r="AV16" s="758"/>
      <c r="AW16" s="758"/>
      <c r="AX16" s="758"/>
      <c r="AY16" s="759"/>
      <c r="AZ16" s="226"/>
      <c r="BA16" s="226"/>
      <c r="BB16" s="226"/>
      <c r="BC16" s="226"/>
      <c r="BD16" s="226"/>
      <c r="BE16" s="227"/>
      <c r="BF16" s="227"/>
      <c r="BG16" s="227"/>
      <c r="BH16" s="227"/>
      <c r="BI16" s="227"/>
      <c r="BJ16" s="227"/>
      <c r="BK16" s="227"/>
      <c r="BL16" s="227"/>
      <c r="BM16" s="227"/>
      <c r="BN16" s="227"/>
      <c r="BO16" s="227"/>
      <c r="BP16" s="227"/>
      <c r="BQ16" s="232">
        <v>10</v>
      </c>
      <c r="BR16" s="233"/>
      <c r="BS16" s="760"/>
      <c r="BT16" s="761"/>
      <c r="BU16" s="761"/>
      <c r="BV16" s="761"/>
      <c r="BW16" s="761"/>
      <c r="BX16" s="761"/>
      <c r="BY16" s="761"/>
      <c r="BZ16" s="761"/>
      <c r="CA16" s="761"/>
      <c r="CB16" s="761"/>
      <c r="CC16" s="761"/>
      <c r="CD16" s="761"/>
      <c r="CE16" s="761"/>
      <c r="CF16" s="761"/>
      <c r="CG16" s="762"/>
      <c r="CH16" s="763"/>
      <c r="CI16" s="764"/>
      <c r="CJ16" s="764"/>
      <c r="CK16" s="764"/>
      <c r="CL16" s="765"/>
      <c r="CM16" s="763"/>
      <c r="CN16" s="764"/>
      <c r="CO16" s="764"/>
      <c r="CP16" s="764"/>
      <c r="CQ16" s="765"/>
      <c r="CR16" s="763"/>
      <c r="CS16" s="764"/>
      <c r="CT16" s="764"/>
      <c r="CU16" s="764"/>
      <c r="CV16" s="765"/>
      <c r="CW16" s="763"/>
      <c r="CX16" s="764"/>
      <c r="CY16" s="764"/>
      <c r="CZ16" s="764"/>
      <c r="DA16" s="765"/>
      <c r="DB16" s="763"/>
      <c r="DC16" s="764"/>
      <c r="DD16" s="764"/>
      <c r="DE16" s="764"/>
      <c r="DF16" s="765"/>
      <c r="DG16" s="763"/>
      <c r="DH16" s="764"/>
      <c r="DI16" s="764"/>
      <c r="DJ16" s="764"/>
      <c r="DK16" s="765"/>
      <c r="DL16" s="763"/>
      <c r="DM16" s="764"/>
      <c r="DN16" s="764"/>
      <c r="DO16" s="764"/>
      <c r="DP16" s="765"/>
      <c r="DQ16" s="763"/>
      <c r="DR16" s="764"/>
      <c r="DS16" s="764"/>
      <c r="DT16" s="764"/>
      <c r="DU16" s="765"/>
      <c r="DV16" s="760"/>
      <c r="DW16" s="761"/>
      <c r="DX16" s="761"/>
      <c r="DY16" s="761"/>
      <c r="DZ16" s="766"/>
      <c r="EA16" s="228"/>
    </row>
    <row r="17" spans="1:131" s="229" customFormat="1" ht="26.25" customHeight="1" x14ac:dyDescent="0.2">
      <c r="A17" s="232">
        <v>11</v>
      </c>
      <c r="B17" s="767"/>
      <c r="C17" s="768"/>
      <c r="D17" s="768"/>
      <c r="E17" s="768"/>
      <c r="F17" s="768"/>
      <c r="G17" s="768"/>
      <c r="H17" s="768"/>
      <c r="I17" s="768"/>
      <c r="J17" s="768"/>
      <c r="K17" s="768"/>
      <c r="L17" s="768"/>
      <c r="M17" s="768"/>
      <c r="N17" s="768"/>
      <c r="O17" s="768"/>
      <c r="P17" s="769"/>
      <c r="Q17" s="770"/>
      <c r="R17" s="771"/>
      <c r="S17" s="771"/>
      <c r="T17" s="771"/>
      <c r="U17" s="771"/>
      <c r="V17" s="771"/>
      <c r="W17" s="771"/>
      <c r="X17" s="771"/>
      <c r="Y17" s="771"/>
      <c r="Z17" s="771"/>
      <c r="AA17" s="771"/>
      <c r="AB17" s="771"/>
      <c r="AC17" s="771"/>
      <c r="AD17" s="771"/>
      <c r="AE17" s="772"/>
      <c r="AF17" s="773"/>
      <c r="AG17" s="774"/>
      <c r="AH17" s="774"/>
      <c r="AI17" s="774"/>
      <c r="AJ17" s="775"/>
      <c r="AK17" s="756"/>
      <c r="AL17" s="757"/>
      <c r="AM17" s="757"/>
      <c r="AN17" s="757"/>
      <c r="AO17" s="757"/>
      <c r="AP17" s="757"/>
      <c r="AQ17" s="757"/>
      <c r="AR17" s="757"/>
      <c r="AS17" s="757"/>
      <c r="AT17" s="757"/>
      <c r="AU17" s="758"/>
      <c r="AV17" s="758"/>
      <c r="AW17" s="758"/>
      <c r="AX17" s="758"/>
      <c r="AY17" s="759"/>
      <c r="AZ17" s="226"/>
      <c r="BA17" s="226"/>
      <c r="BB17" s="226"/>
      <c r="BC17" s="226"/>
      <c r="BD17" s="226"/>
      <c r="BE17" s="227"/>
      <c r="BF17" s="227"/>
      <c r="BG17" s="227"/>
      <c r="BH17" s="227"/>
      <c r="BI17" s="227"/>
      <c r="BJ17" s="227"/>
      <c r="BK17" s="227"/>
      <c r="BL17" s="227"/>
      <c r="BM17" s="227"/>
      <c r="BN17" s="227"/>
      <c r="BO17" s="227"/>
      <c r="BP17" s="227"/>
      <c r="BQ17" s="232">
        <v>11</v>
      </c>
      <c r="BR17" s="233"/>
      <c r="BS17" s="760"/>
      <c r="BT17" s="761"/>
      <c r="BU17" s="761"/>
      <c r="BV17" s="761"/>
      <c r="BW17" s="761"/>
      <c r="BX17" s="761"/>
      <c r="BY17" s="761"/>
      <c r="BZ17" s="761"/>
      <c r="CA17" s="761"/>
      <c r="CB17" s="761"/>
      <c r="CC17" s="761"/>
      <c r="CD17" s="761"/>
      <c r="CE17" s="761"/>
      <c r="CF17" s="761"/>
      <c r="CG17" s="762"/>
      <c r="CH17" s="763"/>
      <c r="CI17" s="764"/>
      <c r="CJ17" s="764"/>
      <c r="CK17" s="764"/>
      <c r="CL17" s="765"/>
      <c r="CM17" s="763"/>
      <c r="CN17" s="764"/>
      <c r="CO17" s="764"/>
      <c r="CP17" s="764"/>
      <c r="CQ17" s="765"/>
      <c r="CR17" s="763"/>
      <c r="CS17" s="764"/>
      <c r="CT17" s="764"/>
      <c r="CU17" s="764"/>
      <c r="CV17" s="765"/>
      <c r="CW17" s="763"/>
      <c r="CX17" s="764"/>
      <c r="CY17" s="764"/>
      <c r="CZ17" s="764"/>
      <c r="DA17" s="765"/>
      <c r="DB17" s="763"/>
      <c r="DC17" s="764"/>
      <c r="DD17" s="764"/>
      <c r="DE17" s="764"/>
      <c r="DF17" s="765"/>
      <c r="DG17" s="763"/>
      <c r="DH17" s="764"/>
      <c r="DI17" s="764"/>
      <c r="DJ17" s="764"/>
      <c r="DK17" s="765"/>
      <c r="DL17" s="763"/>
      <c r="DM17" s="764"/>
      <c r="DN17" s="764"/>
      <c r="DO17" s="764"/>
      <c r="DP17" s="765"/>
      <c r="DQ17" s="763"/>
      <c r="DR17" s="764"/>
      <c r="DS17" s="764"/>
      <c r="DT17" s="764"/>
      <c r="DU17" s="765"/>
      <c r="DV17" s="760"/>
      <c r="DW17" s="761"/>
      <c r="DX17" s="761"/>
      <c r="DY17" s="761"/>
      <c r="DZ17" s="766"/>
      <c r="EA17" s="228"/>
    </row>
    <row r="18" spans="1:131" s="229" customFormat="1" ht="26.25" customHeight="1" x14ac:dyDescent="0.2">
      <c r="A18" s="232">
        <v>12</v>
      </c>
      <c r="B18" s="767"/>
      <c r="C18" s="768"/>
      <c r="D18" s="768"/>
      <c r="E18" s="768"/>
      <c r="F18" s="768"/>
      <c r="G18" s="768"/>
      <c r="H18" s="768"/>
      <c r="I18" s="768"/>
      <c r="J18" s="768"/>
      <c r="K18" s="768"/>
      <c r="L18" s="768"/>
      <c r="M18" s="768"/>
      <c r="N18" s="768"/>
      <c r="O18" s="768"/>
      <c r="P18" s="769"/>
      <c r="Q18" s="770"/>
      <c r="R18" s="771"/>
      <c r="S18" s="771"/>
      <c r="T18" s="771"/>
      <c r="U18" s="771"/>
      <c r="V18" s="771"/>
      <c r="W18" s="771"/>
      <c r="X18" s="771"/>
      <c r="Y18" s="771"/>
      <c r="Z18" s="771"/>
      <c r="AA18" s="771"/>
      <c r="AB18" s="771"/>
      <c r="AC18" s="771"/>
      <c r="AD18" s="771"/>
      <c r="AE18" s="772"/>
      <c r="AF18" s="773"/>
      <c r="AG18" s="774"/>
      <c r="AH18" s="774"/>
      <c r="AI18" s="774"/>
      <c r="AJ18" s="775"/>
      <c r="AK18" s="756"/>
      <c r="AL18" s="757"/>
      <c r="AM18" s="757"/>
      <c r="AN18" s="757"/>
      <c r="AO18" s="757"/>
      <c r="AP18" s="757"/>
      <c r="AQ18" s="757"/>
      <c r="AR18" s="757"/>
      <c r="AS18" s="757"/>
      <c r="AT18" s="757"/>
      <c r="AU18" s="758"/>
      <c r="AV18" s="758"/>
      <c r="AW18" s="758"/>
      <c r="AX18" s="758"/>
      <c r="AY18" s="759"/>
      <c r="AZ18" s="226"/>
      <c r="BA18" s="226"/>
      <c r="BB18" s="226"/>
      <c r="BC18" s="226"/>
      <c r="BD18" s="226"/>
      <c r="BE18" s="227"/>
      <c r="BF18" s="227"/>
      <c r="BG18" s="227"/>
      <c r="BH18" s="227"/>
      <c r="BI18" s="227"/>
      <c r="BJ18" s="227"/>
      <c r="BK18" s="227"/>
      <c r="BL18" s="227"/>
      <c r="BM18" s="227"/>
      <c r="BN18" s="227"/>
      <c r="BO18" s="227"/>
      <c r="BP18" s="227"/>
      <c r="BQ18" s="232">
        <v>12</v>
      </c>
      <c r="BR18" s="233"/>
      <c r="BS18" s="760"/>
      <c r="BT18" s="761"/>
      <c r="BU18" s="761"/>
      <c r="BV18" s="761"/>
      <c r="BW18" s="761"/>
      <c r="BX18" s="761"/>
      <c r="BY18" s="761"/>
      <c r="BZ18" s="761"/>
      <c r="CA18" s="761"/>
      <c r="CB18" s="761"/>
      <c r="CC18" s="761"/>
      <c r="CD18" s="761"/>
      <c r="CE18" s="761"/>
      <c r="CF18" s="761"/>
      <c r="CG18" s="762"/>
      <c r="CH18" s="763"/>
      <c r="CI18" s="764"/>
      <c r="CJ18" s="764"/>
      <c r="CK18" s="764"/>
      <c r="CL18" s="765"/>
      <c r="CM18" s="763"/>
      <c r="CN18" s="764"/>
      <c r="CO18" s="764"/>
      <c r="CP18" s="764"/>
      <c r="CQ18" s="765"/>
      <c r="CR18" s="763"/>
      <c r="CS18" s="764"/>
      <c r="CT18" s="764"/>
      <c r="CU18" s="764"/>
      <c r="CV18" s="765"/>
      <c r="CW18" s="763"/>
      <c r="CX18" s="764"/>
      <c r="CY18" s="764"/>
      <c r="CZ18" s="764"/>
      <c r="DA18" s="765"/>
      <c r="DB18" s="763"/>
      <c r="DC18" s="764"/>
      <c r="DD18" s="764"/>
      <c r="DE18" s="764"/>
      <c r="DF18" s="765"/>
      <c r="DG18" s="763"/>
      <c r="DH18" s="764"/>
      <c r="DI18" s="764"/>
      <c r="DJ18" s="764"/>
      <c r="DK18" s="765"/>
      <c r="DL18" s="763"/>
      <c r="DM18" s="764"/>
      <c r="DN18" s="764"/>
      <c r="DO18" s="764"/>
      <c r="DP18" s="765"/>
      <c r="DQ18" s="763"/>
      <c r="DR18" s="764"/>
      <c r="DS18" s="764"/>
      <c r="DT18" s="764"/>
      <c r="DU18" s="765"/>
      <c r="DV18" s="760"/>
      <c r="DW18" s="761"/>
      <c r="DX18" s="761"/>
      <c r="DY18" s="761"/>
      <c r="DZ18" s="766"/>
      <c r="EA18" s="228"/>
    </row>
    <row r="19" spans="1:131" s="229" customFormat="1" ht="26.25" customHeight="1" x14ac:dyDescent="0.2">
      <c r="A19" s="232">
        <v>13</v>
      </c>
      <c r="B19" s="767"/>
      <c r="C19" s="768"/>
      <c r="D19" s="768"/>
      <c r="E19" s="768"/>
      <c r="F19" s="768"/>
      <c r="G19" s="768"/>
      <c r="H19" s="768"/>
      <c r="I19" s="768"/>
      <c r="J19" s="768"/>
      <c r="K19" s="768"/>
      <c r="L19" s="768"/>
      <c r="M19" s="768"/>
      <c r="N19" s="768"/>
      <c r="O19" s="768"/>
      <c r="P19" s="769"/>
      <c r="Q19" s="770"/>
      <c r="R19" s="771"/>
      <c r="S19" s="771"/>
      <c r="T19" s="771"/>
      <c r="U19" s="771"/>
      <c r="V19" s="771"/>
      <c r="W19" s="771"/>
      <c r="X19" s="771"/>
      <c r="Y19" s="771"/>
      <c r="Z19" s="771"/>
      <c r="AA19" s="771"/>
      <c r="AB19" s="771"/>
      <c r="AC19" s="771"/>
      <c r="AD19" s="771"/>
      <c r="AE19" s="772"/>
      <c r="AF19" s="773"/>
      <c r="AG19" s="774"/>
      <c r="AH19" s="774"/>
      <c r="AI19" s="774"/>
      <c r="AJ19" s="775"/>
      <c r="AK19" s="756"/>
      <c r="AL19" s="757"/>
      <c r="AM19" s="757"/>
      <c r="AN19" s="757"/>
      <c r="AO19" s="757"/>
      <c r="AP19" s="757"/>
      <c r="AQ19" s="757"/>
      <c r="AR19" s="757"/>
      <c r="AS19" s="757"/>
      <c r="AT19" s="757"/>
      <c r="AU19" s="758"/>
      <c r="AV19" s="758"/>
      <c r="AW19" s="758"/>
      <c r="AX19" s="758"/>
      <c r="AY19" s="759"/>
      <c r="AZ19" s="226"/>
      <c r="BA19" s="226"/>
      <c r="BB19" s="226"/>
      <c r="BC19" s="226"/>
      <c r="BD19" s="226"/>
      <c r="BE19" s="227"/>
      <c r="BF19" s="227"/>
      <c r="BG19" s="227"/>
      <c r="BH19" s="227"/>
      <c r="BI19" s="227"/>
      <c r="BJ19" s="227"/>
      <c r="BK19" s="227"/>
      <c r="BL19" s="227"/>
      <c r="BM19" s="227"/>
      <c r="BN19" s="227"/>
      <c r="BO19" s="227"/>
      <c r="BP19" s="227"/>
      <c r="BQ19" s="232">
        <v>13</v>
      </c>
      <c r="BR19" s="233"/>
      <c r="BS19" s="760"/>
      <c r="BT19" s="761"/>
      <c r="BU19" s="761"/>
      <c r="BV19" s="761"/>
      <c r="BW19" s="761"/>
      <c r="BX19" s="761"/>
      <c r="BY19" s="761"/>
      <c r="BZ19" s="761"/>
      <c r="CA19" s="761"/>
      <c r="CB19" s="761"/>
      <c r="CC19" s="761"/>
      <c r="CD19" s="761"/>
      <c r="CE19" s="761"/>
      <c r="CF19" s="761"/>
      <c r="CG19" s="762"/>
      <c r="CH19" s="763"/>
      <c r="CI19" s="764"/>
      <c r="CJ19" s="764"/>
      <c r="CK19" s="764"/>
      <c r="CL19" s="765"/>
      <c r="CM19" s="763"/>
      <c r="CN19" s="764"/>
      <c r="CO19" s="764"/>
      <c r="CP19" s="764"/>
      <c r="CQ19" s="765"/>
      <c r="CR19" s="763"/>
      <c r="CS19" s="764"/>
      <c r="CT19" s="764"/>
      <c r="CU19" s="764"/>
      <c r="CV19" s="765"/>
      <c r="CW19" s="763"/>
      <c r="CX19" s="764"/>
      <c r="CY19" s="764"/>
      <c r="CZ19" s="764"/>
      <c r="DA19" s="765"/>
      <c r="DB19" s="763"/>
      <c r="DC19" s="764"/>
      <c r="DD19" s="764"/>
      <c r="DE19" s="764"/>
      <c r="DF19" s="765"/>
      <c r="DG19" s="763"/>
      <c r="DH19" s="764"/>
      <c r="DI19" s="764"/>
      <c r="DJ19" s="764"/>
      <c r="DK19" s="765"/>
      <c r="DL19" s="763"/>
      <c r="DM19" s="764"/>
      <c r="DN19" s="764"/>
      <c r="DO19" s="764"/>
      <c r="DP19" s="765"/>
      <c r="DQ19" s="763"/>
      <c r="DR19" s="764"/>
      <c r="DS19" s="764"/>
      <c r="DT19" s="764"/>
      <c r="DU19" s="765"/>
      <c r="DV19" s="760"/>
      <c r="DW19" s="761"/>
      <c r="DX19" s="761"/>
      <c r="DY19" s="761"/>
      <c r="DZ19" s="766"/>
      <c r="EA19" s="228"/>
    </row>
    <row r="20" spans="1:131" s="229" customFormat="1" ht="26.25" customHeight="1" x14ac:dyDescent="0.2">
      <c r="A20" s="232">
        <v>14</v>
      </c>
      <c r="B20" s="767"/>
      <c r="C20" s="768"/>
      <c r="D20" s="768"/>
      <c r="E20" s="768"/>
      <c r="F20" s="768"/>
      <c r="G20" s="768"/>
      <c r="H20" s="768"/>
      <c r="I20" s="768"/>
      <c r="J20" s="768"/>
      <c r="K20" s="768"/>
      <c r="L20" s="768"/>
      <c r="M20" s="768"/>
      <c r="N20" s="768"/>
      <c r="O20" s="768"/>
      <c r="P20" s="769"/>
      <c r="Q20" s="770"/>
      <c r="R20" s="771"/>
      <c r="S20" s="771"/>
      <c r="T20" s="771"/>
      <c r="U20" s="771"/>
      <c r="V20" s="771"/>
      <c r="W20" s="771"/>
      <c r="X20" s="771"/>
      <c r="Y20" s="771"/>
      <c r="Z20" s="771"/>
      <c r="AA20" s="771"/>
      <c r="AB20" s="771"/>
      <c r="AC20" s="771"/>
      <c r="AD20" s="771"/>
      <c r="AE20" s="772"/>
      <c r="AF20" s="773"/>
      <c r="AG20" s="774"/>
      <c r="AH20" s="774"/>
      <c r="AI20" s="774"/>
      <c r="AJ20" s="775"/>
      <c r="AK20" s="756"/>
      <c r="AL20" s="757"/>
      <c r="AM20" s="757"/>
      <c r="AN20" s="757"/>
      <c r="AO20" s="757"/>
      <c r="AP20" s="757"/>
      <c r="AQ20" s="757"/>
      <c r="AR20" s="757"/>
      <c r="AS20" s="757"/>
      <c r="AT20" s="757"/>
      <c r="AU20" s="758"/>
      <c r="AV20" s="758"/>
      <c r="AW20" s="758"/>
      <c r="AX20" s="758"/>
      <c r="AY20" s="759"/>
      <c r="AZ20" s="226"/>
      <c r="BA20" s="226"/>
      <c r="BB20" s="226"/>
      <c r="BC20" s="226"/>
      <c r="BD20" s="226"/>
      <c r="BE20" s="227"/>
      <c r="BF20" s="227"/>
      <c r="BG20" s="227"/>
      <c r="BH20" s="227"/>
      <c r="BI20" s="227"/>
      <c r="BJ20" s="227"/>
      <c r="BK20" s="227"/>
      <c r="BL20" s="227"/>
      <c r="BM20" s="227"/>
      <c r="BN20" s="227"/>
      <c r="BO20" s="227"/>
      <c r="BP20" s="227"/>
      <c r="BQ20" s="232">
        <v>14</v>
      </c>
      <c r="BR20" s="233"/>
      <c r="BS20" s="760"/>
      <c r="BT20" s="761"/>
      <c r="BU20" s="761"/>
      <c r="BV20" s="761"/>
      <c r="BW20" s="761"/>
      <c r="BX20" s="761"/>
      <c r="BY20" s="761"/>
      <c r="BZ20" s="761"/>
      <c r="CA20" s="761"/>
      <c r="CB20" s="761"/>
      <c r="CC20" s="761"/>
      <c r="CD20" s="761"/>
      <c r="CE20" s="761"/>
      <c r="CF20" s="761"/>
      <c r="CG20" s="762"/>
      <c r="CH20" s="763"/>
      <c r="CI20" s="764"/>
      <c r="CJ20" s="764"/>
      <c r="CK20" s="764"/>
      <c r="CL20" s="765"/>
      <c r="CM20" s="763"/>
      <c r="CN20" s="764"/>
      <c r="CO20" s="764"/>
      <c r="CP20" s="764"/>
      <c r="CQ20" s="765"/>
      <c r="CR20" s="763"/>
      <c r="CS20" s="764"/>
      <c r="CT20" s="764"/>
      <c r="CU20" s="764"/>
      <c r="CV20" s="765"/>
      <c r="CW20" s="763"/>
      <c r="CX20" s="764"/>
      <c r="CY20" s="764"/>
      <c r="CZ20" s="764"/>
      <c r="DA20" s="765"/>
      <c r="DB20" s="763"/>
      <c r="DC20" s="764"/>
      <c r="DD20" s="764"/>
      <c r="DE20" s="764"/>
      <c r="DF20" s="765"/>
      <c r="DG20" s="763"/>
      <c r="DH20" s="764"/>
      <c r="DI20" s="764"/>
      <c r="DJ20" s="764"/>
      <c r="DK20" s="765"/>
      <c r="DL20" s="763"/>
      <c r="DM20" s="764"/>
      <c r="DN20" s="764"/>
      <c r="DO20" s="764"/>
      <c r="DP20" s="765"/>
      <c r="DQ20" s="763"/>
      <c r="DR20" s="764"/>
      <c r="DS20" s="764"/>
      <c r="DT20" s="764"/>
      <c r="DU20" s="765"/>
      <c r="DV20" s="760"/>
      <c r="DW20" s="761"/>
      <c r="DX20" s="761"/>
      <c r="DY20" s="761"/>
      <c r="DZ20" s="766"/>
      <c r="EA20" s="228"/>
    </row>
    <row r="21" spans="1:131" s="229" customFormat="1" ht="26.25" customHeight="1" thickBot="1" x14ac:dyDescent="0.25">
      <c r="A21" s="232">
        <v>15</v>
      </c>
      <c r="B21" s="767"/>
      <c r="C21" s="768"/>
      <c r="D21" s="768"/>
      <c r="E21" s="768"/>
      <c r="F21" s="768"/>
      <c r="G21" s="768"/>
      <c r="H21" s="768"/>
      <c r="I21" s="768"/>
      <c r="J21" s="768"/>
      <c r="K21" s="768"/>
      <c r="L21" s="768"/>
      <c r="M21" s="768"/>
      <c r="N21" s="768"/>
      <c r="O21" s="768"/>
      <c r="P21" s="769"/>
      <c r="Q21" s="770"/>
      <c r="R21" s="771"/>
      <c r="S21" s="771"/>
      <c r="T21" s="771"/>
      <c r="U21" s="771"/>
      <c r="V21" s="771"/>
      <c r="W21" s="771"/>
      <c r="X21" s="771"/>
      <c r="Y21" s="771"/>
      <c r="Z21" s="771"/>
      <c r="AA21" s="771"/>
      <c r="AB21" s="771"/>
      <c r="AC21" s="771"/>
      <c r="AD21" s="771"/>
      <c r="AE21" s="772"/>
      <c r="AF21" s="773"/>
      <c r="AG21" s="774"/>
      <c r="AH21" s="774"/>
      <c r="AI21" s="774"/>
      <c r="AJ21" s="775"/>
      <c r="AK21" s="756"/>
      <c r="AL21" s="757"/>
      <c r="AM21" s="757"/>
      <c r="AN21" s="757"/>
      <c r="AO21" s="757"/>
      <c r="AP21" s="757"/>
      <c r="AQ21" s="757"/>
      <c r="AR21" s="757"/>
      <c r="AS21" s="757"/>
      <c r="AT21" s="757"/>
      <c r="AU21" s="758"/>
      <c r="AV21" s="758"/>
      <c r="AW21" s="758"/>
      <c r="AX21" s="758"/>
      <c r="AY21" s="759"/>
      <c r="AZ21" s="226"/>
      <c r="BA21" s="226"/>
      <c r="BB21" s="226"/>
      <c r="BC21" s="226"/>
      <c r="BD21" s="226"/>
      <c r="BE21" s="227"/>
      <c r="BF21" s="227"/>
      <c r="BG21" s="227"/>
      <c r="BH21" s="227"/>
      <c r="BI21" s="227"/>
      <c r="BJ21" s="227"/>
      <c r="BK21" s="227"/>
      <c r="BL21" s="227"/>
      <c r="BM21" s="227"/>
      <c r="BN21" s="227"/>
      <c r="BO21" s="227"/>
      <c r="BP21" s="227"/>
      <c r="BQ21" s="232">
        <v>15</v>
      </c>
      <c r="BR21" s="233"/>
      <c r="BS21" s="760"/>
      <c r="BT21" s="761"/>
      <c r="BU21" s="761"/>
      <c r="BV21" s="761"/>
      <c r="BW21" s="761"/>
      <c r="BX21" s="761"/>
      <c r="BY21" s="761"/>
      <c r="BZ21" s="761"/>
      <c r="CA21" s="761"/>
      <c r="CB21" s="761"/>
      <c r="CC21" s="761"/>
      <c r="CD21" s="761"/>
      <c r="CE21" s="761"/>
      <c r="CF21" s="761"/>
      <c r="CG21" s="762"/>
      <c r="CH21" s="763"/>
      <c r="CI21" s="764"/>
      <c r="CJ21" s="764"/>
      <c r="CK21" s="764"/>
      <c r="CL21" s="765"/>
      <c r="CM21" s="763"/>
      <c r="CN21" s="764"/>
      <c r="CO21" s="764"/>
      <c r="CP21" s="764"/>
      <c r="CQ21" s="765"/>
      <c r="CR21" s="763"/>
      <c r="CS21" s="764"/>
      <c r="CT21" s="764"/>
      <c r="CU21" s="764"/>
      <c r="CV21" s="765"/>
      <c r="CW21" s="763"/>
      <c r="CX21" s="764"/>
      <c r="CY21" s="764"/>
      <c r="CZ21" s="764"/>
      <c r="DA21" s="765"/>
      <c r="DB21" s="763"/>
      <c r="DC21" s="764"/>
      <c r="DD21" s="764"/>
      <c r="DE21" s="764"/>
      <c r="DF21" s="765"/>
      <c r="DG21" s="763"/>
      <c r="DH21" s="764"/>
      <c r="DI21" s="764"/>
      <c r="DJ21" s="764"/>
      <c r="DK21" s="765"/>
      <c r="DL21" s="763"/>
      <c r="DM21" s="764"/>
      <c r="DN21" s="764"/>
      <c r="DO21" s="764"/>
      <c r="DP21" s="765"/>
      <c r="DQ21" s="763"/>
      <c r="DR21" s="764"/>
      <c r="DS21" s="764"/>
      <c r="DT21" s="764"/>
      <c r="DU21" s="765"/>
      <c r="DV21" s="760"/>
      <c r="DW21" s="761"/>
      <c r="DX21" s="761"/>
      <c r="DY21" s="761"/>
      <c r="DZ21" s="766"/>
      <c r="EA21" s="228"/>
    </row>
    <row r="22" spans="1:131" s="229" customFormat="1" ht="26.25" customHeight="1" x14ac:dyDescent="0.2">
      <c r="A22" s="232">
        <v>16</v>
      </c>
      <c r="B22" s="767"/>
      <c r="C22" s="768"/>
      <c r="D22" s="768"/>
      <c r="E22" s="768"/>
      <c r="F22" s="768"/>
      <c r="G22" s="768"/>
      <c r="H22" s="768"/>
      <c r="I22" s="768"/>
      <c r="J22" s="768"/>
      <c r="K22" s="768"/>
      <c r="L22" s="768"/>
      <c r="M22" s="768"/>
      <c r="N22" s="768"/>
      <c r="O22" s="768"/>
      <c r="P22" s="769"/>
      <c r="Q22" s="786"/>
      <c r="R22" s="787"/>
      <c r="S22" s="787"/>
      <c r="T22" s="787"/>
      <c r="U22" s="787"/>
      <c r="V22" s="787"/>
      <c r="W22" s="787"/>
      <c r="X22" s="787"/>
      <c r="Y22" s="787"/>
      <c r="Z22" s="787"/>
      <c r="AA22" s="787"/>
      <c r="AB22" s="787"/>
      <c r="AC22" s="787"/>
      <c r="AD22" s="787"/>
      <c r="AE22" s="788"/>
      <c r="AF22" s="773"/>
      <c r="AG22" s="774"/>
      <c r="AH22" s="774"/>
      <c r="AI22" s="774"/>
      <c r="AJ22" s="775"/>
      <c r="AK22" s="789"/>
      <c r="AL22" s="790"/>
      <c r="AM22" s="790"/>
      <c r="AN22" s="790"/>
      <c r="AO22" s="790"/>
      <c r="AP22" s="790"/>
      <c r="AQ22" s="790"/>
      <c r="AR22" s="790"/>
      <c r="AS22" s="790"/>
      <c r="AT22" s="790"/>
      <c r="AU22" s="791"/>
      <c r="AV22" s="791"/>
      <c r="AW22" s="791"/>
      <c r="AX22" s="791"/>
      <c r="AY22" s="792"/>
      <c r="AZ22" s="793" t="s">
        <v>377</v>
      </c>
      <c r="BA22" s="793"/>
      <c r="BB22" s="793"/>
      <c r="BC22" s="793"/>
      <c r="BD22" s="794"/>
      <c r="BE22" s="227"/>
      <c r="BF22" s="227"/>
      <c r="BG22" s="227"/>
      <c r="BH22" s="227"/>
      <c r="BI22" s="227"/>
      <c r="BJ22" s="227"/>
      <c r="BK22" s="227"/>
      <c r="BL22" s="227"/>
      <c r="BM22" s="227"/>
      <c r="BN22" s="227"/>
      <c r="BO22" s="227"/>
      <c r="BP22" s="227"/>
      <c r="BQ22" s="232">
        <v>16</v>
      </c>
      <c r="BR22" s="233"/>
      <c r="BS22" s="760"/>
      <c r="BT22" s="761"/>
      <c r="BU22" s="761"/>
      <c r="BV22" s="761"/>
      <c r="BW22" s="761"/>
      <c r="BX22" s="761"/>
      <c r="BY22" s="761"/>
      <c r="BZ22" s="761"/>
      <c r="CA22" s="761"/>
      <c r="CB22" s="761"/>
      <c r="CC22" s="761"/>
      <c r="CD22" s="761"/>
      <c r="CE22" s="761"/>
      <c r="CF22" s="761"/>
      <c r="CG22" s="762"/>
      <c r="CH22" s="763"/>
      <c r="CI22" s="764"/>
      <c r="CJ22" s="764"/>
      <c r="CK22" s="764"/>
      <c r="CL22" s="765"/>
      <c r="CM22" s="763"/>
      <c r="CN22" s="764"/>
      <c r="CO22" s="764"/>
      <c r="CP22" s="764"/>
      <c r="CQ22" s="765"/>
      <c r="CR22" s="763"/>
      <c r="CS22" s="764"/>
      <c r="CT22" s="764"/>
      <c r="CU22" s="764"/>
      <c r="CV22" s="765"/>
      <c r="CW22" s="763"/>
      <c r="CX22" s="764"/>
      <c r="CY22" s="764"/>
      <c r="CZ22" s="764"/>
      <c r="DA22" s="765"/>
      <c r="DB22" s="763"/>
      <c r="DC22" s="764"/>
      <c r="DD22" s="764"/>
      <c r="DE22" s="764"/>
      <c r="DF22" s="765"/>
      <c r="DG22" s="763"/>
      <c r="DH22" s="764"/>
      <c r="DI22" s="764"/>
      <c r="DJ22" s="764"/>
      <c r="DK22" s="765"/>
      <c r="DL22" s="763"/>
      <c r="DM22" s="764"/>
      <c r="DN22" s="764"/>
      <c r="DO22" s="764"/>
      <c r="DP22" s="765"/>
      <c r="DQ22" s="763"/>
      <c r="DR22" s="764"/>
      <c r="DS22" s="764"/>
      <c r="DT22" s="764"/>
      <c r="DU22" s="765"/>
      <c r="DV22" s="760"/>
      <c r="DW22" s="761"/>
      <c r="DX22" s="761"/>
      <c r="DY22" s="761"/>
      <c r="DZ22" s="766"/>
      <c r="EA22" s="228"/>
    </row>
    <row r="23" spans="1:131" s="229" customFormat="1" ht="26.25" customHeight="1" thickBot="1" x14ac:dyDescent="0.25">
      <c r="A23" s="234" t="s">
        <v>378</v>
      </c>
      <c r="B23" s="776" t="s">
        <v>379</v>
      </c>
      <c r="C23" s="777"/>
      <c r="D23" s="777"/>
      <c r="E23" s="777"/>
      <c r="F23" s="777"/>
      <c r="G23" s="777"/>
      <c r="H23" s="777"/>
      <c r="I23" s="777"/>
      <c r="J23" s="777"/>
      <c r="K23" s="777"/>
      <c r="L23" s="777"/>
      <c r="M23" s="777"/>
      <c r="N23" s="777"/>
      <c r="O23" s="777"/>
      <c r="P23" s="778"/>
      <c r="Q23" s="779">
        <v>26653</v>
      </c>
      <c r="R23" s="780"/>
      <c r="S23" s="780"/>
      <c r="T23" s="780"/>
      <c r="U23" s="780"/>
      <c r="V23" s="780">
        <v>25339</v>
      </c>
      <c r="W23" s="780"/>
      <c r="X23" s="780"/>
      <c r="Y23" s="780"/>
      <c r="Z23" s="780"/>
      <c r="AA23" s="780">
        <v>1314</v>
      </c>
      <c r="AB23" s="780"/>
      <c r="AC23" s="780"/>
      <c r="AD23" s="780"/>
      <c r="AE23" s="781"/>
      <c r="AF23" s="782">
        <v>1172</v>
      </c>
      <c r="AG23" s="780"/>
      <c r="AH23" s="780"/>
      <c r="AI23" s="780"/>
      <c r="AJ23" s="783"/>
      <c r="AK23" s="784"/>
      <c r="AL23" s="785"/>
      <c r="AM23" s="785"/>
      <c r="AN23" s="785"/>
      <c r="AO23" s="785"/>
      <c r="AP23" s="780">
        <v>18398</v>
      </c>
      <c r="AQ23" s="780"/>
      <c r="AR23" s="780"/>
      <c r="AS23" s="780"/>
      <c r="AT23" s="780"/>
      <c r="AU23" s="796"/>
      <c r="AV23" s="796"/>
      <c r="AW23" s="796"/>
      <c r="AX23" s="796"/>
      <c r="AY23" s="797"/>
      <c r="AZ23" s="798" t="s">
        <v>122</v>
      </c>
      <c r="BA23" s="799"/>
      <c r="BB23" s="799"/>
      <c r="BC23" s="799"/>
      <c r="BD23" s="800"/>
      <c r="BE23" s="227"/>
      <c r="BF23" s="227"/>
      <c r="BG23" s="227"/>
      <c r="BH23" s="227"/>
      <c r="BI23" s="227"/>
      <c r="BJ23" s="227"/>
      <c r="BK23" s="227"/>
      <c r="BL23" s="227"/>
      <c r="BM23" s="227"/>
      <c r="BN23" s="227"/>
      <c r="BO23" s="227"/>
      <c r="BP23" s="227"/>
      <c r="BQ23" s="232">
        <v>17</v>
      </c>
      <c r="BR23" s="233"/>
      <c r="BS23" s="760"/>
      <c r="BT23" s="761"/>
      <c r="BU23" s="761"/>
      <c r="BV23" s="761"/>
      <c r="BW23" s="761"/>
      <c r="BX23" s="761"/>
      <c r="BY23" s="761"/>
      <c r="BZ23" s="761"/>
      <c r="CA23" s="761"/>
      <c r="CB23" s="761"/>
      <c r="CC23" s="761"/>
      <c r="CD23" s="761"/>
      <c r="CE23" s="761"/>
      <c r="CF23" s="761"/>
      <c r="CG23" s="762"/>
      <c r="CH23" s="763"/>
      <c r="CI23" s="764"/>
      <c r="CJ23" s="764"/>
      <c r="CK23" s="764"/>
      <c r="CL23" s="765"/>
      <c r="CM23" s="763"/>
      <c r="CN23" s="764"/>
      <c r="CO23" s="764"/>
      <c r="CP23" s="764"/>
      <c r="CQ23" s="765"/>
      <c r="CR23" s="763"/>
      <c r="CS23" s="764"/>
      <c r="CT23" s="764"/>
      <c r="CU23" s="764"/>
      <c r="CV23" s="765"/>
      <c r="CW23" s="763"/>
      <c r="CX23" s="764"/>
      <c r="CY23" s="764"/>
      <c r="CZ23" s="764"/>
      <c r="DA23" s="765"/>
      <c r="DB23" s="763"/>
      <c r="DC23" s="764"/>
      <c r="DD23" s="764"/>
      <c r="DE23" s="764"/>
      <c r="DF23" s="765"/>
      <c r="DG23" s="763"/>
      <c r="DH23" s="764"/>
      <c r="DI23" s="764"/>
      <c r="DJ23" s="764"/>
      <c r="DK23" s="765"/>
      <c r="DL23" s="763"/>
      <c r="DM23" s="764"/>
      <c r="DN23" s="764"/>
      <c r="DO23" s="764"/>
      <c r="DP23" s="765"/>
      <c r="DQ23" s="763"/>
      <c r="DR23" s="764"/>
      <c r="DS23" s="764"/>
      <c r="DT23" s="764"/>
      <c r="DU23" s="765"/>
      <c r="DV23" s="760"/>
      <c r="DW23" s="761"/>
      <c r="DX23" s="761"/>
      <c r="DY23" s="761"/>
      <c r="DZ23" s="766"/>
      <c r="EA23" s="228"/>
    </row>
    <row r="24" spans="1:131" s="229" customFormat="1" ht="26.25" customHeight="1" x14ac:dyDescent="0.2">
      <c r="A24" s="795" t="s">
        <v>380</v>
      </c>
      <c r="B24" s="795"/>
      <c r="C24" s="795"/>
      <c r="D24" s="795"/>
      <c r="E24" s="795"/>
      <c r="F24" s="795"/>
      <c r="G24" s="795"/>
      <c r="H24" s="795"/>
      <c r="I24" s="795"/>
      <c r="J24" s="795"/>
      <c r="K24" s="795"/>
      <c r="L24" s="795"/>
      <c r="M24" s="795"/>
      <c r="N24" s="795"/>
      <c r="O24" s="795"/>
      <c r="P24" s="795"/>
      <c r="Q24" s="795"/>
      <c r="R24" s="795"/>
      <c r="S24" s="795"/>
      <c r="T24" s="795"/>
      <c r="U24" s="795"/>
      <c r="V24" s="795"/>
      <c r="W24" s="795"/>
      <c r="X24" s="795"/>
      <c r="Y24" s="795"/>
      <c r="Z24" s="795"/>
      <c r="AA24" s="795"/>
      <c r="AB24" s="795"/>
      <c r="AC24" s="795"/>
      <c r="AD24" s="795"/>
      <c r="AE24" s="795"/>
      <c r="AF24" s="795"/>
      <c r="AG24" s="795"/>
      <c r="AH24" s="795"/>
      <c r="AI24" s="795"/>
      <c r="AJ24" s="795"/>
      <c r="AK24" s="795"/>
      <c r="AL24" s="795"/>
      <c r="AM24" s="795"/>
      <c r="AN24" s="795"/>
      <c r="AO24" s="795"/>
      <c r="AP24" s="795"/>
      <c r="AQ24" s="795"/>
      <c r="AR24" s="795"/>
      <c r="AS24" s="795"/>
      <c r="AT24" s="795"/>
      <c r="AU24" s="795"/>
      <c r="AV24" s="795"/>
      <c r="AW24" s="795"/>
      <c r="AX24" s="795"/>
      <c r="AY24" s="795"/>
      <c r="AZ24" s="226"/>
      <c r="BA24" s="226"/>
      <c r="BB24" s="226"/>
      <c r="BC24" s="226"/>
      <c r="BD24" s="226"/>
      <c r="BE24" s="227"/>
      <c r="BF24" s="227"/>
      <c r="BG24" s="227"/>
      <c r="BH24" s="227"/>
      <c r="BI24" s="227"/>
      <c r="BJ24" s="227"/>
      <c r="BK24" s="227"/>
      <c r="BL24" s="227"/>
      <c r="BM24" s="227"/>
      <c r="BN24" s="227"/>
      <c r="BO24" s="227"/>
      <c r="BP24" s="227"/>
      <c r="BQ24" s="232">
        <v>18</v>
      </c>
      <c r="BR24" s="233"/>
      <c r="BS24" s="760"/>
      <c r="BT24" s="761"/>
      <c r="BU24" s="761"/>
      <c r="BV24" s="761"/>
      <c r="BW24" s="761"/>
      <c r="BX24" s="761"/>
      <c r="BY24" s="761"/>
      <c r="BZ24" s="761"/>
      <c r="CA24" s="761"/>
      <c r="CB24" s="761"/>
      <c r="CC24" s="761"/>
      <c r="CD24" s="761"/>
      <c r="CE24" s="761"/>
      <c r="CF24" s="761"/>
      <c r="CG24" s="762"/>
      <c r="CH24" s="763"/>
      <c r="CI24" s="764"/>
      <c r="CJ24" s="764"/>
      <c r="CK24" s="764"/>
      <c r="CL24" s="765"/>
      <c r="CM24" s="763"/>
      <c r="CN24" s="764"/>
      <c r="CO24" s="764"/>
      <c r="CP24" s="764"/>
      <c r="CQ24" s="765"/>
      <c r="CR24" s="763"/>
      <c r="CS24" s="764"/>
      <c r="CT24" s="764"/>
      <c r="CU24" s="764"/>
      <c r="CV24" s="765"/>
      <c r="CW24" s="763"/>
      <c r="CX24" s="764"/>
      <c r="CY24" s="764"/>
      <c r="CZ24" s="764"/>
      <c r="DA24" s="765"/>
      <c r="DB24" s="763"/>
      <c r="DC24" s="764"/>
      <c r="DD24" s="764"/>
      <c r="DE24" s="764"/>
      <c r="DF24" s="765"/>
      <c r="DG24" s="763"/>
      <c r="DH24" s="764"/>
      <c r="DI24" s="764"/>
      <c r="DJ24" s="764"/>
      <c r="DK24" s="765"/>
      <c r="DL24" s="763"/>
      <c r="DM24" s="764"/>
      <c r="DN24" s="764"/>
      <c r="DO24" s="764"/>
      <c r="DP24" s="765"/>
      <c r="DQ24" s="763"/>
      <c r="DR24" s="764"/>
      <c r="DS24" s="764"/>
      <c r="DT24" s="764"/>
      <c r="DU24" s="765"/>
      <c r="DV24" s="760"/>
      <c r="DW24" s="761"/>
      <c r="DX24" s="761"/>
      <c r="DY24" s="761"/>
      <c r="DZ24" s="766"/>
      <c r="EA24" s="228"/>
    </row>
    <row r="25" spans="1:131" ht="26.25" customHeight="1" thickBot="1" x14ac:dyDescent="0.25">
      <c r="A25" s="712" t="s">
        <v>381</v>
      </c>
      <c r="B25" s="712"/>
      <c r="C25" s="712"/>
      <c r="D25" s="712"/>
      <c r="E25" s="712"/>
      <c r="F25" s="712"/>
      <c r="G25" s="712"/>
      <c r="H25" s="712"/>
      <c r="I25" s="712"/>
      <c r="J25" s="712"/>
      <c r="K25" s="712"/>
      <c r="L25" s="712"/>
      <c r="M25" s="712"/>
      <c r="N25" s="712"/>
      <c r="O25" s="712"/>
      <c r="P25" s="712"/>
      <c r="Q25" s="712"/>
      <c r="R25" s="712"/>
      <c r="S25" s="712"/>
      <c r="T25" s="712"/>
      <c r="U25" s="712"/>
      <c r="V25" s="712"/>
      <c r="W25" s="712"/>
      <c r="X25" s="712"/>
      <c r="Y25" s="712"/>
      <c r="Z25" s="712"/>
      <c r="AA25" s="712"/>
      <c r="AB25" s="712"/>
      <c r="AC25" s="712"/>
      <c r="AD25" s="712"/>
      <c r="AE25" s="712"/>
      <c r="AF25" s="712"/>
      <c r="AG25" s="712"/>
      <c r="AH25" s="712"/>
      <c r="AI25" s="712"/>
      <c r="AJ25" s="712"/>
      <c r="AK25" s="712"/>
      <c r="AL25" s="712"/>
      <c r="AM25" s="712"/>
      <c r="AN25" s="712"/>
      <c r="AO25" s="712"/>
      <c r="AP25" s="712"/>
      <c r="AQ25" s="712"/>
      <c r="AR25" s="712"/>
      <c r="AS25" s="712"/>
      <c r="AT25" s="712"/>
      <c r="AU25" s="712"/>
      <c r="AV25" s="712"/>
      <c r="AW25" s="712"/>
      <c r="AX25" s="712"/>
      <c r="AY25" s="712"/>
      <c r="AZ25" s="712"/>
      <c r="BA25" s="712"/>
      <c r="BB25" s="712"/>
      <c r="BC25" s="712"/>
      <c r="BD25" s="712"/>
      <c r="BE25" s="712"/>
      <c r="BF25" s="712"/>
      <c r="BG25" s="712"/>
      <c r="BH25" s="712"/>
      <c r="BI25" s="712"/>
      <c r="BJ25" s="226"/>
      <c r="BK25" s="226"/>
      <c r="BL25" s="226"/>
      <c r="BM25" s="226"/>
      <c r="BN25" s="226"/>
      <c r="BO25" s="235"/>
      <c r="BP25" s="235"/>
      <c r="BQ25" s="232">
        <v>19</v>
      </c>
      <c r="BR25" s="233"/>
      <c r="BS25" s="760"/>
      <c r="BT25" s="761"/>
      <c r="BU25" s="761"/>
      <c r="BV25" s="761"/>
      <c r="BW25" s="761"/>
      <c r="BX25" s="761"/>
      <c r="BY25" s="761"/>
      <c r="BZ25" s="761"/>
      <c r="CA25" s="761"/>
      <c r="CB25" s="761"/>
      <c r="CC25" s="761"/>
      <c r="CD25" s="761"/>
      <c r="CE25" s="761"/>
      <c r="CF25" s="761"/>
      <c r="CG25" s="762"/>
      <c r="CH25" s="763"/>
      <c r="CI25" s="764"/>
      <c r="CJ25" s="764"/>
      <c r="CK25" s="764"/>
      <c r="CL25" s="765"/>
      <c r="CM25" s="763"/>
      <c r="CN25" s="764"/>
      <c r="CO25" s="764"/>
      <c r="CP25" s="764"/>
      <c r="CQ25" s="765"/>
      <c r="CR25" s="763"/>
      <c r="CS25" s="764"/>
      <c r="CT25" s="764"/>
      <c r="CU25" s="764"/>
      <c r="CV25" s="765"/>
      <c r="CW25" s="763"/>
      <c r="CX25" s="764"/>
      <c r="CY25" s="764"/>
      <c r="CZ25" s="764"/>
      <c r="DA25" s="765"/>
      <c r="DB25" s="763"/>
      <c r="DC25" s="764"/>
      <c r="DD25" s="764"/>
      <c r="DE25" s="764"/>
      <c r="DF25" s="765"/>
      <c r="DG25" s="763"/>
      <c r="DH25" s="764"/>
      <c r="DI25" s="764"/>
      <c r="DJ25" s="764"/>
      <c r="DK25" s="765"/>
      <c r="DL25" s="763"/>
      <c r="DM25" s="764"/>
      <c r="DN25" s="764"/>
      <c r="DO25" s="764"/>
      <c r="DP25" s="765"/>
      <c r="DQ25" s="763"/>
      <c r="DR25" s="764"/>
      <c r="DS25" s="764"/>
      <c r="DT25" s="764"/>
      <c r="DU25" s="765"/>
      <c r="DV25" s="760"/>
      <c r="DW25" s="761"/>
      <c r="DX25" s="761"/>
      <c r="DY25" s="761"/>
      <c r="DZ25" s="766"/>
      <c r="EA25" s="224"/>
    </row>
    <row r="26" spans="1:131" ht="26.25" customHeight="1" x14ac:dyDescent="0.2">
      <c r="A26" s="714" t="s">
        <v>357</v>
      </c>
      <c r="B26" s="715"/>
      <c r="C26" s="715"/>
      <c r="D26" s="715"/>
      <c r="E26" s="715"/>
      <c r="F26" s="715"/>
      <c r="G26" s="715"/>
      <c r="H26" s="715"/>
      <c r="I26" s="715"/>
      <c r="J26" s="715"/>
      <c r="K26" s="715"/>
      <c r="L26" s="715"/>
      <c r="M26" s="715"/>
      <c r="N26" s="715"/>
      <c r="O26" s="715"/>
      <c r="P26" s="716"/>
      <c r="Q26" s="720" t="s">
        <v>382</v>
      </c>
      <c r="R26" s="721"/>
      <c r="S26" s="721"/>
      <c r="T26" s="721"/>
      <c r="U26" s="722"/>
      <c r="V26" s="720" t="s">
        <v>383</v>
      </c>
      <c r="W26" s="721"/>
      <c r="X26" s="721"/>
      <c r="Y26" s="721"/>
      <c r="Z26" s="722"/>
      <c r="AA26" s="720" t="s">
        <v>384</v>
      </c>
      <c r="AB26" s="721"/>
      <c r="AC26" s="721"/>
      <c r="AD26" s="721"/>
      <c r="AE26" s="721"/>
      <c r="AF26" s="801" t="s">
        <v>385</v>
      </c>
      <c r="AG26" s="802"/>
      <c r="AH26" s="802"/>
      <c r="AI26" s="802"/>
      <c r="AJ26" s="803"/>
      <c r="AK26" s="721" t="s">
        <v>386</v>
      </c>
      <c r="AL26" s="721"/>
      <c r="AM26" s="721"/>
      <c r="AN26" s="721"/>
      <c r="AO26" s="722"/>
      <c r="AP26" s="720" t="s">
        <v>387</v>
      </c>
      <c r="AQ26" s="721"/>
      <c r="AR26" s="721"/>
      <c r="AS26" s="721"/>
      <c r="AT26" s="722"/>
      <c r="AU26" s="720" t="s">
        <v>388</v>
      </c>
      <c r="AV26" s="721"/>
      <c r="AW26" s="721"/>
      <c r="AX26" s="721"/>
      <c r="AY26" s="722"/>
      <c r="AZ26" s="720" t="s">
        <v>389</v>
      </c>
      <c r="BA26" s="721"/>
      <c r="BB26" s="721"/>
      <c r="BC26" s="721"/>
      <c r="BD26" s="722"/>
      <c r="BE26" s="720" t="s">
        <v>364</v>
      </c>
      <c r="BF26" s="721"/>
      <c r="BG26" s="721"/>
      <c r="BH26" s="721"/>
      <c r="BI26" s="727"/>
      <c r="BJ26" s="226"/>
      <c r="BK26" s="226"/>
      <c r="BL26" s="226"/>
      <c r="BM26" s="226"/>
      <c r="BN26" s="226"/>
      <c r="BO26" s="235"/>
      <c r="BP26" s="235"/>
      <c r="BQ26" s="232">
        <v>20</v>
      </c>
      <c r="BR26" s="233"/>
      <c r="BS26" s="760"/>
      <c r="BT26" s="761"/>
      <c r="BU26" s="761"/>
      <c r="BV26" s="761"/>
      <c r="BW26" s="761"/>
      <c r="BX26" s="761"/>
      <c r="BY26" s="761"/>
      <c r="BZ26" s="761"/>
      <c r="CA26" s="761"/>
      <c r="CB26" s="761"/>
      <c r="CC26" s="761"/>
      <c r="CD26" s="761"/>
      <c r="CE26" s="761"/>
      <c r="CF26" s="761"/>
      <c r="CG26" s="762"/>
      <c r="CH26" s="763"/>
      <c r="CI26" s="764"/>
      <c r="CJ26" s="764"/>
      <c r="CK26" s="764"/>
      <c r="CL26" s="765"/>
      <c r="CM26" s="763"/>
      <c r="CN26" s="764"/>
      <c r="CO26" s="764"/>
      <c r="CP26" s="764"/>
      <c r="CQ26" s="765"/>
      <c r="CR26" s="763"/>
      <c r="CS26" s="764"/>
      <c r="CT26" s="764"/>
      <c r="CU26" s="764"/>
      <c r="CV26" s="765"/>
      <c r="CW26" s="763"/>
      <c r="CX26" s="764"/>
      <c r="CY26" s="764"/>
      <c r="CZ26" s="764"/>
      <c r="DA26" s="765"/>
      <c r="DB26" s="763"/>
      <c r="DC26" s="764"/>
      <c r="DD26" s="764"/>
      <c r="DE26" s="764"/>
      <c r="DF26" s="765"/>
      <c r="DG26" s="763"/>
      <c r="DH26" s="764"/>
      <c r="DI26" s="764"/>
      <c r="DJ26" s="764"/>
      <c r="DK26" s="765"/>
      <c r="DL26" s="763"/>
      <c r="DM26" s="764"/>
      <c r="DN26" s="764"/>
      <c r="DO26" s="764"/>
      <c r="DP26" s="765"/>
      <c r="DQ26" s="763"/>
      <c r="DR26" s="764"/>
      <c r="DS26" s="764"/>
      <c r="DT26" s="764"/>
      <c r="DU26" s="765"/>
      <c r="DV26" s="760"/>
      <c r="DW26" s="761"/>
      <c r="DX26" s="761"/>
      <c r="DY26" s="761"/>
      <c r="DZ26" s="766"/>
      <c r="EA26" s="224"/>
    </row>
    <row r="27" spans="1:131" ht="26.25" customHeight="1" thickBot="1" x14ac:dyDescent="0.25">
      <c r="A27" s="717"/>
      <c r="B27" s="718"/>
      <c r="C27" s="718"/>
      <c r="D27" s="718"/>
      <c r="E27" s="718"/>
      <c r="F27" s="718"/>
      <c r="G27" s="718"/>
      <c r="H27" s="718"/>
      <c r="I27" s="718"/>
      <c r="J27" s="718"/>
      <c r="K27" s="718"/>
      <c r="L27" s="718"/>
      <c r="M27" s="718"/>
      <c r="N27" s="718"/>
      <c r="O27" s="718"/>
      <c r="P27" s="719"/>
      <c r="Q27" s="723"/>
      <c r="R27" s="724"/>
      <c r="S27" s="724"/>
      <c r="T27" s="724"/>
      <c r="U27" s="725"/>
      <c r="V27" s="723"/>
      <c r="W27" s="724"/>
      <c r="X27" s="724"/>
      <c r="Y27" s="724"/>
      <c r="Z27" s="725"/>
      <c r="AA27" s="723"/>
      <c r="AB27" s="724"/>
      <c r="AC27" s="724"/>
      <c r="AD27" s="724"/>
      <c r="AE27" s="724"/>
      <c r="AF27" s="804"/>
      <c r="AG27" s="805"/>
      <c r="AH27" s="805"/>
      <c r="AI27" s="805"/>
      <c r="AJ27" s="806"/>
      <c r="AK27" s="724"/>
      <c r="AL27" s="724"/>
      <c r="AM27" s="724"/>
      <c r="AN27" s="724"/>
      <c r="AO27" s="725"/>
      <c r="AP27" s="723"/>
      <c r="AQ27" s="724"/>
      <c r="AR27" s="724"/>
      <c r="AS27" s="724"/>
      <c r="AT27" s="725"/>
      <c r="AU27" s="723"/>
      <c r="AV27" s="724"/>
      <c r="AW27" s="724"/>
      <c r="AX27" s="724"/>
      <c r="AY27" s="725"/>
      <c r="AZ27" s="723"/>
      <c r="BA27" s="724"/>
      <c r="BB27" s="724"/>
      <c r="BC27" s="724"/>
      <c r="BD27" s="725"/>
      <c r="BE27" s="723"/>
      <c r="BF27" s="724"/>
      <c r="BG27" s="724"/>
      <c r="BH27" s="724"/>
      <c r="BI27" s="729"/>
      <c r="BJ27" s="226"/>
      <c r="BK27" s="226"/>
      <c r="BL27" s="226"/>
      <c r="BM27" s="226"/>
      <c r="BN27" s="226"/>
      <c r="BO27" s="235"/>
      <c r="BP27" s="235"/>
      <c r="BQ27" s="232">
        <v>21</v>
      </c>
      <c r="BR27" s="233"/>
      <c r="BS27" s="760"/>
      <c r="BT27" s="761"/>
      <c r="BU27" s="761"/>
      <c r="BV27" s="761"/>
      <c r="BW27" s="761"/>
      <c r="BX27" s="761"/>
      <c r="BY27" s="761"/>
      <c r="BZ27" s="761"/>
      <c r="CA27" s="761"/>
      <c r="CB27" s="761"/>
      <c r="CC27" s="761"/>
      <c r="CD27" s="761"/>
      <c r="CE27" s="761"/>
      <c r="CF27" s="761"/>
      <c r="CG27" s="762"/>
      <c r="CH27" s="763"/>
      <c r="CI27" s="764"/>
      <c r="CJ27" s="764"/>
      <c r="CK27" s="764"/>
      <c r="CL27" s="765"/>
      <c r="CM27" s="763"/>
      <c r="CN27" s="764"/>
      <c r="CO27" s="764"/>
      <c r="CP27" s="764"/>
      <c r="CQ27" s="765"/>
      <c r="CR27" s="763"/>
      <c r="CS27" s="764"/>
      <c r="CT27" s="764"/>
      <c r="CU27" s="764"/>
      <c r="CV27" s="765"/>
      <c r="CW27" s="763"/>
      <c r="CX27" s="764"/>
      <c r="CY27" s="764"/>
      <c r="CZ27" s="764"/>
      <c r="DA27" s="765"/>
      <c r="DB27" s="763"/>
      <c r="DC27" s="764"/>
      <c r="DD27" s="764"/>
      <c r="DE27" s="764"/>
      <c r="DF27" s="765"/>
      <c r="DG27" s="763"/>
      <c r="DH27" s="764"/>
      <c r="DI27" s="764"/>
      <c r="DJ27" s="764"/>
      <c r="DK27" s="765"/>
      <c r="DL27" s="763"/>
      <c r="DM27" s="764"/>
      <c r="DN27" s="764"/>
      <c r="DO27" s="764"/>
      <c r="DP27" s="765"/>
      <c r="DQ27" s="763"/>
      <c r="DR27" s="764"/>
      <c r="DS27" s="764"/>
      <c r="DT27" s="764"/>
      <c r="DU27" s="765"/>
      <c r="DV27" s="760"/>
      <c r="DW27" s="761"/>
      <c r="DX27" s="761"/>
      <c r="DY27" s="761"/>
      <c r="DZ27" s="766"/>
      <c r="EA27" s="224"/>
    </row>
    <row r="28" spans="1:131" ht="26.25" customHeight="1" thickTop="1" x14ac:dyDescent="0.2">
      <c r="A28" s="236">
        <v>1</v>
      </c>
      <c r="B28" s="736" t="s">
        <v>390</v>
      </c>
      <c r="C28" s="737"/>
      <c r="D28" s="737"/>
      <c r="E28" s="737"/>
      <c r="F28" s="737"/>
      <c r="G28" s="737"/>
      <c r="H28" s="737"/>
      <c r="I28" s="737"/>
      <c r="J28" s="737"/>
      <c r="K28" s="737"/>
      <c r="L28" s="737"/>
      <c r="M28" s="737"/>
      <c r="N28" s="737"/>
      <c r="O28" s="737"/>
      <c r="P28" s="738"/>
      <c r="Q28" s="809">
        <v>6484</v>
      </c>
      <c r="R28" s="810"/>
      <c r="S28" s="810"/>
      <c r="T28" s="810"/>
      <c r="U28" s="810"/>
      <c r="V28" s="810">
        <v>6380</v>
      </c>
      <c r="W28" s="810"/>
      <c r="X28" s="810"/>
      <c r="Y28" s="810"/>
      <c r="Z28" s="810"/>
      <c r="AA28" s="810">
        <v>104</v>
      </c>
      <c r="AB28" s="810"/>
      <c r="AC28" s="810"/>
      <c r="AD28" s="810"/>
      <c r="AE28" s="811"/>
      <c r="AF28" s="812">
        <v>104</v>
      </c>
      <c r="AG28" s="810"/>
      <c r="AH28" s="810"/>
      <c r="AI28" s="810"/>
      <c r="AJ28" s="813"/>
      <c r="AK28" s="814">
        <v>395</v>
      </c>
      <c r="AL28" s="815"/>
      <c r="AM28" s="815"/>
      <c r="AN28" s="815"/>
      <c r="AO28" s="815"/>
      <c r="AP28" s="815" t="s">
        <v>546</v>
      </c>
      <c r="AQ28" s="815"/>
      <c r="AR28" s="815"/>
      <c r="AS28" s="815"/>
      <c r="AT28" s="815"/>
      <c r="AU28" s="815" t="s">
        <v>546</v>
      </c>
      <c r="AV28" s="815"/>
      <c r="AW28" s="815"/>
      <c r="AX28" s="815"/>
      <c r="AY28" s="815"/>
      <c r="AZ28" s="816"/>
      <c r="BA28" s="816"/>
      <c r="BB28" s="816"/>
      <c r="BC28" s="816"/>
      <c r="BD28" s="816"/>
      <c r="BE28" s="807"/>
      <c r="BF28" s="807"/>
      <c r="BG28" s="807"/>
      <c r="BH28" s="807"/>
      <c r="BI28" s="808"/>
      <c r="BJ28" s="226"/>
      <c r="BK28" s="226"/>
      <c r="BL28" s="226"/>
      <c r="BM28" s="226"/>
      <c r="BN28" s="226"/>
      <c r="BO28" s="235"/>
      <c r="BP28" s="235"/>
      <c r="BQ28" s="232">
        <v>22</v>
      </c>
      <c r="BR28" s="233"/>
      <c r="BS28" s="760"/>
      <c r="BT28" s="761"/>
      <c r="BU28" s="761"/>
      <c r="BV28" s="761"/>
      <c r="BW28" s="761"/>
      <c r="BX28" s="761"/>
      <c r="BY28" s="761"/>
      <c r="BZ28" s="761"/>
      <c r="CA28" s="761"/>
      <c r="CB28" s="761"/>
      <c r="CC28" s="761"/>
      <c r="CD28" s="761"/>
      <c r="CE28" s="761"/>
      <c r="CF28" s="761"/>
      <c r="CG28" s="762"/>
      <c r="CH28" s="763"/>
      <c r="CI28" s="764"/>
      <c r="CJ28" s="764"/>
      <c r="CK28" s="764"/>
      <c r="CL28" s="765"/>
      <c r="CM28" s="763"/>
      <c r="CN28" s="764"/>
      <c r="CO28" s="764"/>
      <c r="CP28" s="764"/>
      <c r="CQ28" s="765"/>
      <c r="CR28" s="763"/>
      <c r="CS28" s="764"/>
      <c r="CT28" s="764"/>
      <c r="CU28" s="764"/>
      <c r="CV28" s="765"/>
      <c r="CW28" s="763"/>
      <c r="CX28" s="764"/>
      <c r="CY28" s="764"/>
      <c r="CZ28" s="764"/>
      <c r="DA28" s="765"/>
      <c r="DB28" s="763"/>
      <c r="DC28" s="764"/>
      <c r="DD28" s="764"/>
      <c r="DE28" s="764"/>
      <c r="DF28" s="765"/>
      <c r="DG28" s="763"/>
      <c r="DH28" s="764"/>
      <c r="DI28" s="764"/>
      <c r="DJ28" s="764"/>
      <c r="DK28" s="765"/>
      <c r="DL28" s="763"/>
      <c r="DM28" s="764"/>
      <c r="DN28" s="764"/>
      <c r="DO28" s="764"/>
      <c r="DP28" s="765"/>
      <c r="DQ28" s="763"/>
      <c r="DR28" s="764"/>
      <c r="DS28" s="764"/>
      <c r="DT28" s="764"/>
      <c r="DU28" s="765"/>
      <c r="DV28" s="760"/>
      <c r="DW28" s="761"/>
      <c r="DX28" s="761"/>
      <c r="DY28" s="761"/>
      <c r="DZ28" s="766"/>
      <c r="EA28" s="224"/>
    </row>
    <row r="29" spans="1:131" ht="26.25" customHeight="1" x14ac:dyDescent="0.2">
      <c r="A29" s="236">
        <v>2</v>
      </c>
      <c r="B29" s="767" t="s">
        <v>391</v>
      </c>
      <c r="C29" s="768"/>
      <c r="D29" s="768"/>
      <c r="E29" s="768"/>
      <c r="F29" s="768"/>
      <c r="G29" s="768"/>
      <c r="H29" s="768"/>
      <c r="I29" s="768"/>
      <c r="J29" s="768"/>
      <c r="K29" s="768"/>
      <c r="L29" s="768"/>
      <c r="M29" s="768"/>
      <c r="N29" s="768"/>
      <c r="O29" s="768"/>
      <c r="P29" s="769"/>
      <c r="Q29" s="770">
        <v>5695</v>
      </c>
      <c r="R29" s="771"/>
      <c r="S29" s="771"/>
      <c r="T29" s="771"/>
      <c r="U29" s="771"/>
      <c r="V29" s="771">
        <v>5441</v>
      </c>
      <c r="W29" s="771"/>
      <c r="X29" s="771"/>
      <c r="Y29" s="771"/>
      <c r="Z29" s="771"/>
      <c r="AA29" s="771">
        <v>254</v>
      </c>
      <c r="AB29" s="771"/>
      <c r="AC29" s="771"/>
      <c r="AD29" s="771"/>
      <c r="AE29" s="772"/>
      <c r="AF29" s="773">
        <v>254</v>
      </c>
      <c r="AG29" s="774"/>
      <c r="AH29" s="774"/>
      <c r="AI29" s="774"/>
      <c r="AJ29" s="775"/>
      <c r="AK29" s="821">
        <v>832</v>
      </c>
      <c r="AL29" s="817"/>
      <c r="AM29" s="817"/>
      <c r="AN29" s="817"/>
      <c r="AO29" s="817"/>
      <c r="AP29" s="817" t="s">
        <v>546</v>
      </c>
      <c r="AQ29" s="817"/>
      <c r="AR29" s="817"/>
      <c r="AS29" s="817"/>
      <c r="AT29" s="817"/>
      <c r="AU29" s="817" t="s">
        <v>546</v>
      </c>
      <c r="AV29" s="817"/>
      <c r="AW29" s="817"/>
      <c r="AX29" s="817"/>
      <c r="AY29" s="817"/>
      <c r="AZ29" s="818"/>
      <c r="BA29" s="818"/>
      <c r="BB29" s="818"/>
      <c r="BC29" s="818"/>
      <c r="BD29" s="818"/>
      <c r="BE29" s="819"/>
      <c r="BF29" s="819"/>
      <c r="BG29" s="819"/>
      <c r="BH29" s="819"/>
      <c r="BI29" s="820"/>
      <c r="BJ29" s="226"/>
      <c r="BK29" s="226"/>
      <c r="BL29" s="226"/>
      <c r="BM29" s="226"/>
      <c r="BN29" s="226"/>
      <c r="BO29" s="235"/>
      <c r="BP29" s="235"/>
      <c r="BQ29" s="232">
        <v>23</v>
      </c>
      <c r="BR29" s="233"/>
      <c r="BS29" s="760"/>
      <c r="BT29" s="761"/>
      <c r="BU29" s="761"/>
      <c r="BV29" s="761"/>
      <c r="BW29" s="761"/>
      <c r="BX29" s="761"/>
      <c r="BY29" s="761"/>
      <c r="BZ29" s="761"/>
      <c r="CA29" s="761"/>
      <c r="CB29" s="761"/>
      <c r="CC29" s="761"/>
      <c r="CD29" s="761"/>
      <c r="CE29" s="761"/>
      <c r="CF29" s="761"/>
      <c r="CG29" s="762"/>
      <c r="CH29" s="763"/>
      <c r="CI29" s="764"/>
      <c r="CJ29" s="764"/>
      <c r="CK29" s="764"/>
      <c r="CL29" s="765"/>
      <c r="CM29" s="763"/>
      <c r="CN29" s="764"/>
      <c r="CO29" s="764"/>
      <c r="CP29" s="764"/>
      <c r="CQ29" s="765"/>
      <c r="CR29" s="763"/>
      <c r="CS29" s="764"/>
      <c r="CT29" s="764"/>
      <c r="CU29" s="764"/>
      <c r="CV29" s="765"/>
      <c r="CW29" s="763"/>
      <c r="CX29" s="764"/>
      <c r="CY29" s="764"/>
      <c r="CZ29" s="764"/>
      <c r="DA29" s="765"/>
      <c r="DB29" s="763"/>
      <c r="DC29" s="764"/>
      <c r="DD29" s="764"/>
      <c r="DE29" s="764"/>
      <c r="DF29" s="765"/>
      <c r="DG29" s="763"/>
      <c r="DH29" s="764"/>
      <c r="DI29" s="764"/>
      <c r="DJ29" s="764"/>
      <c r="DK29" s="765"/>
      <c r="DL29" s="763"/>
      <c r="DM29" s="764"/>
      <c r="DN29" s="764"/>
      <c r="DO29" s="764"/>
      <c r="DP29" s="765"/>
      <c r="DQ29" s="763"/>
      <c r="DR29" s="764"/>
      <c r="DS29" s="764"/>
      <c r="DT29" s="764"/>
      <c r="DU29" s="765"/>
      <c r="DV29" s="760"/>
      <c r="DW29" s="761"/>
      <c r="DX29" s="761"/>
      <c r="DY29" s="761"/>
      <c r="DZ29" s="766"/>
      <c r="EA29" s="224"/>
    </row>
    <row r="30" spans="1:131" ht="26.25" customHeight="1" x14ac:dyDescent="0.2">
      <c r="A30" s="236">
        <v>3</v>
      </c>
      <c r="B30" s="767" t="s">
        <v>392</v>
      </c>
      <c r="C30" s="768"/>
      <c r="D30" s="768"/>
      <c r="E30" s="768"/>
      <c r="F30" s="768"/>
      <c r="G30" s="768"/>
      <c r="H30" s="768"/>
      <c r="I30" s="768"/>
      <c r="J30" s="768"/>
      <c r="K30" s="768"/>
      <c r="L30" s="768"/>
      <c r="M30" s="768"/>
      <c r="N30" s="768"/>
      <c r="O30" s="768"/>
      <c r="P30" s="769"/>
      <c r="Q30" s="770">
        <v>1099</v>
      </c>
      <c r="R30" s="771"/>
      <c r="S30" s="771"/>
      <c r="T30" s="771"/>
      <c r="U30" s="771"/>
      <c r="V30" s="771">
        <v>1070</v>
      </c>
      <c r="W30" s="771"/>
      <c r="X30" s="771"/>
      <c r="Y30" s="771"/>
      <c r="Z30" s="771"/>
      <c r="AA30" s="771">
        <v>29</v>
      </c>
      <c r="AB30" s="771"/>
      <c r="AC30" s="771"/>
      <c r="AD30" s="771"/>
      <c r="AE30" s="772"/>
      <c r="AF30" s="773">
        <v>29</v>
      </c>
      <c r="AG30" s="774"/>
      <c r="AH30" s="774"/>
      <c r="AI30" s="774"/>
      <c r="AJ30" s="775"/>
      <c r="AK30" s="821">
        <v>178</v>
      </c>
      <c r="AL30" s="817"/>
      <c r="AM30" s="817"/>
      <c r="AN30" s="817"/>
      <c r="AO30" s="817"/>
      <c r="AP30" s="817" t="s">
        <v>546</v>
      </c>
      <c r="AQ30" s="817"/>
      <c r="AR30" s="817"/>
      <c r="AS30" s="817"/>
      <c r="AT30" s="817"/>
      <c r="AU30" s="817" t="s">
        <v>546</v>
      </c>
      <c r="AV30" s="817"/>
      <c r="AW30" s="817"/>
      <c r="AX30" s="817"/>
      <c r="AY30" s="817"/>
      <c r="AZ30" s="818"/>
      <c r="BA30" s="818"/>
      <c r="BB30" s="818"/>
      <c r="BC30" s="818"/>
      <c r="BD30" s="818"/>
      <c r="BE30" s="819"/>
      <c r="BF30" s="819"/>
      <c r="BG30" s="819"/>
      <c r="BH30" s="819"/>
      <c r="BI30" s="820"/>
      <c r="BJ30" s="226"/>
      <c r="BK30" s="226"/>
      <c r="BL30" s="226"/>
      <c r="BM30" s="226"/>
      <c r="BN30" s="226"/>
      <c r="BO30" s="235"/>
      <c r="BP30" s="235"/>
      <c r="BQ30" s="232">
        <v>24</v>
      </c>
      <c r="BR30" s="233"/>
      <c r="BS30" s="760"/>
      <c r="BT30" s="761"/>
      <c r="BU30" s="761"/>
      <c r="BV30" s="761"/>
      <c r="BW30" s="761"/>
      <c r="BX30" s="761"/>
      <c r="BY30" s="761"/>
      <c r="BZ30" s="761"/>
      <c r="CA30" s="761"/>
      <c r="CB30" s="761"/>
      <c r="CC30" s="761"/>
      <c r="CD30" s="761"/>
      <c r="CE30" s="761"/>
      <c r="CF30" s="761"/>
      <c r="CG30" s="762"/>
      <c r="CH30" s="763"/>
      <c r="CI30" s="764"/>
      <c r="CJ30" s="764"/>
      <c r="CK30" s="764"/>
      <c r="CL30" s="765"/>
      <c r="CM30" s="763"/>
      <c r="CN30" s="764"/>
      <c r="CO30" s="764"/>
      <c r="CP30" s="764"/>
      <c r="CQ30" s="765"/>
      <c r="CR30" s="763"/>
      <c r="CS30" s="764"/>
      <c r="CT30" s="764"/>
      <c r="CU30" s="764"/>
      <c r="CV30" s="765"/>
      <c r="CW30" s="763"/>
      <c r="CX30" s="764"/>
      <c r="CY30" s="764"/>
      <c r="CZ30" s="764"/>
      <c r="DA30" s="765"/>
      <c r="DB30" s="763"/>
      <c r="DC30" s="764"/>
      <c r="DD30" s="764"/>
      <c r="DE30" s="764"/>
      <c r="DF30" s="765"/>
      <c r="DG30" s="763"/>
      <c r="DH30" s="764"/>
      <c r="DI30" s="764"/>
      <c r="DJ30" s="764"/>
      <c r="DK30" s="765"/>
      <c r="DL30" s="763"/>
      <c r="DM30" s="764"/>
      <c r="DN30" s="764"/>
      <c r="DO30" s="764"/>
      <c r="DP30" s="765"/>
      <c r="DQ30" s="763"/>
      <c r="DR30" s="764"/>
      <c r="DS30" s="764"/>
      <c r="DT30" s="764"/>
      <c r="DU30" s="765"/>
      <c r="DV30" s="760"/>
      <c r="DW30" s="761"/>
      <c r="DX30" s="761"/>
      <c r="DY30" s="761"/>
      <c r="DZ30" s="766"/>
      <c r="EA30" s="224"/>
    </row>
    <row r="31" spans="1:131" ht="26.25" customHeight="1" x14ac:dyDescent="0.2">
      <c r="A31" s="236">
        <v>4</v>
      </c>
      <c r="B31" s="767" t="s">
        <v>393</v>
      </c>
      <c r="C31" s="768"/>
      <c r="D31" s="768"/>
      <c r="E31" s="768"/>
      <c r="F31" s="768"/>
      <c r="G31" s="768"/>
      <c r="H31" s="768"/>
      <c r="I31" s="768"/>
      <c r="J31" s="768"/>
      <c r="K31" s="768"/>
      <c r="L31" s="768"/>
      <c r="M31" s="768"/>
      <c r="N31" s="768"/>
      <c r="O31" s="768"/>
      <c r="P31" s="769"/>
      <c r="Q31" s="770">
        <v>1013</v>
      </c>
      <c r="R31" s="771"/>
      <c r="S31" s="771"/>
      <c r="T31" s="771"/>
      <c r="U31" s="771"/>
      <c r="V31" s="771">
        <v>910</v>
      </c>
      <c r="W31" s="771"/>
      <c r="X31" s="771"/>
      <c r="Y31" s="771"/>
      <c r="Z31" s="771"/>
      <c r="AA31" s="771">
        <v>103</v>
      </c>
      <c r="AB31" s="771"/>
      <c r="AC31" s="771"/>
      <c r="AD31" s="771"/>
      <c r="AE31" s="772"/>
      <c r="AF31" s="773">
        <v>326</v>
      </c>
      <c r="AG31" s="774"/>
      <c r="AH31" s="774"/>
      <c r="AI31" s="774"/>
      <c r="AJ31" s="775"/>
      <c r="AK31" s="821">
        <v>387</v>
      </c>
      <c r="AL31" s="817"/>
      <c r="AM31" s="817"/>
      <c r="AN31" s="817"/>
      <c r="AO31" s="817"/>
      <c r="AP31" s="817">
        <v>3235</v>
      </c>
      <c r="AQ31" s="817"/>
      <c r="AR31" s="817"/>
      <c r="AS31" s="817"/>
      <c r="AT31" s="817"/>
      <c r="AU31" s="817">
        <v>1527</v>
      </c>
      <c r="AV31" s="817"/>
      <c r="AW31" s="817"/>
      <c r="AX31" s="817"/>
      <c r="AY31" s="817"/>
      <c r="AZ31" s="818" t="s">
        <v>546</v>
      </c>
      <c r="BA31" s="818"/>
      <c r="BB31" s="818"/>
      <c r="BC31" s="818"/>
      <c r="BD31" s="818"/>
      <c r="BE31" s="819" t="s">
        <v>394</v>
      </c>
      <c r="BF31" s="819"/>
      <c r="BG31" s="819"/>
      <c r="BH31" s="819"/>
      <c r="BI31" s="820"/>
      <c r="BJ31" s="226"/>
      <c r="BK31" s="226"/>
      <c r="BL31" s="226"/>
      <c r="BM31" s="226"/>
      <c r="BN31" s="226"/>
      <c r="BO31" s="235"/>
      <c r="BP31" s="235"/>
      <c r="BQ31" s="232">
        <v>25</v>
      </c>
      <c r="BR31" s="233"/>
      <c r="BS31" s="760"/>
      <c r="BT31" s="761"/>
      <c r="BU31" s="761"/>
      <c r="BV31" s="761"/>
      <c r="BW31" s="761"/>
      <c r="BX31" s="761"/>
      <c r="BY31" s="761"/>
      <c r="BZ31" s="761"/>
      <c r="CA31" s="761"/>
      <c r="CB31" s="761"/>
      <c r="CC31" s="761"/>
      <c r="CD31" s="761"/>
      <c r="CE31" s="761"/>
      <c r="CF31" s="761"/>
      <c r="CG31" s="762"/>
      <c r="CH31" s="763"/>
      <c r="CI31" s="764"/>
      <c r="CJ31" s="764"/>
      <c r="CK31" s="764"/>
      <c r="CL31" s="765"/>
      <c r="CM31" s="763"/>
      <c r="CN31" s="764"/>
      <c r="CO31" s="764"/>
      <c r="CP31" s="764"/>
      <c r="CQ31" s="765"/>
      <c r="CR31" s="763"/>
      <c r="CS31" s="764"/>
      <c r="CT31" s="764"/>
      <c r="CU31" s="764"/>
      <c r="CV31" s="765"/>
      <c r="CW31" s="763"/>
      <c r="CX31" s="764"/>
      <c r="CY31" s="764"/>
      <c r="CZ31" s="764"/>
      <c r="DA31" s="765"/>
      <c r="DB31" s="763"/>
      <c r="DC31" s="764"/>
      <c r="DD31" s="764"/>
      <c r="DE31" s="764"/>
      <c r="DF31" s="765"/>
      <c r="DG31" s="763"/>
      <c r="DH31" s="764"/>
      <c r="DI31" s="764"/>
      <c r="DJ31" s="764"/>
      <c r="DK31" s="765"/>
      <c r="DL31" s="763"/>
      <c r="DM31" s="764"/>
      <c r="DN31" s="764"/>
      <c r="DO31" s="764"/>
      <c r="DP31" s="765"/>
      <c r="DQ31" s="763"/>
      <c r="DR31" s="764"/>
      <c r="DS31" s="764"/>
      <c r="DT31" s="764"/>
      <c r="DU31" s="765"/>
      <c r="DV31" s="760"/>
      <c r="DW31" s="761"/>
      <c r="DX31" s="761"/>
      <c r="DY31" s="761"/>
      <c r="DZ31" s="766"/>
      <c r="EA31" s="224"/>
    </row>
    <row r="32" spans="1:131" ht="26.25" customHeight="1" x14ac:dyDescent="0.2">
      <c r="A32" s="236">
        <v>5</v>
      </c>
      <c r="B32" s="767"/>
      <c r="C32" s="768"/>
      <c r="D32" s="768"/>
      <c r="E32" s="768"/>
      <c r="F32" s="768"/>
      <c r="G32" s="768"/>
      <c r="H32" s="768"/>
      <c r="I32" s="768"/>
      <c r="J32" s="768"/>
      <c r="K32" s="768"/>
      <c r="L32" s="768"/>
      <c r="M32" s="768"/>
      <c r="N32" s="768"/>
      <c r="O32" s="768"/>
      <c r="P32" s="769"/>
      <c r="Q32" s="770"/>
      <c r="R32" s="771"/>
      <c r="S32" s="771"/>
      <c r="T32" s="771"/>
      <c r="U32" s="771"/>
      <c r="V32" s="771"/>
      <c r="W32" s="771"/>
      <c r="X32" s="771"/>
      <c r="Y32" s="771"/>
      <c r="Z32" s="771"/>
      <c r="AA32" s="771"/>
      <c r="AB32" s="771"/>
      <c r="AC32" s="771"/>
      <c r="AD32" s="771"/>
      <c r="AE32" s="772"/>
      <c r="AF32" s="773"/>
      <c r="AG32" s="774"/>
      <c r="AH32" s="774"/>
      <c r="AI32" s="774"/>
      <c r="AJ32" s="775"/>
      <c r="AK32" s="821"/>
      <c r="AL32" s="817"/>
      <c r="AM32" s="817"/>
      <c r="AN32" s="817"/>
      <c r="AO32" s="817"/>
      <c r="AP32" s="817"/>
      <c r="AQ32" s="817"/>
      <c r="AR32" s="817"/>
      <c r="AS32" s="817"/>
      <c r="AT32" s="817"/>
      <c r="AU32" s="817"/>
      <c r="AV32" s="817"/>
      <c r="AW32" s="817"/>
      <c r="AX32" s="817"/>
      <c r="AY32" s="817"/>
      <c r="AZ32" s="818"/>
      <c r="BA32" s="818"/>
      <c r="BB32" s="818"/>
      <c r="BC32" s="818"/>
      <c r="BD32" s="818"/>
      <c r="BE32" s="819"/>
      <c r="BF32" s="819"/>
      <c r="BG32" s="819"/>
      <c r="BH32" s="819"/>
      <c r="BI32" s="820"/>
      <c r="BJ32" s="226"/>
      <c r="BK32" s="226"/>
      <c r="BL32" s="226"/>
      <c r="BM32" s="226"/>
      <c r="BN32" s="226"/>
      <c r="BO32" s="235"/>
      <c r="BP32" s="235"/>
      <c r="BQ32" s="232">
        <v>26</v>
      </c>
      <c r="BR32" s="233"/>
      <c r="BS32" s="760"/>
      <c r="BT32" s="761"/>
      <c r="BU32" s="761"/>
      <c r="BV32" s="761"/>
      <c r="BW32" s="761"/>
      <c r="BX32" s="761"/>
      <c r="BY32" s="761"/>
      <c r="BZ32" s="761"/>
      <c r="CA32" s="761"/>
      <c r="CB32" s="761"/>
      <c r="CC32" s="761"/>
      <c r="CD32" s="761"/>
      <c r="CE32" s="761"/>
      <c r="CF32" s="761"/>
      <c r="CG32" s="762"/>
      <c r="CH32" s="763"/>
      <c r="CI32" s="764"/>
      <c r="CJ32" s="764"/>
      <c r="CK32" s="764"/>
      <c r="CL32" s="765"/>
      <c r="CM32" s="763"/>
      <c r="CN32" s="764"/>
      <c r="CO32" s="764"/>
      <c r="CP32" s="764"/>
      <c r="CQ32" s="765"/>
      <c r="CR32" s="763"/>
      <c r="CS32" s="764"/>
      <c r="CT32" s="764"/>
      <c r="CU32" s="764"/>
      <c r="CV32" s="765"/>
      <c r="CW32" s="763"/>
      <c r="CX32" s="764"/>
      <c r="CY32" s="764"/>
      <c r="CZ32" s="764"/>
      <c r="DA32" s="765"/>
      <c r="DB32" s="763"/>
      <c r="DC32" s="764"/>
      <c r="DD32" s="764"/>
      <c r="DE32" s="764"/>
      <c r="DF32" s="765"/>
      <c r="DG32" s="763"/>
      <c r="DH32" s="764"/>
      <c r="DI32" s="764"/>
      <c r="DJ32" s="764"/>
      <c r="DK32" s="765"/>
      <c r="DL32" s="763"/>
      <c r="DM32" s="764"/>
      <c r="DN32" s="764"/>
      <c r="DO32" s="764"/>
      <c r="DP32" s="765"/>
      <c r="DQ32" s="763"/>
      <c r="DR32" s="764"/>
      <c r="DS32" s="764"/>
      <c r="DT32" s="764"/>
      <c r="DU32" s="765"/>
      <c r="DV32" s="760"/>
      <c r="DW32" s="761"/>
      <c r="DX32" s="761"/>
      <c r="DY32" s="761"/>
      <c r="DZ32" s="766"/>
      <c r="EA32" s="224"/>
    </row>
    <row r="33" spans="1:131" ht="26.25" customHeight="1" x14ac:dyDescent="0.2">
      <c r="A33" s="236">
        <v>6</v>
      </c>
      <c r="B33" s="767"/>
      <c r="C33" s="768"/>
      <c r="D33" s="768"/>
      <c r="E33" s="768"/>
      <c r="F33" s="768"/>
      <c r="G33" s="768"/>
      <c r="H33" s="768"/>
      <c r="I33" s="768"/>
      <c r="J33" s="768"/>
      <c r="K33" s="768"/>
      <c r="L33" s="768"/>
      <c r="M33" s="768"/>
      <c r="N33" s="768"/>
      <c r="O33" s="768"/>
      <c r="P33" s="769"/>
      <c r="Q33" s="770"/>
      <c r="R33" s="771"/>
      <c r="S33" s="771"/>
      <c r="T33" s="771"/>
      <c r="U33" s="771"/>
      <c r="V33" s="771"/>
      <c r="W33" s="771"/>
      <c r="X33" s="771"/>
      <c r="Y33" s="771"/>
      <c r="Z33" s="771"/>
      <c r="AA33" s="771"/>
      <c r="AB33" s="771"/>
      <c r="AC33" s="771"/>
      <c r="AD33" s="771"/>
      <c r="AE33" s="772"/>
      <c r="AF33" s="773"/>
      <c r="AG33" s="774"/>
      <c r="AH33" s="774"/>
      <c r="AI33" s="774"/>
      <c r="AJ33" s="775"/>
      <c r="AK33" s="821"/>
      <c r="AL33" s="817"/>
      <c r="AM33" s="817"/>
      <c r="AN33" s="817"/>
      <c r="AO33" s="817"/>
      <c r="AP33" s="817"/>
      <c r="AQ33" s="817"/>
      <c r="AR33" s="817"/>
      <c r="AS33" s="817"/>
      <c r="AT33" s="817"/>
      <c r="AU33" s="817"/>
      <c r="AV33" s="817"/>
      <c r="AW33" s="817"/>
      <c r="AX33" s="817"/>
      <c r="AY33" s="817"/>
      <c r="AZ33" s="818"/>
      <c r="BA33" s="818"/>
      <c r="BB33" s="818"/>
      <c r="BC33" s="818"/>
      <c r="BD33" s="818"/>
      <c r="BE33" s="819"/>
      <c r="BF33" s="819"/>
      <c r="BG33" s="819"/>
      <c r="BH33" s="819"/>
      <c r="BI33" s="820"/>
      <c r="BJ33" s="226"/>
      <c r="BK33" s="226"/>
      <c r="BL33" s="226"/>
      <c r="BM33" s="226"/>
      <c r="BN33" s="226"/>
      <c r="BO33" s="235"/>
      <c r="BP33" s="235"/>
      <c r="BQ33" s="232">
        <v>27</v>
      </c>
      <c r="BR33" s="233"/>
      <c r="BS33" s="760"/>
      <c r="BT33" s="761"/>
      <c r="BU33" s="761"/>
      <c r="BV33" s="761"/>
      <c r="BW33" s="761"/>
      <c r="BX33" s="761"/>
      <c r="BY33" s="761"/>
      <c r="BZ33" s="761"/>
      <c r="CA33" s="761"/>
      <c r="CB33" s="761"/>
      <c r="CC33" s="761"/>
      <c r="CD33" s="761"/>
      <c r="CE33" s="761"/>
      <c r="CF33" s="761"/>
      <c r="CG33" s="762"/>
      <c r="CH33" s="763"/>
      <c r="CI33" s="764"/>
      <c r="CJ33" s="764"/>
      <c r="CK33" s="764"/>
      <c r="CL33" s="765"/>
      <c r="CM33" s="763"/>
      <c r="CN33" s="764"/>
      <c r="CO33" s="764"/>
      <c r="CP33" s="764"/>
      <c r="CQ33" s="765"/>
      <c r="CR33" s="763"/>
      <c r="CS33" s="764"/>
      <c r="CT33" s="764"/>
      <c r="CU33" s="764"/>
      <c r="CV33" s="765"/>
      <c r="CW33" s="763"/>
      <c r="CX33" s="764"/>
      <c r="CY33" s="764"/>
      <c r="CZ33" s="764"/>
      <c r="DA33" s="765"/>
      <c r="DB33" s="763"/>
      <c r="DC33" s="764"/>
      <c r="DD33" s="764"/>
      <c r="DE33" s="764"/>
      <c r="DF33" s="765"/>
      <c r="DG33" s="763"/>
      <c r="DH33" s="764"/>
      <c r="DI33" s="764"/>
      <c r="DJ33" s="764"/>
      <c r="DK33" s="765"/>
      <c r="DL33" s="763"/>
      <c r="DM33" s="764"/>
      <c r="DN33" s="764"/>
      <c r="DO33" s="764"/>
      <c r="DP33" s="765"/>
      <c r="DQ33" s="763"/>
      <c r="DR33" s="764"/>
      <c r="DS33" s="764"/>
      <c r="DT33" s="764"/>
      <c r="DU33" s="765"/>
      <c r="DV33" s="760"/>
      <c r="DW33" s="761"/>
      <c r="DX33" s="761"/>
      <c r="DY33" s="761"/>
      <c r="DZ33" s="766"/>
      <c r="EA33" s="224"/>
    </row>
    <row r="34" spans="1:131" ht="26.25" customHeight="1" x14ac:dyDescent="0.2">
      <c r="A34" s="236">
        <v>7</v>
      </c>
      <c r="B34" s="767"/>
      <c r="C34" s="768"/>
      <c r="D34" s="768"/>
      <c r="E34" s="768"/>
      <c r="F34" s="768"/>
      <c r="G34" s="768"/>
      <c r="H34" s="768"/>
      <c r="I34" s="768"/>
      <c r="J34" s="768"/>
      <c r="K34" s="768"/>
      <c r="L34" s="768"/>
      <c r="M34" s="768"/>
      <c r="N34" s="768"/>
      <c r="O34" s="768"/>
      <c r="P34" s="769"/>
      <c r="Q34" s="770"/>
      <c r="R34" s="771"/>
      <c r="S34" s="771"/>
      <c r="T34" s="771"/>
      <c r="U34" s="771"/>
      <c r="V34" s="771"/>
      <c r="W34" s="771"/>
      <c r="X34" s="771"/>
      <c r="Y34" s="771"/>
      <c r="Z34" s="771"/>
      <c r="AA34" s="771"/>
      <c r="AB34" s="771"/>
      <c r="AC34" s="771"/>
      <c r="AD34" s="771"/>
      <c r="AE34" s="772"/>
      <c r="AF34" s="773"/>
      <c r="AG34" s="774"/>
      <c r="AH34" s="774"/>
      <c r="AI34" s="774"/>
      <c r="AJ34" s="775"/>
      <c r="AK34" s="821"/>
      <c r="AL34" s="817"/>
      <c r="AM34" s="817"/>
      <c r="AN34" s="817"/>
      <c r="AO34" s="817"/>
      <c r="AP34" s="817"/>
      <c r="AQ34" s="817"/>
      <c r="AR34" s="817"/>
      <c r="AS34" s="817"/>
      <c r="AT34" s="817"/>
      <c r="AU34" s="817"/>
      <c r="AV34" s="817"/>
      <c r="AW34" s="817"/>
      <c r="AX34" s="817"/>
      <c r="AY34" s="817"/>
      <c r="AZ34" s="818"/>
      <c r="BA34" s="818"/>
      <c r="BB34" s="818"/>
      <c r="BC34" s="818"/>
      <c r="BD34" s="818"/>
      <c r="BE34" s="819"/>
      <c r="BF34" s="819"/>
      <c r="BG34" s="819"/>
      <c r="BH34" s="819"/>
      <c r="BI34" s="820"/>
      <c r="BJ34" s="226"/>
      <c r="BK34" s="226"/>
      <c r="BL34" s="226"/>
      <c r="BM34" s="226"/>
      <c r="BN34" s="226"/>
      <c r="BO34" s="235"/>
      <c r="BP34" s="235"/>
      <c r="BQ34" s="232">
        <v>28</v>
      </c>
      <c r="BR34" s="233"/>
      <c r="BS34" s="760"/>
      <c r="BT34" s="761"/>
      <c r="BU34" s="761"/>
      <c r="BV34" s="761"/>
      <c r="BW34" s="761"/>
      <c r="BX34" s="761"/>
      <c r="BY34" s="761"/>
      <c r="BZ34" s="761"/>
      <c r="CA34" s="761"/>
      <c r="CB34" s="761"/>
      <c r="CC34" s="761"/>
      <c r="CD34" s="761"/>
      <c r="CE34" s="761"/>
      <c r="CF34" s="761"/>
      <c r="CG34" s="762"/>
      <c r="CH34" s="763"/>
      <c r="CI34" s="764"/>
      <c r="CJ34" s="764"/>
      <c r="CK34" s="764"/>
      <c r="CL34" s="765"/>
      <c r="CM34" s="763"/>
      <c r="CN34" s="764"/>
      <c r="CO34" s="764"/>
      <c r="CP34" s="764"/>
      <c r="CQ34" s="765"/>
      <c r="CR34" s="763"/>
      <c r="CS34" s="764"/>
      <c r="CT34" s="764"/>
      <c r="CU34" s="764"/>
      <c r="CV34" s="765"/>
      <c r="CW34" s="763"/>
      <c r="CX34" s="764"/>
      <c r="CY34" s="764"/>
      <c r="CZ34" s="764"/>
      <c r="DA34" s="765"/>
      <c r="DB34" s="763"/>
      <c r="DC34" s="764"/>
      <c r="DD34" s="764"/>
      <c r="DE34" s="764"/>
      <c r="DF34" s="765"/>
      <c r="DG34" s="763"/>
      <c r="DH34" s="764"/>
      <c r="DI34" s="764"/>
      <c r="DJ34" s="764"/>
      <c r="DK34" s="765"/>
      <c r="DL34" s="763"/>
      <c r="DM34" s="764"/>
      <c r="DN34" s="764"/>
      <c r="DO34" s="764"/>
      <c r="DP34" s="765"/>
      <c r="DQ34" s="763"/>
      <c r="DR34" s="764"/>
      <c r="DS34" s="764"/>
      <c r="DT34" s="764"/>
      <c r="DU34" s="765"/>
      <c r="DV34" s="760"/>
      <c r="DW34" s="761"/>
      <c r="DX34" s="761"/>
      <c r="DY34" s="761"/>
      <c r="DZ34" s="766"/>
      <c r="EA34" s="224"/>
    </row>
    <row r="35" spans="1:131" ht="26.25" customHeight="1" x14ac:dyDescent="0.2">
      <c r="A35" s="236">
        <v>8</v>
      </c>
      <c r="B35" s="767"/>
      <c r="C35" s="768"/>
      <c r="D35" s="768"/>
      <c r="E35" s="768"/>
      <c r="F35" s="768"/>
      <c r="G35" s="768"/>
      <c r="H35" s="768"/>
      <c r="I35" s="768"/>
      <c r="J35" s="768"/>
      <c r="K35" s="768"/>
      <c r="L35" s="768"/>
      <c r="M35" s="768"/>
      <c r="N35" s="768"/>
      <c r="O35" s="768"/>
      <c r="P35" s="769"/>
      <c r="Q35" s="770"/>
      <c r="R35" s="771"/>
      <c r="S35" s="771"/>
      <c r="T35" s="771"/>
      <c r="U35" s="771"/>
      <c r="V35" s="771"/>
      <c r="W35" s="771"/>
      <c r="X35" s="771"/>
      <c r="Y35" s="771"/>
      <c r="Z35" s="771"/>
      <c r="AA35" s="771"/>
      <c r="AB35" s="771"/>
      <c r="AC35" s="771"/>
      <c r="AD35" s="771"/>
      <c r="AE35" s="772"/>
      <c r="AF35" s="773"/>
      <c r="AG35" s="774"/>
      <c r="AH35" s="774"/>
      <c r="AI35" s="774"/>
      <c r="AJ35" s="775"/>
      <c r="AK35" s="821"/>
      <c r="AL35" s="817"/>
      <c r="AM35" s="817"/>
      <c r="AN35" s="817"/>
      <c r="AO35" s="817"/>
      <c r="AP35" s="817"/>
      <c r="AQ35" s="817"/>
      <c r="AR35" s="817"/>
      <c r="AS35" s="817"/>
      <c r="AT35" s="817"/>
      <c r="AU35" s="817"/>
      <c r="AV35" s="817"/>
      <c r="AW35" s="817"/>
      <c r="AX35" s="817"/>
      <c r="AY35" s="817"/>
      <c r="AZ35" s="818"/>
      <c r="BA35" s="818"/>
      <c r="BB35" s="818"/>
      <c r="BC35" s="818"/>
      <c r="BD35" s="818"/>
      <c r="BE35" s="819"/>
      <c r="BF35" s="819"/>
      <c r="BG35" s="819"/>
      <c r="BH35" s="819"/>
      <c r="BI35" s="820"/>
      <c r="BJ35" s="226"/>
      <c r="BK35" s="226"/>
      <c r="BL35" s="226"/>
      <c r="BM35" s="226"/>
      <c r="BN35" s="226"/>
      <c r="BO35" s="235"/>
      <c r="BP35" s="235"/>
      <c r="BQ35" s="232">
        <v>29</v>
      </c>
      <c r="BR35" s="233"/>
      <c r="BS35" s="760"/>
      <c r="BT35" s="761"/>
      <c r="BU35" s="761"/>
      <c r="BV35" s="761"/>
      <c r="BW35" s="761"/>
      <c r="BX35" s="761"/>
      <c r="BY35" s="761"/>
      <c r="BZ35" s="761"/>
      <c r="CA35" s="761"/>
      <c r="CB35" s="761"/>
      <c r="CC35" s="761"/>
      <c r="CD35" s="761"/>
      <c r="CE35" s="761"/>
      <c r="CF35" s="761"/>
      <c r="CG35" s="762"/>
      <c r="CH35" s="763"/>
      <c r="CI35" s="764"/>
      <c r="CJ35" s="764"/>
      <c r="CK35" s="764"/>
      <c r="CL35" s="765"/>
      <c r="CM35" s="763"/>
      <c r="CN35" s="764"/>
      <c r="CO35" s="764"/>
      <c r="CP35" s="764"/>
      <c r="CQ35" s="765"/>
      <c r="CR35" s="763"/>
      <c r="CS35" s="764"/>
      <c r="CT35" s="764"/>
      <c r="CU35" s="764"/>
      <c r="CV35" s="765"/>
      <c r="CW35" s="763"/>
      <c r="CX35" s="764"/>
      <c r="CY35" s="764"/>
      <c r="CZ35" s="764"/>
      <c r="DA35" s="765"/>
      <c r="DB35" s="763"/>
      <c r="DC35" s="764"/>
      <c r="DD35" s="764"/>
      <c r="DE35" s="764"/>
      <c r="DF35" s="765"/>
      <c r="DG35" s="763"/>
      <c r="DH35" s="764"/>
      <c r="DI35" s="764"/>
      <c r="DJ35" s="764"/>
      <c r="DK35" s="765"/>
      <c r="DL35" s="763"/>
      <c r="DM35" s="764"/>
      <c r="DN35" s="764"/>
      <c r="DO35" s="764"/>
      <c r="DP35" s="765"/>
      <c r="DQ35" s="763"/>
      <c r="DR35" s="764"/>
      <c r="DS35" s="764"/>
      <c r="DT35" s="764"/>
      <c r="DU35" s="765"/>
      <c r="DV35" s="760"/>
      <c r="DW35" s="761"/>
      <c r="DX35" s="761"/>
      <c r="DY35" s="761"/>
      <c r="DZ35" s="766"/>
      <c r="EA35" s="224"/>
    </row>
    <row r="36" spans="1:131" ht="26.25" customHeight="1" x14ac:dyDescent="0.2">
      <c r="A36" s="236">
        <v>9</v>
      </c>
      <c r="B36" s="767"/>
      <c r="C36" s="768"/>
      <c r="D36" s="768"/>
      <c r="E36" s="768"/>
      <c r="F36" s="768"/>
      <c r="G36" s="768"/>
      <c r="H36" s="768"/>
      <c r="I36" s="768"/>
      <c r="J36" s="768"/>
      <c r="K36" s="768"/>
      <c r="L36" s="768"/>
      <c r="M36" s="768"/>
      <c r="N36" s="768"/>
      <c r="O36" s="768"/>
      <c r="P36" s="769"/>
      <c r="Q36" s="770"/>
      <c r="R36" s="771"/>
      <c r="S36" s="771"/>
      <c r="T36" s="771"/>
      <c r="U36" s="771"/>
      <c r="V36" s="771"/>
      <c r="W36" s="771"/>
      <c r="X36" s="771"/>
      <c r="Y36" s="771"/>
      <c r="Z36" s="771"/>
      <c r="AA36" s="771"/>
      <c r="AB36" s="771"/>
      <c r="AC36" s="771"/>
      <c r="AD36" s="771"/>
      <c r="AE36" s="772"/>
      <c r="AF36" s="773"/>
      <c r="AG36" s="774"/>
      <c r="AH36" s="774"/>
      <c r="AI36" s="774"/>
      <c r="AJ36" s="775"/>
      <c r="AK36" s="821"/>
      <c r="AL36" s="817"/>
      <c r="AM36" s="817"/>
      <c r="AN36" s="817"/>
      <c r="AO36" s="817"/>
      <c r="AP36" s="817"/>
      <c r="AQ36" s="817"/>
      <c r="AR36" s="817"/>
      <c r="AS36" s="817"/>
      <c r="AT36" s="817"/>
      <c r="AU36" s="817"/>
      <c r="AV36" s="817"/>
      <c r="AW36" s="817"/>
      <c r="AX36" s="817"/>
      <c r="AY36" s="817"/>
      <c r="AZ36" s="818"/>
      <c r="BA36" s="818"/>
      <c r="BB36" s="818"/>
      <c r="BC36" s="818"/>
      <c r="BD36" s="818"/>
      <c r="BE36" s="819"/>
      <c r="BF36" s="819"/>
      <c r="BG36" s="819"/>
      <c r="BH36" s="819"/>
      <c r="BI36" s="820"/>
      <c r="BJ36" s="226"/>
      <c r="BK36" s="226"/>
      <c r="BL36" s="226"/>
      <c r="BM36" s="226"/>
      <c r="BN36" s="226"/>
      <c r="BO36" s="235"/>
      <c r="BP36" s="235"/>
      <c r="BQ36" s="232">
        <v>30</v>
      </c>
      <c r="BR36" s="233"/>
      <c r="BS36" s="760"/>
      <c r="BT36" s="761"/>
      <c r="BU36" s="761"/>
      <c r="BV36" s="761"/>
      <c r="BW36" s="761"/>
      <c r="BX36" s="761"/>
      <c r="BY36" s="761"/>
      <c r="BZ36" s="761"/>
      <c r="CA36" s="761"/>
      <c r="CB36" s="761"/>
      <c r="CC36" s="761"/>
      <c r="CD36" s="761"/>
      <c r="CE36" s="761"/>
      <c r="CF36" s="761"/>
      <c r="CG36" s="762"/>
      <c r="CH36" s="763"/>
      <c r="CI36" s="764"/>
      <c r="CJ36" s="764"/>
      <c r="CK36" s="764"/>
      <c r="CL36" s="765"/>
      <c r="CM36" s="763"/>
      <c r="CN36" s="764"/>
      <c r="CO36" s="764"/>
      <c r="CP36" s="764"/>
      <c r="CQ36" s="765"/>
      <c r="CR36" s="763"/>
      <c r="CS36" s="764"/>
      <c r="CT36" s="764"/>
      <c r="CU36" s="764"/>
      <c r="CV36" s="765"/>
      <c r="CW36" s="763"/>
      <c r="CX36" s="764"/>
      <c r="CY36" s="764"/>
      <c r="CZ36" s="764"/>
      <c r="DA36" s="765"/>
      <c r="DB36" s="763"/>
      <c r="DC36" s="764"/>
      <c r="DD36" s="764"/>
      <c r="DE36" s="764"/>
      <c r="DF36" s="765"/>
      <c r="DG36" s="763"/>
      <c r="DH36" s="764"/>
      <c r="DI36" s="764"/>
      <c r="DJ36" s="764"/>
      <c r="DK36" s="765"/>
      <c r="DL36" s="763"/>
      <c r="DM36" s="764"/>
      <c r="DN36" s="764"/>
      <c r="DO36" s="764"/>
      <c r="DP36" s="765"/>
      <c r="DQ36" s="763"/>
      <c r="DR36" s="764"/>
      <c r="DS36" s="764"/>
      <c r="DT36" s="764"/>
      <c r="DU36" s="765"/>
      <c r="DV36" s="760"/>
      <c r="DW36" s="761"/>
      <c r="DX36" s="761"/>
      <c r="DY36" s="761"/>
      <c r="DZ36" s="766"/>
      <c r="EA36" s="224"/>
    </row>
    <row r="37" spans="1:131" ht="26.25" customHeight="1" x14ac:dyDescent="0.2">
      <c r="A37" s="236">
        <v>10</v>
      </c>
      <c r="B37" s="767"/>
      <c r="C37" s="768"/>
      <c r="D37" s="768"/>
      <c r="E37" s="768"/>
      <c r="F37" s="768"/>
      <c r="G37" s="768"/>
      <c r="H37" s="768"/>
      <c r="I37" s="768"/>
      <c r="J37" s="768"/>
      <c r="K37" s="768"/>
      <c r="L37" s="768"/>
      <c r="M37" s="768"/>
      <c r="N37" s="768"/>
      <c r="O37" s="768"/>
      <c r="P37" s="769"/>
      <c r="Q37" s="770"/>
      <c r="R37" s="771"/>
      <c r="S37" s="771"/>
      <c r="T37" s="771"/>
      <c r="U37" s="771"/>
      <c r="V37" s="771"/>
      <c r="W37" s="771"/>
      <c r="X37" s="771"/>
      <c r="Y37" s="771"/>
      <c r="Z37" s="771"/>
      <c r="AA37" s="771"/>
      <c r="AB37" s="771"/>
      <c r="AC37" s="771"/>
      <c r="AD37" s="771"/>
      <c r="AE37" s="772"/>
      <c r="AF37" s="773"/>
      <c r="AG37" s="774"/>
      <c r="AH37" s="774"/>
      <c r="AI37" s="774"/>
      <c r="AJ37" s="775"/>
      <c r="AK37" s="821"/>
      <c r="AL37" s="817"/>
      <c r="AM37" s="817"/>
      <c r="AN37" s="817"/>
      <c r="AO37" s="817"/>
      <c r="AP37" s="817"/>
      <c r="AQ37" s="817"/>
      <c r="AR37" s="817"/>
      <c r="AS37" s="817"/>
      <c r="AT37" s="817"/>
      <c r="AU37" s="817"/>
      <c r="AV37" s="817"/>
      <c r="AW37" s="817"/>
      <c r="AX37" s="817"/>
      <c r="AY37" s="817"/>
      <c r="AZ37" s="818"/>
      <c r="BA37" s="818"/>
      <c r="BB37" s="818"/>
      <c r="BC37" s="818"/>
      <c r="BD37" s="818"/>
      <c r="BE37" s="819"/>
      <c r="BF37" s="819"/>
      <c r="BG37" s="819"/>
      <c r="BH37" s="819"/>
      <c r="BI37" s="820"/>
      <c r="BJ37" s="226"/>
      <c r="BK37" s="226"/>
      <c r="BL37" s="226"/>
      <c r="BM37" s="226"/>
      <c r="BN37" s="226"/>
      <c r="BO37" s="235"/>
      <c r="BP37" s="235"/>
      <c r="BQ37" s="232">
        <v>31</v>
      </c>
      <c r="BR37" s="233"/>
      <c r="BS37" s="760"/>
      <c r="BT37" s="761"/>
      <c r="BU37" s="761"/>
      <c r="BV37" s="761"/>
      <c r="BW37" s="761"/>
      <c r="BX37" s="761"/>
      <c r="BY37" s="761"/>
      <c r="BZ37" s="761"/>
      <c r="CA37" s="761"/>
      <c r="CB37" s="761"/>
      <c r="CC37" s="761"/>
      <c r="CD37" s="761"/>
      <c r="CE37" s="761"/>
      <c r="CF37" s="761"/>
      <c r="CG37" s="762"/>
      <c r="CH37" s="763"/>
      <c r="CI37" s="764"/>
      <c r="CJ37" s="764"/>
      <c r="CK37" s="764"/>
      <c r="CL37" s="765"/>
      <c r="CM37" s="763"/>
      <c r="CN37" s="764"/>
      <c r="CO37" s="764"/>
      <c r="CP37" s="764"/>
      <c r="CQ37" s="765"/>
      <c r="CR37" s="763"/>
      <c r="CS37" s="764"/>
      <c r="CT37" s="764"/>
      <c r="CU37" s="764"/>
      <c r="CV37" s="765"/>
      <c r="CW37" s="763"/>
      <c r="CX37" s="764"/>
      <c r="CY37" s="764"/>
      <c r="CZ37" s="764"/>
      <c r="DA37" s="765"/>
      <c r="DB37" s="763"/>
      <c r="DC37" s="764"/>
      <c r="DD37" s="764"/>
      <c r="DE37" s="764"/>
      <c r="DF37" s="765"/>
      <c r="DG37" s="763"/>
      <c r="DH37" s="764"/>
      <c r="DI37" s="764"/>
      <c r="DJ37" s="764"/>
      <c r="DK37" s="765"/>
      <c r="DL37" s="763"/>
      <c r="DM37" s="764"/>
      <c r="DN37" s="764"/>
      <c r="DO37" s="764"/>
      <c r="DP37" s="765"/>
      <c r="DQ37" s="763"/>
      <c r="DR37" s="764"/>
      <c r="DS37" s="764"/>
      <c r="DT37" s="764"/>
      <c r="DU37" s="765"/>
      <c r="DV37" s="760"/>
      <c r="DW37" s="761"/>
      <c r="DX37" s="761"/>
      <c r="DY37" s="761"/>
      <c r="DZ37" s="766"/>
      <c r="EA37" s="224"/>
    </row>
    <row r="38" spans="1:131" ht="26.25" customHeight="1" x14ac:dyDescent="0.2">
      <c r="A38" s="236">
        <v>11</v>
      </c>
      <c r="B38" s="767"/>
      <c r="C38" s="768"/>
      <c r="D38" s="768"/>
      <c r="E38" s="768"/>
      <c r="F38" s="768"/>
      <c r="G38" s="768"/>
      <c r="H38" s="768"/>
      <c r="I38" s="768"/>
      <c r="J38" s="768"/>
      <c r="K38" s="768"/>
      <c r="L38" s="768"/>
      <c r="M38" s="768"/>
      <c r="N38" s="768"/>
      <c r="O38" s="768"/>
      <c r="P38" s="769"/>
      <c r="Q38" s="770"/>
      <c r="R38" s="771"/>
      <c r="S38" s="771"/>
      <c r="T38" s="771"/>
      <c r="U38" s="771"/>
      <c r="V38" s="771"/>
      <c r="W38" s="771"/>
      <c r="X38" s="771"/>
      <c r="Y38" s="771"/>
      <c r="Z38" s="771"/>
      <c r="AA38" s="771"/>
      <c r="AB38" s="771"/>
      <c r="AC38" s="771"/>
      <c r="AD38" s="771"/>
      <c r="AE38" s="772"/>
      <c r="AF38" s="773"/>
      <c r="AG38" s="774"/>
      <c r="AH38" s="774"/>
      <c r="AI38" s="774"/>
      <c r="AJ38" s="775"/>
      <c r="AK38" s="821"/>
      <c r="AL38" s="817"/>
      <c r="AM38" s="817"/>
      <c r="AN38" s="817"/>
      <c r="AO38" s="817"/>
      <c r="AP38" s="817"/>
      <c r="AQ38" s="817"/>
      <c r="AR38" s="817"/>
      <c r="AS38" s="817"/>
      <c r="AT38" s="817"/>
      <c r="AU38" s="817"/>
      <c r="AV38" s="817"/>
      <c r="AW38" s="817"/>
      <c r="AX38" s="817"/>
      <c r="AY38" s="817"/>
      <c r="AZ38" s="818"/>
      <c r="BA38" s="818"/>
      <c r="BB38" s="818"/>
      <c r="BC38" s="818"/>
      <c r="BD38" s="818"/>
      <c r="BE38" s="819"/>
      <c r="BF38" s="819"/>
      <c r="BG38" s="819"/>
      <c r="BH38" s="819"/>
      <c r="BI38" s="820"/>
      <c r="BJ38" s="226"/>
      <c r="BK38" s="226"/>
      <c r="BL38" s="226"/>
      <c r="BM38" s="226"/>
      <c r="BN38" s="226"/>
      <c r="BO38" s="235"/>
      <c r="BP38" s="235"/>
      <c r="BQ38" s="232">
        <v>32</v>
      </c>
      <c r="BR38" s="233"/>
      <c r="BS38" s="760"/>
      <c r="BT38" s="761"/>
      <c r="BU38" s="761"/>
      <c r="BV38" s="761"/>
      <c r="BW38" s="761"/>
      <c r="BX38" s="761"/>
      <c r="BY38" s="761"/>
      <c r="BZ38" s="761"/>
      <c r="CA38" s="761"/>
      <c r="CB38" s="761"/>
      <c r="CC38" s="761"/>
      <c r="CD38" s="761"/>
      <c r="CE38" s="761"/>
      <c r="CF38" s="761"/>
      <c r="CG38" s="762"/>
      <c r="CH38" s="763"/>
      <c r="CI38" s="764"/>
      <c r="CJ38" s="764"/>
      <c r="CK38" s="764"/>
      <c r="CL38" s="765"/>
      <c r="CM38" s="763"/>
      <c r="CN38" s="764"/>
      <c r="CO38" s="764"/>
      <c r="CP38" s="764"/>
      <c r="CQ38" s="765"/>
      <c r="CR38" s="763"/>
      <c r="CS38" s="764"/>
      <c r="CT38" s="764"/>
      <c r="CU38" s="764"/>
      <c r="CV38" s="765"/>
      <c r="CW38" s="763"/>
      <c r="CX38" s="764"/>
      <c r="CY38" s="764"/>
      <c r="CZ38" s="764"/>
      <c r="DA38" s="765"/>
      <c r="DB38" s="763"/>
      <c r="DC38" s="764"/>
      <c r="DD38" s="764"/>
      <c r="DE38" s="764"/>
      <c r="DF38" s="765"/>
      <c r="DG38" s="763"/>
      <c r="DH38" s="764"/>
      <c r="DI38" s="764"/>
      <c r="DJ38" s="764"/>
      <c r="DK38" s="765"/>
      <c r="DL38" s="763"/>
      <c r="DM38" s="764"/>
      <c r="DN38" s="764"/>
      <c r="DO38" s="764"/>
      <c r="DP38" s="765"/>
      <c r="DQ38" s="763"/>
      <c r="DR38" s="764"/>
      <c r="DS38" s="764"/>
      <c r="DT38" s="764"/>
      <c r="DU38" s="765"/>
      <c r="DV38" s="760"/>
      <c r="DW38" s="761"/>
      <c r="DX38" s="761"/>
      <c r="DY38" s="761"/>
      <c r="DZ38" s="766"/>
      <c r="EA38" s="224"/>
    </row>
    <row r="39" spans="1:131" ht="26.25" customHeight="1" x14ac:dyDescent="0.2">
      <c r="A39" s="236">
        <v>12</v>
      </c>
      <c r="B39" s="767"/>
      <c r="C39" s="768"/>
      <c r="D39" s="768"/>
      <c r="E39" s="768"/>
      <c r="F39" s="768"/>
      <c r="G39" s="768"/>
      <c r="H39" s="768"/>
      <c r="I39" s="768"/>
      <c r="J39" s="768"/>
      <c r="K39" s="768"/>
      <c r="L39" s="768"/>
      <c r="M39" s="768"/>
      <c r="N39" s="768"/>
      <c r="O39" s="768"/>
      <c r="P39" s="769"/>
      <c r="Q39" s="770"/>
      <c r="R39" s="771"/>
      <c r="S39" s="771"/>
      <c r="T39" s="771"/>
      <c r="U39" s="771"/>
      <c r="V39" s="771"/>
      <c r="W39" s="771"/>
      <c r="X39" s="771"/>
      <c r="Y39" s="771"/>
      <c r="Z39" s="771"/>
      <c r="AA39" s="771"/>
      <c r="AB39" s="771"/>
      <c r="AC39" s="771"/>
      <c r="AD39" s="771"/>
      <c r="AE39" s="772"/>
      <c r="AF39" s="773"/>
      <c r="AG39" s="774"/>
      <c r="AH39" s="774"/>
      <c r="AI39" s="774"/>
      <c r="AJ39" s="775"/>
      <c r="AK39" s="821"/>
      <c r="AL39" s="817"/>
      <c r="AM39" s="817"/>
      <c r="AN39" s="817"/>
      <c r="AO39" s="817"/>
      <c r="AP39" s="817"/>
      <c r="AQ39" s="817"/>
      <c r="AR39" s="817"/>
      <c r="AS39" s="817"/>
      <c r="AT39" s="817"/>
      <c r="AU39" s="817"/>
      <c r="AV39" s="817"/>
      <c r="AW39" s="817"/>
      <c r="AX39" s="817"/>
      <c r="AY39" s="817"/>
      <c r="AZ39" s="818"/>
      <c r="BA39" s="818"/>
      <c r="BB39" s="818"/>
      <c r="BC39" s="818"/>
      <c r="BD39" s="818"/>
      <c r="BE39" s="819"/>
      <c r="BF39" s="819"/>
      <c r="BG39" s="819"/>
      <c r="BH39" s="819"/>
      <c r="BI39" s="820"/>
      <c r="BJ39" s="226"/>
      <c r="BK39" s="226"/>
      <c r="BL39" s="226"/>
      <c r="BM39" s="226"/>
      <c r="BN39" s="226"/>
      <c r="BO39" s="235"/>
      <c r="BP39" s="235"/>
      <c r="BQ39" s="232">
        <v>33</v>
      </c>
      <c r="BR39" s="233"/>
      <c r="BS39" s="760"/>
      <c r="BT39" s="761"/>
      <c r="BU39" s="761"/>
      <c r="BV39" s="761"/>
      <c r="BW39" s="761"/>
      <c r="BX39" s="761"/>
      <c r="BY39" s="761"/>
      <c r="BZ39" s="761"/>
      <c r="CA39" s="761"/>
      <c r="CB39" s="761"/>
      <c r="CC39" s="761"/>
      <c r="CD39" s="761"/>
      <c r="CE39" s="761"/>
      <c r="CF39" s="761"/>
      <c r="CG39" s="762"/>
      <c r="CH39" s="763"/>
      <c r="CI39" s="764"/>
      <c r="CJ39" s="764"/>
      <c r="CK39" s="764"/>
      <c r="CL39" s="765"/>
      <c r="CM39" s="763"/>
      <c r="CN39" s="764"/>
      <c r="CO39" s="764"/>
      <c r="CP39" s="764"/>
      <c r="CQ39" s="765"/>
      <c r="CR39" s="763"/>
      <c r="CS39" s="764"/>
      <c r="CT39" s="764"/>
      <c r="CU39" s="764"/>
      <c r="CV39" s="765"/>
      <c r="CW39" s="763"/>
      <c r="CX39" s="764"/>
      <c r="CY39" s="764"/>
      <c r="CZ39" s="764"/>
      <c r="DA39" s="765"/>
      <c r="DB39" s="763"/>
      <c r="DC39" s="764"/>
      <c r="DD39" s="764"/>
      <c r="DE39" s="764"/>
      <c r="DF39" s="765"/>
      <c r="DG39" s="763"/>
      <c r="DH39" s="764"/>
      <c r="DI39" s="764"/>
      <c r="DJ39" s="764"/>
      <c r="DK39" s="765"/>
      <c r="DL39" s="763"/>
      <c r="DM39" s="764"/>
      <c r="DN39" s="764"/>
      <c r="DO39" s="764"/>
      <c r="DP39" s="765"/>
      <c r="DQ39" s="763"/>
      <c r="DR39" s="764"/>
      <c r="DS39" s="764"/>
      <c r="DT39" s="764"/>
      <c r="DU39" s="765"/>
      <c r="DV39" s="760"/>
      <c r="DW39" s="761"/>
      <c r="DX39" s="761"/>
      <c r="DY39" s="761"/>
      <c r="DZ39" s="766"/>
      <c r="EA39" s="224"/>
    </row>
    <row r="40" spans="1:131" ht="26.25" customHeight="1" x14ac:dyDescent="0.2">
      <c r="A40" s="232">
        <v>13</v>
      </c>
      <c r="B40" s="767"/>
      <c r="C40" s="768"/>
      <c r="D40" s="768"/>
      <c r="E40" s="768"/>
      <c r="F40" s="768"/>
      <c r="G40" s="768"/>
      <c r="H40" s="768"/>
      <c r="I40" s="768"/>
      <c r="J40" s="768"/>
      <c r="K40" s="768"/>
      <c r="L40" s="768"/>
      <c r="M40" s="768"/>
      <c r="N40" s="768"/>
      <c r="O40" s="768"/>
      <c r="P40" s="769"/>
      <c r="Q40" s="770"/>
      <c r="R40" s="771"/>
      <c r="S40" s="771"/>
      <c r="T40" s="771"/>
      <c r="U40" s="771"/>
      <c r="V40" s="771"/>
      <c r="W40" s="771"/>
      <c r="X40" s="771"/>
      <c r="Y40" s="771"/>
      <c r="Z40" s="771"/>
      <c r="AA40" s="771"/>
      <c r="AB40" s="771"/>
      <c r="AC40" s="771"/>
      <c r="AD40" s="771"/>
      <c r="AE40" s="772"/>
      <c r="AF40" s="773"/>
      <c r="AG40" s="774"/>
      <c r="AH40" s="774"/>
      <c r="AI40" s="774"/>
      <c r="AJ40" s="775"/>
      <c r="AK40" s="821"/>
      <c r="AL40" s="817"/>
      <c r="AM40" s="817"/>
      <c r="AN40" s="817"/>
      <c r="AO40" s="817"/>
      <c r="AP40" s="817"/>
      <c r="AQ40" s="817"/>
      <c r="AR40" s="817"/>
      <c r="AS40" s="817"/>
      <c r="AT40" s="817"/>
      <c r="AU40" s="817"/>
      <c r="AV40" s="817"/>
      <c r="AW40" s="817"/>
      <c r="AX40" s="817"/>
      <c r="AY40" s="817"/>
      <c r="AZ40" s="818"/>
      <c r="BA40" s="818"/>
      <c r="BB40" s="818"/>
      <c r="BC40" s="818"/>
      <c r="BD40" s="818"/>
      <c r="BE40" s="819"/>
      <c r="BF40" s="819"/>
      <c r="BG40" s="819"/>
      <c r="BH40" s="819"/>
      <c r="BI40" s="820"/>
      <c r="BJ40" s="226"/>
      <c r="BK40" s="226"/>
      <c r="BL40" s="226"/>
      <c r="BM40" s="226"/>
      <c r="BN40" s="226"/>
      <c r="BO40" s="235"/>
      <c r="BP40" s="235"/>
      <c r="BQ40" s="232">
        <v>34</v>
      </c>
      <c r="BR40" s="233"/>
      <c r="BS40" s="760"/>
      <c r="BT40" s="761"/>
      <c r="BU40" s="761"/>
      <c r="BV40" s="761"/>
      <c r="BW40" s="761"/>
      <c r="BX40" s="761"/>
      <c r="BY40" s="761"/>
      <c r="BZ40" s="761"/>
      <c r="CA40" s="761"/>
      <c r="CB40" s="761"/>
      <c r="CC40" s="761"/>
      <c r="CD40" s="761"/>
      <c r="CE40" s="761"/>
      <c r="CF40" s="761"/>
      <c r="CG40" s="762"/>
      <c r="CH40" s="763"/>
      <c r="CI40" s="764"/>
      <c r="CJ40" s="764"/>
      <c r="CK40" s="764"/>
      <c r="CL40" s="765"/>
      <c r="CM40" s="763"/>
      <c r="CN40" s="764"/>
      <c r="CO40" s="764"/>
      <c r="CP40" s="764"/>
      <c r="CQ40" s="765"/>
      <c r="CR40" s="763"/>
      <c r="CS40" s="764"/>
      <c r="CT40" s="764"/>
      <c r="CU40" s="764"/>
      <c r="CV40" s="765"/>
      <c r="CW40" s="763"/>
      <c r="CX40" s="764"/>
      <c r="CY40" s="764"/>
      <c r="CZ40" s="764"/>
      <c r="DA40" s="765"/>
      <c r="DB40" s="763"/>
      <c r="DC40" s="764"/>
      <c r="DD40" s="764"/>
      <c r="DE40" s="764"/>
      <c r="DF40" s="765"/>
      <c r="DG40" s="763"/>
      <c r="DH40" s="764"/>
      <c r="DI40" s="764"/>
      <c r="DJ40" s="764"/>
      <c r="DK40" s="765"/>
      <c r="DL40" s="763"/>
      <c r="DM40" s="764"/>
      <c r="DN40" s="764"/>
      <c r="DO40" s="764"/>
      <c r="DP40" s="765"/>
      <c r="DQ40" s="763"/>
      <c r="DR40" s="764"/>
      <c r="DS40" s="764"/>
      <c r="DT40" s="764"/>
      <c r="DU40" s="765"/>
      <c r="DV40" s="760"/>
      <c r="DW40" s="761"/>
      <c r="DX40" s="761"/>
      <c r="DY40" s="761"/>
      <c r="DZ40" s="766"/>
      <c r="EA40" s="224"/>
    </row>
    <row r="41" spans="1:131" ht="26.25" customHeight="1" x14ac:dyDescent="0.2">
      <c r="A41" s="232">
        <v>14</v>
      </c>
      <c r="B41" s="767"/>
      <c r="C41" s="768"/>
      <c r="D41" s="768"/>
      <c r="E41" s="768"/>
      <c r="F41" s="768"/>
      <c r="G41" s="768"/>
      <c r="H41" s="768"/>
      <c r="I41" s="768"/>
      <c r="J41" s="768"/>
      <c r="K41" s="768"/>
      <c r="L41" s="768"/>
      <c r="M41" s="768"/>
      <c r="N41" s="768"/>
      <c r="O41" s="768"/>
      <c r="P41" s="769"/>
      <c r="Q41" s="770"/>
      <c r="R41" s="771"/>
      <c r="S41" s="771"/>
      <c r="T41" s="771"/>
      <c r="U41" s="771"/>
      <c r="V41" s="771"/>
      <c r="W41" s="771"/>
      <c r="X41" s="771"/>
      <c r="Y41" s="771"/>
      <c r="Z41" s="771"/>
      <c r="AA41" s="771"/>
      <c r="AB41" s="771"/>
      <c r="AC41" s="771"/>
      <c r="AD41" s="771"/>
      <c r="AE41" s="772"/>
      <c r="AF41" s="773"/>
      <c r="AG41" s="774"/>
      <c r="AH41" s="774"/>
      <c r="AI41" s="774"/>
      <c r="AJ41" s="775"/>
      <c r="AK41" s="821"/>
      <c r="AL41" s="817"/>
      <c r="AM41" s="817"/>
      <c r="AN41" s="817"/>
      <c r="AO41" s="817"/>
      <c r="AP41" s="817"/>
      <c r="AQ41" s="817"/>
      <c r="AR41" s="817"/>
      <c r="AS41" s="817"/>
      <c r="AT41" s="817"/>
      <c r="AU41" s="817"/>
      <c r="AV41" s="817"/>
      <c r="AW41" s="817"/>
      <c r="AX41" s="817"/>
      <c r="AY41" s="817"/>
      <c r="AZ41" s="818"/>
      <c r="BA41" s="818"/>
      <c r="BB41" s="818"/>
      <c r="BC41" s="818"/>
      <c r="BD41" s="818"/>
      <c r="BE41" s="819"/>
      <c r="BF41" s="819"/>
      <c r="BG41" s="819"/>
      <c r="BH41" s="819"/>
      <c r="BI41" s="820"/>
      <c r="BJ41" s="226"/>
      <c r="BK41" s="226"/>
      <c r="BL41" s="226"/>
      <c r="BM41" s="226"/>
      <c r="BN41" s="226"/>
      <c r="BO41" s="235"/>
      <c r="BP41" s="235"/>
      <c r="BQ41" s="232">
        <v>35</v>
      </c>
      <c r="BR41" s="233"/>
      <c r="BS41" s="760"/>
      <c r="BT41" s="761"/>
      <c r="BU41" s="761"/>
      <c r="BV41" s="761"/>
      <c r="BW41" s="761"/>
      <c r="BX41" s="761"/>
      <c r="BY41" s="761"/>
      <c r="BZ41" s="761"/>
      <c r="CA41" s="761"/>
      <c r="CB41" s="761"/>
      <c r="CC41" s="761"/>
      <c r="CD41" s="761"/>
      <c r="CE41" s="761"/>
      <c r="CF41" s="761"/>
      <c r="CG41" s="762"/>
      <c r="CH41" s="763"/>
      <c r="CI41" s="764"/>
      <c r="CJ41" s="764"/>
      <c r="CK41" s="764"/>
      <c r="CL41" s="765"/>
      <c r="CM41" s="763"/>
      <c r="CN41" s="764"/>
      <c r="CO41" s="764"/>
      <c r="CP41" s="764"/>
      <c r="CQ41" s="765"/>
      <c r="CR41" s="763"/>
      <c r="CS41" s="764"/>
      <c r="CT41" s="764"/>
      <c r="CU41" s="764"/>
      <c r="CV41" s="765"/>
      <c r="CW41" s="763"/>
      <c r="CX41" s="764"/>
      <c r="CY41" s="764"/>
      <c r="CZ41" s="764"/>
      <c r="DA41" s="765"/>
      <c r="DB41" s="763"/>
      <c r="DC41" s="764"/>
      <c r="DD41" s="764"/>
      <c r="DE41" s="764"/>
      <c r="DF41" s="765"/>
      <c r="DG41" s="763"/>
      <c r="DH41" s="764"/>
      <c r="DI41" s="764"/>
      <c r="DJ41" s="764"/>
      <c r="DK41" s="765"/>
      <c r="DL41" s="763"/>
      <c r="DM41" s="764"/>
      <c r="DN41" s="764"/>
      <c r="DO41" s="764"/>
      <c r="DP41" s="765"/>
      <c r="DQ41" s="763"/>
      <c r="DR41" s="764"/>
      <c r="DS41" s="764"/>
      <c r="DT41" s="764"/>
      <c r="DU41" s="765"/>
      <c r="DV41" s="760"/>
      <c r="DW41" s="761"/>
      <c r="DX41" s="761"/>
      <c r="DY41" s="761"/>
      <c r="DZ41" s="766"/>
      <c r="EA41" s="224"/>
    </row>
    <row r="42" spans="1:131" ht="26.25" customHeight="1" x14ac:dyDescent="0.2">
      <c r="A42" s="232">
        <v>15</v>
      </c>
      <c r="B42" s="767"/>
      <c r="C42" s="768"/>
      <c r="D42" s="768"/>
      <c r="E42" s="768"/>
      <c r="F42" s="768"/>
      <c r="G42" s="768"/>
      <c r="H42" s="768"/>
      <c r="I42" s="768"/>
      <c r="J42" s="768"/>
      <c r="K42" s="768"/>
      <c r="L42" s="768"/>
      <c r="M42" s="768"/>
      <c r="N42" s="768"/>
      <c r="O42" s="768"/>
      <c r="P42" s="769"/>
      <c r="Q42" s="770"/>
      <c r="R42" s="771"/>
      <c r="S42" s="771"/>
      <c r="T42" s="771"/>
      <c r="U42" s="771"/>
      <c r="V42" s="771"/>
      <c r="W42" s="771"/>
      <c r="X42" s="771"/>
      <c r="Y42" s="771"/>
      <c r="Z42" s="771"/>
      <c r="AA42" s="771"/>
      <c r="AB42" s="771"/>
      <c r="AC42" s="771"/>
      <c r="AD42" s="771"/>
      <c r="AE42" s="772"/>
      <c r="AF42" s="773"/>
      <c r="AG42" s="774"/>
      <c r="AH42" s="774"/>
      <c r="AI42" s="774"/>
      <c r="AJ42" s="775"/>
      <c r="AK42" s="821"/>
      <c r="AL42" s="817"/>
      <c r="AM42" s="817"/>
      <c r="AN42" s="817"/>
      <c r="AO42" s="817"/>
      <c r="AP42" s="817"/>
      <c r="AQ42" s="817"/>
      <c r="AR42" s="817"/>
      <c r="AS42" s="817"/>
      <c r="AT42" s="817"/>
      <c r="AU42" s="817"/>
      <c r="AV42" s="817"/>
      <c r="AW42" s="817"/>
      <c r="AX42" s="817"/>
      <c r="AY42" s="817"/>
      <c r="AZ42" s="818"/>
      <c r="BA42" s="818"/>
      <c r="BB42" s="818"/>
      <c r="BC42" s="818"/>
      <c r="BD42" s="818"/>
      <c r="BE42" s="819"/>
      <c r="BF42" s="819"/>
      <c r="BG42" s="819"/>
      <c r="BH42" s="819"/>
      <c r="BI42" s="820"/>
      <c r="BJ42" s="226"/>
      <c r="BK42" s="226"/>
      <c r="BL42" s="226"/>
      <c r="BM42" s="226"/>
      <c r="BN42" s="226"/>
      <c r="BO42" s="235"/>
      <c r="BP42" s="235"/>
      <c r="BQ42" s="232">
        <v>36</v>
      </c>
      <c r="BR42" s="233"/>
      <c r="BS42" s="760"/>
      <c r="BT42" s="761"/>
      <c r="BU42" s="761"/>
      <c r="BV42" s="761"/>
      <c r="BW42" s="761"/>
      <c r="BX42" s="761"/>
      <c r="BY42" s="761"/>
      <c r="BZ42" s="761"/>
      <c r="CA42" s="761"/>
      <c r="CB42" s="761"/>
      <c r="CC42" s="761"/>
      <c r="CD42" s="761"/>
      <c r="CE42" s="761"/>
      <c r="CF42" s="761"/>
      <c r="CG42" s="762"/>
      <c r="CH42" s="763"/>
      <c r="CI42" s="764"/>
      <c r="CJ42" s="764"/>
      <c r="CK42" s="764"/>
      <c r="CL42" s="765"/>
      <c r="CM42" s="763"/>
      <c r="CN42" s="764"/>
      <c r="CO42" s="764"/>
      <c r="CP42" s="764"/>
      <c r="CQ42" s="765"/>
      <c r="CR42" s="763"/>
      <c r="CS42" s="764"/>
      <c r="CT42" s="764"/>
      <c r="CU42" s="764"/>
      <c r="CV42" s="765"/>
      <c r="CW42" s="763"/>
      <c r="CX42" s="764"/>
      <c r="CY42" s="764"/>
      <c r="CZ42" s="764"/>
      <c r="DA42" s="765"/>
      <c r="DB42" s="763"/>
      <c r="DC42" s="764"/>
      <c r="DD42" s="764"/>
      <c r="DE42" s="764"/>
      <c r="DF42" s="765"/>
      <c r="DG42" s="763"/>
      <c r="DH42" s="764"/>
      <c r="DI42" s="764"/>
      <c r="DJ42" s="764"/>
      <c r="DK42" s="765"/>
      <c r="DL42" s="763"/>
      <c r="DM42" s="764"/>
      <c r="DN42" s="764"/>
      <c r="DO42" s="764"/>
      <c r="DP42" s="765"/>
      <c r="DQ42" s="763"/>
      <c r="DR42" s="764"/>
      <c r="DS42" s="764"/>
      <c r="DT42" s="764"/>
      <c r="DU42" s="765"/>
      <c r="DV42" s="760"/>
      <c r="DW42" s="761"/>
      <c r="DX42" s="761"/>
      <c r="DY42" s="761"/>
      <c r="DZ42" s="766"/>
      <c r="EA42" s="224"/>
    </row>
    <row r="43" spans="1:131" ht="26.25" customHeight="1" x14ac:dyDescent="0.2">
      <c r="A43" s="232">
        <v>16</v>
      </c>
      <c r="B43" s="767"/>
      <c r="C43" s="768"/>
      <c r="D43" s="768"/>
      <c r="E43" s="768"/>
      <c r="F43" s="768"/>
      <c r="G43" s="768"/>
      <c r="H43" s="768"/>
      <c r="I43" s="768"/>
      <c r="J43" s="768"/>
      <c r="K43" s="768"/>
      <c r="L43" s="768"/>
      <c r="M43" s="768"/>
      <c r="N43" s="768"/>
      <c r="O43" s="768"/>
      <c r="P43" s="769"/>
      <c r="Q43" s="770"/>
      <c r="R43" s="771"/>
      <c r="S43" s="771"/>
      <c r="T43" s="771"/>
      <c r="U43" s="771"/>
      <c r="V43" s="771"/>
      <c r="W43" s="771"/>
      <c r="X43" s="771"/>
      <c r="Y43" s="771"/>
      <c r="Z43" s="771"/>
      <c r="AA43" s="771"/>
      <c r="AB43" s="771"/>
      <c r="AC43" s="771"/>
      <c r="AD43" s="771"/>
      <c r="AE43" s="772"/>
      <c r="AF43" s="773"/>
      <c r="AG43" s="774"/>
      <c r="AH43" s="774"/>
      <c r="AI43" s="774"/>
      <c r="AJ43" s="775"/>
      <c r="AK43" s="821"/>
      <c r="AL43" s="817"/>
      <c r="AM43" s="817"/>
      <c r="AN43" s="817"/>
      <c r="AO43" s="817"/>
      <c r="AP43" s="817"/>
      <c r="AQ43" s="817"/>
      <c r="AR43" s="817"/>
      <c r="AS43" s="817"/>
      <c r="AT43" s="817"/>
      <c r="AU43" s="817"/>
      <c r="AV43" s="817"/>
      <c r="AW43" s="817"/>
      <c r="AX43" s="817"/>
      <c r="AY43" s="817"/>
      <c r="AZ43" s="818"/>
      <c r="BA43" s="818"/>
      <c r="BB43" s="818"/>
      <c r="BC43" s="818"/>
      <c r="BD43" s="818"/>
      <c r="BE43" s="819"/>
      <c r="BF43" s="819"/>
      <c r="BG43" s="819"/>
      <c r="BH43" s="819"/>
      <c r="BI43" s="820"/>
      <c r="BJ43" s="226"/>
      <c r="BK43" s="226"/>
      <c r="BL43" s="226"/>
      <c r="BM43" s="226"/>
      <c r="BN43" s="226"/>
      <c r="BO43" s="235"/>
      <c r="BP43" s="235"/>
      <c r="BQ43" s="232">
        <v>37</v>
      </c>
      <c r="BR43" s="233"/>
      <c r="BS43" s="760"/>
      <c r="BT43" s="761"/>
      <c r="BU43" s="761"/>
      <c r="BV43" s="761"/>
      <c r="BW43" s="761"/>
      <c r="BX43" s="761"/>
      <c r="BY43" s="761"/>
      <c r="BZ43" s="761"/>
      <c r="CA43" s="761"/>
      <c r="CB43" s="761"/>
      <c r="CC43" s="761"/>
      <c r="CD43" s="761"/>
      <c r="CE43" s="761"/>
      <c r="CF43" s="761"/>
      <c r="CG43" s="762"/>
      <c r="CH43" s="763"/>
      <c r="CI43" s="764"/>
      <c r="CJ43" s="764"/>
      <c r="CK43" s="764"/>
      <c r="CL43" s="765"/>
      <c r="CM43" s="763"/>
      <c r="CN43" s="764"/>
      <c r="CO43" s="764"/>
      <c r="CP43" s="764"/>
      <c r="CQ43" s="765"/>
      <c r="CR43" s="763"/>
      <c r="CS43" s="764"/>
      <c r="CT43" s="764"/>
      <c r="CU43" s="764"/>
      <c r="CV43" s="765"/>
      <c r="CW43" s="763"/>
      <c r="CX43" s="764"/>
      <c r="CY43" s="764"/>
      <c r="CZ43" s="764"/>
      <c r="DA43" s="765"/>
      <c r="DB43" s="763"/>
      <c r="DC43" s="764"/>
      <c r="DD43" s="764"/>
      <c r="DE43" s="764"/>
      <c r="DF43" s="765"/>
      <c r="DG43" s="763"/>
      <c r="DH43" s="764"/>
      <c r="DI43" s="764"/>
      <c r="DJ43" s="764"/>
      <c r="DK43" s="765"/>
      <c r="DL43" s="763"/>
      <c r="DM43" s="764"/>
      <c r="DN43" s="764"/>
      <c r="DO43" s="764"/>
      <c r="DP43" s="765"/>
      <c r="DQ43" s="763"/>
      <c r="DR43" s="764"/>
      <c r="DS43" s="764"/>
      <c r="DT43" s="764"/>
      <c r="DU43" s="765"/>
      <c r="DV43" s="760"/>
      <c r="DW43" s="761"/>
      <c r="DX43" s="761"/>
      <c r="DY43" s="761"/>
      <c r="DZ43" s="766"/>
      <c r="EA43" s="224"/>
    </row>
    <row r="44" spans="1:131" ht="26.25" customHeight="1" x14ac:dyDescent="0.2">
      <c r="A44" s="232">
        <v>17</v>
      </c>
      <c r="B44" s="767"/>
      <c r="C44" s="768"/>
      <c r="D44" s="768"/>
      <c r="E44" s="768"/>
      <c r="F44" s="768"/>
      <c r="G44" s="768"/>
      <c r="H44" s="768"/>
      <c r="I44" s="768"/>
      <c r="J44" s="768"/>
      <c r="K44" s="768"/>
      <c r="L44" s="768"/>
      <c r="M44" s="768"/>
      <c r="N44" s="768"/>
      <c r="O44" s="768"/>
      <c r="P44" s="769"/>
      <c r="Q44" s="770"/>
      <c r="R44" s="771"/>
      <c r="S44" s="771"/>
      <c r="T44" s="771"/>
      <c r="U44" s="771"/>
      <c r="V44" s="771"/>
      <c r="W44" s="771"/>
      <c r="X44" s="771"/>
      <c r="Y44" s="771"/>
      <c r="Z44" s="771"/>
      <c r="AA44" s="771"/>
      <c r="AB44" s="771"/>
      <c r="AC44" s="771"/>
      <c r="AD44" s="771"/>
      <c r="AE44" s="772"/>
      <c r="AF44" s="773"/>
      <c r="AG44" s="774"/>
      <c r="AH44" s="774"/>
      <c r="AI44" s="774"/>
      <c r="AJ44" s="775"/>
      <c r="AK44" s="821"/>
      <c r="AL44" s="817"/>
      <c r="AM44" s="817"/>
      <c r="AN44" s="817"/>
      <c r="AO44" s="817"/>
      <c r="AP44" s="817"/>
      <c r="AQ44" s="817"/>
      <c r="AR44" s="817"/>
      <c r="AS44" s="817"/>
      <c r="AT44" s="817"/>
      <c r="AU44" s="817"/>
      <c r="AV44" s="817"/>
      <c r="AW44" s="817"/>
      <c r="AX44" s="817"/>
      <c r="AY44" s="817"/>
      <c r="AZ44" s="818"/>
      <c r="BA44" s="818"/>
      <c r="BB44" s="818"/>
      <c r="BC44" s="818"/>
      <c r="BD44" s="818"/>
      <c r="BE44" s="819"/>
      <c r="BF44" s="819"/>
      <c r="BG44" s="819"/>
      <c r="BH44" s="819"/>
      <c r="BI44" s="820"/>
      <c r="BJ44" s="226"/>
      <c r="BK44" s="226"/>
      <c r="BL44" s="226"/>
      <c r="BM44" s="226"/>
      <c r="BN44" s="226"/>
      <c r="BO44" s="235"/>
      <c r="BP44" s="235"/>
      <c r="BQ44" s="232">
        <v>38</v>
      </c>
      <c r="BR44" s="233"/>
      <c r="BS44" s="760"/>
      <c r="BT44" s="761"/>
      <c r="BU44" s="761"/>
      <c r="BV44" s="761"/>
      <c r="BW44" s="761"/>
      <c r="BX44" s="761"/>
      <c r="BY44" s="761"/>
      <c r="BZ44" s="761"/>
      <c r="CA44" s="761"/>
      <c r="CB44" s="761"/>
      <c r="CC44" s="761"/>
      <c r="CD44" s="761"/>
      <c r="CE44" s="761"/>
      <c r="CF44" s="761"/>
      <c r="CG44" s="762"/>
      <c r="CH44" s="763"/>
      <c r="CI44" s="764"/>
      <c r="CJ44" s="764"/>
      <c r="CK44" s="764"/>
      <c r="CL44" s="765"/>
      <c r="CM44" s="763"/>
      <c r="CN44" s="764"/>
      <c r="CO44" s="764"/>
      <c r="CP44" s="764"/>
      <c r="CQ44" s="765"/>
      <c r="CR44" s="763"/>
      <c r="CS44" s="764"/>
      <c r="CT44" s="764"/>
      <c r="CU44" s="764"/>
      <c r="CV44" s="765"/>
      <c r="CW44" s="763"/>
      <c r="CX44" s="764"/>
      <c r="CY44" s="764"/>
      <c r="CZ44" s="764"/>
      <c r="DA44" s="765"/>
      <c r="DB44" s="763"/>
      <c r="DC44" s="764"/>
      <c r="DD44" s="764"/>
      <c r="DE44" s="764"/>
      <c r="DF44" s="765"/>
      <c r="DG44" s="763"/>
      <c r="DH44" s="764"/>
      <c r="DI44" s="764"/>
      <c r="DJ44" s="764"/>
      <c r="DK44" s="765"/>
      <c r="DL44" s="763"/>
      <c r="DM44" s="764"/>
      <c r="DN44" s="764"/>
      <c r="DO44" s="764"/>
      <c r="DP44" s="765"/>
      <c r="DQ44" s="763"/>
      <c r="DR44" s="764"/>
      <c r="DS44" s="764"/>
      <c r="DT44" s="764"/>
      <c r="DU44" s="765"/>
      <c r="DV44" s="760"/>
      <c r="DW44" s="761"/>
      <c r="DX44" s="761"/>
      <c r="DY44" s="761"/>
      <c r="DZ44" s="766"/>
      <c r="EA44" s="224"/>
    </row>
    <row r="45" spans="1:131" ht="26.25" customHeight="1" x14ac:dyDescent="0.2">
      <c r="A45" s="232">
        <v>18</v>
      </c>
      <c r="B45" s="767"/>
      <c r="C45" s="768"/>
      <c r="D45" s="768"/>
      <c r="E45" s="768"/>
      <c r="F45" s="768"/>
      <c r="G45" s="768"/>
      <c r="H45" s="768"/>
      <c r="I45" s="768"/>
      <c r="J45" s="768"/>
      <c r="K45" s="768"/>
      <c r="L45" s="768"/>
      <c r="M45" s="768"/>
      <c r="N45" s="768"/>
      <c r="O45" s="768"/>
      <c r="P45" s="769"/>
      <c r="Q45" s="770"/>
      <c r="R45" s="771"/>
      <c r="S45" s="771"/>
      <c r="T45" s="771"/>
      <c r="U45" s="771"/>
      <c r="V45" s="771"/>
      <c r="W45" s="771"/>
      <c r="X45" s="771"/>
      <c r="Y45" s="771"/>
      <c r="Z45" s="771"/>
      <c r="AA45" s="771"/>
      <c r="AB45" s="771"/>
      <c r="AC45" s="771"/>
      <c r="AD45" s="771"/>
      <c r="AE45" s="772"/>
      <c r="AF45" s="773"/>
      <c r="AG45" s="774"/>
      <c r="AH45" s="774"/>
      <c r="AI45" s="774"/>
      <c r="AJ45" s="775"/>
      <c r="AK45" s="821"/>
      <c r="AL45" s="817"/>
      <c r="AM45" s="817"/>
      <c r="AN45" s="817"/>
      <c r="AO45" s="817"/>
      <c r="AP45" s="817"/>
      <c r="AQ45" s="817"/>
      <c r="AR45" s="817"/>
      <c r="AS45" s="817"/>
      <c r="AT45" s="817"/>
      <c r="AU45" s="817"/>
      <c r="AV45" s="817"/>
      <c r="AW45" s="817"/>
      <c r="AX45" s="817"/>
      <c r="AY45" s="817"/>
      <c r="AZ45" s="818"/>
      <c r="BA45" s="818"/>
      <c r="BB45" s="818"/>
      <c r="BC45" s="818"/>
      <c r="BD45" s="818"/>
      <c r="BE45" s="819"/>
      <c r="BF45" s="819"/>
      <c r="BG45" s="819"/>
      <c r="BH45" s="819"/>
      <c r="BI45" s="820"/>
      <c r="BJ45" s="226"/>
      <c r="BK45" s="226"/>
      <c r="BL45" s="226"/>
      <c r="BM45" s="226"/>
      <c r="BN45" s="226"/>
      <c r="BO45" s="235"/>
      <c r="BP45" s="235"/>
      <c r="BQ45" s="232">
        <v>39</v>
      </c>
      <c r="BR45" s="233"/>
      <c r="BS45" s="760"/>
      <c r="BT45" s="761"/>
      <c r="BU45" s="761"/>
      <c r="BV45" s="761"/>
      <c r="BW45" s="761"/>
      <c r="BX45" s="761"/>
      <c r="BY45" s="761"/>
      <c r="BZ45" s="761"/>
      <c r="CA45" s="761"/>
      <c r="CB45" s="761"/>
      <c r="CC45" s="761"/>
      <c r="CD45" s="761"/>
      <c r="CE45" s="761"/>
      <c r="CF45" s="761"/>
      <c r="CG45" s="762"/>
      <c r="CH45" s="763"/>
      <c r="CI45" s="764"/>
      <c r="CJ45" s="764"/>
      <c r="CK45" s="764"/>
      <c r="CL45" s="765"/>
      <c r="CM45" s="763"/>
      <c r="CN45" s="764"/>
      <c r="CO45" s="764"/>
      <c r="CP45" s="764"/>
      <c r="CQ45" s="765"/>
      <c r="CR45" s="763"/>
      <c r="CS45" s="764"/>
      <c r="CT45" s="764"/>
      <c r="CU45" s="764"/>
      <c r="CV45" s="765"/>
      <c r="CW45" s="763"/>
      <c r="CX45" s="764"/>
      <c r="CY45" s="764"/>
      <c r="CZ45" s="764"/>
      <c r="DA45" s="765"/>
      <c r="DB45" s="763"/>
      <c r="DC45" s="764"/>
      <c r="DD45" s="764"/>
      <c r="DE45" s="764"/>
      <c r="DF45" s="765"/>
      <c r="DG45" s="763"/>
      <c r="DH45" s="764"/>
      <c r="DI45" s="764"/>
      <c r="DJ45" s="764"/>
      <c r="DK45" s="765"/>
      <c r="DL45" s="763"/>
      <c r="DM45" s="764"/>
      <c r="DN45" s="764"/>
      <c r="DO45" s="764"/>
      <c r="DP45" s="765"/>
      <c r="DQ45" s="763"/>
      <c r="DR45" s="764"/>
      <c r="DS45" s="764"/>
      <c r="DT45" s="764"/>
      <c r="DU45" s="765"/>
      <c r="DV45" s="760"/>
      <c r="DW45" s="761"/>
      <c r="DX45" s="761"/>
      <c r="DY45" s="761"/>
      <c r="DZ45" s="766"/>
      <c r="EA45" s="224"/>
    </row>
    <row r="46" spans="1:131" ht="26.25" customHeight="1" x14ac:dyDescent="0.2">
      <c r="A46" s="232">
        <v>19</v>
      </c>
      <c r="B46" s="767"/>
      <c r="C46" s="768"/>
      <c r="D46" s="768"/>
      <c r="E46" s="768"/>
      <c r="F46" s="768"/>
      <c r="G46" s="768"/>
      <c r="H46" s="768"/>
      <c r="I46" s="768"/>
      <c r="J46" s="768"/>
      <c r="K46" s="768"/>
      <c r="L46" s="768"/>
      <c r="M46" s="768"/>
      <c r="N46" s="768"/>
      <c r="O46" s="768"/>
      <c r="P46" s="769"/>
      <c r="Q46" s="770"/>
      <c r="R46" s="771"/>
      <c r="S46" s="771"/>
      <c r="T46" s="771"/>
      <c r="U46" s="771"/>
      <c r="V46" s="771"/>
      <c r="W46" s="771"/>
      <c r="X46" s="771"/>
      <c r="Y46" s="771"/>
      <c r="Z46" s="771"/>
      <c r="AA46" s="771"/>
      <c r="AB46" s="771"/>
      <c r="AC46" s="771"/>
      <c r="AD46" s="771"/>
      <c r="AE46" s="772"/>
      <c r="AF46" s="773"/>
      <c r="AG46" s="774"/>
      <c r="AH46" s="774"/>
      <c r="AI46" s="774"/>
      <c r="AJ46" s="775"/>
      <c r="AK46" s="821"/>
      <c r="AL46" s="817"/>
      <c r="AM46" s="817"/>
      <c r="AN46" s="817"/>
      <c r="AO46" s="817"/>
      <c r="AP46" s="817"/>
      <c r="AQ46" s="817"/>
      <c r="AR46" s="817"/>
      <c r="AS46" s="817"/>
      <c r="AT46" s="817"/>
      <c r="AU46" s="817"/>
      <c r="AV46" s="817"/>
      <c r="AW46" s="817"/>
      <c r="AX46" s="817"/>
      <c r="AY46" s="817"/>
      <c r="AZ46" s="818"/>
      <c r="BA46" s="818"/>
      <c r="BB46" s="818"/>
      <c r="BC46" s="818"/>
      <c r="BD46" s="818"/>
      <c r="BE46" s="819"/>
      <c r="BF46" s="819"/>
      <c r="BG46" s="819"/>
      <c r="BH46" s="819"/>
      <c r="BI46" s="820"/>
      <c r="BJ46" s="226"/>
      <c r="BK46" s="226"/>
      <c r="BL46" s="226"/>
      <c r="BM46" s="226"/>
      <c r="BN46" s="226"/>
      <c r="BO46" s="235"/>
      <c r="BP46" s="235"/>
      <c r="BQ46" s="232">
        <v>40</v>
      </c>
      <c r="BR46" s="233"/>
      <c r="BS46" s="760"/>
      <c r="BT46" s="761"/>
      <c r="BU46" s="761"/>
      <c r="BV46" s="761"/>
      <c r="BW46" s="761"/>
      <c r="BX46" s="761"/>
      <c r="BY46" s="761"/>
      <c r="BZ46" s="761"/>
      <c r="CA46" s="761"/>
      <c r="CB46" s="761"/>
      <c r="CC46" s="761"/>
      <c r="CD46" s="761"/>
      <c r="CE46" s="761"/>
      <c r="CF46" s="761"/>
      <c r="CG46" s="762"/>
      <c r="CH46" s="763"/>
      <c r="CI46" s="764"/>
      <c r="CJ46" s="764"/>
      <c r="CK46" s="764"/>
      <c r="CL46" s="765"/>
      <c r="CM46" s="763"/>
      <c r="CN46" s="764"/>
      <c r="CO46" s="764"/>
      <c r="CP46" s="764"/>
      <c r="CQ46" s="765"/>
      <c r="CR46" s="763"/>
      <c r="CS46" s="764"/>
      <c r="CT46" s="764"/>
      <c r="CU46" s="764"/>
      <c r="CV46" s="765"/>
      <c r="CW46" s="763"/>
      <c r="CX46" s="764"/>
      <c r="CY46" s="764"/>
      <c r="CZ46" s="764"/>
      <c r="DA46" s="765"/>
      <c r="DB46" s="763"/>
      <c r="DC46" s="764"/>
      <c r="DD46" s="764"/>
      <c r="DE46" s="764"/>
      <c r="DF46" s="765"/>
      <c r="DG46" s="763"/>
      <c r="DH46" s="764"/>
      <c r="DI46" s="764"/>
      <c r="DJ46" s="764"/>
      <c r="DK46" s="765"/>
      <c r="DL46" s="763"/>
      <c r="DM46" s="764"/>
      <c r="DN46" s="764"/>
      <c r="DO46" s="764"/>
      <c r="DP46" s="765"/>
      <c r="DQ46" s="763"/>
      <c r="DR46" s="764"/>
      <c r="DS46" s="764"/>
      <c r="DT46" s="764"/>
      <c r="DU46" s="765"/>
      <c r="DV46" s="760"/>
      <c r="DW46" s="761"/>
      <c r="DX46" s="761"/>
      <c r="DY46" s="761"/>
      <c r="DZ46" s="766"/>
      <c r="EA46" s="224"/>
    </row>
    <row r="47" spans="1:131" ht="26.25" customHeight="1" x14ac:dyDescent="0.2">
      <c r="A47" s="232">
        <v>20</v>
      </c>
      <c r="B47" s="767"/>
      <c r="C47" s="768"/>
      <c r="D47" s="768"/>
      <c r="E47" s="768"/>
      <c r="F47" s="768"/>
      <c r="G47" s="768"/>
      <c r="H47" s="768"/>
      <c r="I47" s="768"/>
      <c r="J47" s="768"/>
      <c r="K47" s="768"/>
      <c r="L47" s="768"/>
      <c r="M47" s="768"/>
      <c r="N47" s="768"/>
      <c r="O47" s="768"/>
      <c r="P47" s="769"/>
      <c r="Q47" s="770"/>
      <c r="R47" s="771"/>
      <c r="S47" s="771"/>
      <c r="T47" s="771"/>
      <c r="U47" s="771"/>
      <c r="V47" s="771"/>
      <c r="W47" s="771"/>
      <c r="X47" s="771"/>
      <c r="Y47" s="771"/>
      <c r="Z47" s="771"/>
      <c r="AA47" s="771"/>
      <c r="AB47" s="771"/>
      <c r="AC47" s="771"/>
      <c r="AD47" s="771"/>
      <c r="AE47" s="772"/>
      <c r="AF47" s="773"/>
      <c r="AG47" s="774"/>
      <c r="AH47" s="774"/>
      <c r="AI47" s="774"/>
      <c r="AJ47" s="775"/>
      <c r="AK47" s="821"/>
      <c r="AL47" s="817"/>
      <c r="AM47" s="817"/>
      <c r="AN47" s="817"/>
      <c r="AO47" s="817"/>
      <c r="AP47" s="817"/>
      <c r="AQ47" s="817"/>
      <c r="AR47" s="817"/>
      <c r="AS47" s="817"/>
      <c r="AT47" s="817"/>
      <c r="AU47" s="817"/>
      <c r="AV47" s="817"/>
      <c r="AW47" s="817"/>
      <c r="AX47" s="817"/>
      <c r="AY47" s="817"/>
      <c r="AZ47" s="818"/>
      <c r="BA47" s="818"/>
      <c r="BB47" s="818"/>
      <c r="BC47" s="818"/>
      <c r="BD47" s="818"/>
      <c r="BE47" s="819"/>
      <c r="BF47" s="819"/>
      <c r="BG47" s="819"/>
      <c r="BH47" s="819"/>
      <c r="BI47" s="820"/>
      <c r="BJ47" s="226"/>
      <c r="BK47" s="226"/>
      <c r="BL47" s="226"/>
      <c r="BM47" s="226"/>
      <c r="BN47" s="226"/>
      <c r="BO47" s="235"/>
      <c r="BP47" s="235"/>
      <c r="BQ47" s="232">
        <v>41</v>
      </c>
      <c r="BR47" s="233"/>
      <c r="BS47" s="760"/>
      <c r="BT47" s="761"/>
      <c r="BU47" s="761"/>
      <c r="BV47" s="761"/>
      <c r="BW47" s="761"/>
      <c r="BX47" s="761"/>
      <c r="BY47" s="761"/>
      <c r="BZ47" s="761"/>
      <c r="CA47" s="761"/>
      <c r="CB47" s="761"/>
      <c r="CC47" s="761"/>
      <c r="CD47" s="761"/>
      <c r="CE47" s="761"/>
      <c r="CF47" s="761"/>
      <c r="CG47" s="762"/>
      <c r="CH47" s="763"/>
      <c r="CI47" s="764"/>
      <c r="CJ47" s="764"/>
      <c r="CK47" s="764"/>
      <c r="CL47" s="765"/>
      <c r="CM47" s="763"/>
      <c r="CN47" s="764"/>
      <c r="CO47" s="764"/>
      <c r="CP47" s="764"/>
      <c r="CQ47" s="765"/>
      <c r="CR47" s="763"/>
      <c r="CS47" s="764"/>
      <c r="CT47" s="764"/>
      <c r="CU47" s="764"/>
      <c r="CV47" s="765"/>
      <c r="CW47" s="763"/>
      <c r="CX47" s="764"/>
      <c r="CY47" s="764"/>
      <c r="CZ47" s="764"/>
      <c r="DA47" s="765"/>
      <c r="DB47" s="763"/>
      <c r="DC47" s="764"/>
      <c r="DD47" s="764"/>
      <c r="DE47" s="764"/>
      <c r="DF47" s="765"/>
      <c r="DG47" s="763"/>
      <c r="DH47" s="764"/>
      <c r="DI47" s="764"/>
      <c r="DJ47" s="764"/>
      <c r="DK47" s="765"/>
      <c r="DL47" s="763"/>
      <c r="DM47" s="764"/>
      <c r="DN47" s="764"/>
      <c r="DO47" s="764"/>
      <c r="DP47" s="765"/>
      <c r="DQ47" s="763"/>
      <c r="DR47" s="764"/>
      <c r="DS47" s="764"/>
      <c r="DT47" s="764"/>
      <c r="DU47" s="765"/>
      <c r="DV47" s="760"/>
      <c r="DW47" s="761"/>
      <c r="DX47" s="761"/>
      <c r="DY47" s="761"/>
      <c r="DZ47" s="766"/>
      <c r="EA47" s="224"/>
    </row>
    <row r="48" spans="1:131" ht="26.25" customHeight="1" x14ac:dyDescent="0.2">
      <c r="A48" s="232">
        <v>21</v>
      </c>
      <c r="B48" s="767"/>
      <c r="C48" s="768"/>
      <c r="D48" s="768"/>
      <c r="E48" s="768"/>
      <c r="F48" s="768"/>
      <c r="G48" s="768"/>
      <c r="H48" s="768"/>
      <c r="I48" s="768"/>
      <c r="J48" s="768"/>
      <c r="K48" s="768"/>
      <c r="L48" s="768"/>
      <c r="M48" s="768"/>
      <c r="N48" s="768"/>
      <c r="O48" s="768"/>
      <c r="P48" s="769"/>
      <c r="Q48" s="770"/>
      <c r="R48" s="771"/>
      <c r="S48" s="771"/>
      <c r="T48" s="771"/>
      <c r="U48" s="771"/>
      <c r="V48" s="771"/>
      <c r="W48" s="771"/>
      <c r="X48" s="771"/>
      <c r="Y48" s="771"/>
      <c r="Z48" s="771"/>
      <c r="AA48" s="771"/>
      <c r="AB48" s="771"/>
      <c r="AC48" s="771"/>
      <c r="AD48" s="771"/>
      <c r="AE48" s="772"/>
      <c r="AF48" s="773"/>
      <c r="AG48" s="774"/>
      <c r="AH48" s="774"/>
      <c r="AI48" s="774"/>
      <c r="AJ48" s="775"/>
      <c r="AK48" s="821"/>
      <c r="AL48" s="817"/>
      <c r="AM48" s="817"/>
      <c r="AN48" s="817"/>
      <c r="AO48" s="817"/>
      <c r="AP48" s="817"/>
      <c r="AQ48" s="817"/>
      <c r="AR48" s="817"/>
      <c r="AS48" s="817"/>
      <c r="AT48" s="817"/>
      <c r="AU48" s="817"/>
      <c r="AV48" s="817"/>
      <c r="AW48" s="817"/>
      <c r="AX48" s="817"/>
      <c r="AY48" s="817"/>
      <c r="AZ48" s="818"/>
      <c r="BA48" s="818"/>
      <c r="BB48" s="818"/>
      <c r="BC48" s="818"/>
      <c r="BD48" s="818"/>
      <c r="BE48" s="819"/>
      <c r="BF48" s="819"/>
      <c r="BG48" s="819"/>
      <c r="BH48" s="819"/>
      <c r="BI48" s="820"/>
      <c r="BJ48" s="226"/>
      <c r="BK48" s="226"/>
      <c r="BL48" s="226"/>
      <c r="BM48" s="226"/>
      <c r="BN48" s="226"/>
      <c r="BO48" s="235"/>
      <c r="BP48" s="235"/>
      <c r="BQ48" s="232">
        <v>42</v>
      </c>
      <c r="BR48" s="233"/>
      <c r="BS48" s="760"/>
      <c r="BT48" s="761"/>
      <c r="BU48" s="761"/>
      <c r="BV48" s="761"/>
      <c r="BW48" s="761"/>
      <c r="BX48" s="761"/>
      <c r="BY48" s="761"/>
      <c r="BZ48" s="761"/>
      <c r="CA48" s="761"/>
      <c r="CB48" s="761"/>
      <c r="CC48" s="761"/>
      <c r="CD48" s="761"/>
      <c r="CE48" s="761"/>
      <c r="CF48" s="761"/>
      <c r="CG48" s="762"/>
      <c r="CH48" s="763"/>
      <c r="CI48" s="764"/>
      <c r="CJ48" s="764"/>
      <c r="CK48" s="764"/>
      <c r="CL48" s="765"/>
      <c r="CM48" s="763"/>
      <c r="CN48" s="764"/>
      <c r="CO48" s="764"/>
      <c r="CP48" s="764"/>
      <c r="CQ48" s="765"/>
      <c r="CR48" s="763"/>
      <c r="CS48" s="764"/>
      <c r="CT48" s="764"/>
      <c r="CU48" s="764"/>
      <c r="CV48" s="765"/>
      <c r="CW48" s="763"/>
      <c r="CX48" s="764"/>
      <c r="CY48" s="764"/>
      <c r="CZ48" s="764"/>
      <c r="DA48" s="765"/>
      <c r="DB48" s="763"/>
      <c r="DC48" s="764"/>
      <c r="DD48" s="764"/>
      <c r="DE48" s="764"/>
      <c r="DF48" s="765"/>
      <c r="DG48" s="763"/>
      <c r="DH48" s="764"/>
      <c r="DI48" s="764"/>
      <c r="DJ48" s="764"/>
      <c r="DK48" s="765"/>
      <c r="DL48" s="763"/>
      <c r="DM48" s="764"/>
      <c r="DN48" s="764"/>
      <c r="DO48" s="764"/>
      <c r="DP48" s="765"/>
      <c r="DQ48" s="763"/>
      <c r="DR48" s="764"/>
      <c r="DS48" s="764"/>
      <c r="DT48" s="764"/>
      <c r="DU48" s="765"/>
      <c r="DV48" s="760"/>
      <c r="DW48" s="761"/>
      <c r="DX48" s="761"/>
      <c r="DY48" s="761"/>
      <c r="DZ48" s="766"/>
      <c r="EA48" s="224"/>
    </row>
    <row r="49" spans="1:131" ht="26.25" customHeight="1" x14ac:dyDescent="0.2">
      <c r="A49" s="232">
        <v>22</v>
      </c>
      <c r="B49" s="767"/>
      <c r="C49" s="768"/>
      <c r="D49" s="768"/>
      <c r="E49" s="768"/>
      <c r="F49" s="768"/>
      <c r="G49" s="768"/>
      <c r="H49" s="768"/>
      <c r="I49" s="768"/>
      <c r="J49" s="768"/>
      <c r="K49" s="768"/>
      <c r="L49" s="768"/>
      <c r="M49" s="768"/>
      <c r="N49" s="768"/>
      <c r="O49" s="768"/>
      <c r="P49" s="769"/>
      <c r="Q49" s="770"/>
      <c r="R49" s="771"/>
      <c r="S49" s="771"/>
      <c r="T49" s="771"/>
      <c r="U49" s="771"/>
      <c r="V49" s="771"/>
      <c r="W49" s="771"/>
      <c r="X49" s="771"/>
      <c r="Y49" s="771"/>
      <c r="Z49" s="771"/>
      <c r="AA49" s="771"/>
      <c r="AB49" s="771"/>
      <c r="AC49" s="771"/>
      <c r="AD49" s="771"/>
      <c r="AE49" s="772"/>
      <c r="AF49" s="773"/>
      <c r="AG49" s="774"/>
      <c r="AH49" s="774"/>
      <c r="AI49" s="774"/>
      <c r="AJ49" s="775"/>
      <c r="AK49" s="821"/>
      <c r="AL49" s="817"/>
      <c r="AM49" s="817"/>
      <c r="AN49" s="817"/>
      <c r="AO49" s="817"/>
      <c r="AP49" s="817"/>
      <c r="AQ49" s="817"/>
      <c r="AR49" s="817"/>
      <c r="AS49" s="817"/>
      <c r="AT49" s="817"/>
      <c r="AU49" s="817"/>
      <c r="AV49" s="817"/>
      <c r="AW49" s="817"/>
      <c r="AX49" s="817"/>
      <c r="AY49" s="817"/>
      <c r="AZ49" s="818"/>
      <c r="BA49" s="818"/>
      <c r="BB49" s="818"/>
      <c r="BC49" s="818"/>
      <c r="BD49" s="818"/>
      <c r="BE49" s="819"/>
      <c r="BF49" s="819"/>
      <c r="BG49" s="819"/>
      <c r="BH49" s="819"/>
      <c r="BI49" s="820"/>
      <c r="BJ49" s="226"/>
      <c r="BK49" s="226"/>
      <c r="BL49" s="226"/>
      <c r="BM49" s="226"/>
      <c r="BN49" s="226"/>
      <c r="BO49" s="235"/>
      <c r="BP49" s="235"/>
      <c r="BQ49" s="232">
        <v>43</v>
      </c>
      <c r="BR49" s="233"/>
      <c r="BS49" s="760"/>
      <c r="BT49" s="761"/>
      <c r="BU49" s="761"/>
      <c r="BV49" s="761"/>
      <c r="BW49" s="761"/>
      <c r="BX49" s="761"/>
      <c r="BY49" s="761"/>
      <c r="BZ49" s="761"/>
      <c r="CA49" s="761"/>
      <c r="CB49" s="761"/>
      <c r="CC49" s="761"/>
      <c r="CD49" s="761"/>
      <c r="CE49" s="761"/>
      <c r="CF49" s="761"/>
      <c r="CG49" s="762"/>
      <c r="CH49" s="763"/>
      <c r="CI49" s="764"/>
      <c r="CJ49" s="764"/>
      <c r="CK49" s="764"/>
      <c r="CL49" s="765"/>
      <c r="CM49" s="763"/>
      <c r="CN49" s="764"/>
      <c r="CO49" s="764"/>
      <c r="CP49" s="764"/>
      <c r="CQ49" s="765"/>
      <c r="CR49" s="763"/>
      <c r="CS49" s="764"/>
      <c r="CT49" s="764"/>
      <c r="CU49" s="764"/>
      <c r="CV49" s="765"/>
      <c r="CW49" s="763"/>
      <c r="CX49" s="764"/>
      <c r="CY49" s="764"/>
      <c r="CZ49" s="764"/>
      <c r="DA49" s="765"/>
      <c r="DB49" s="763"/>
      <c r="DC49" s="764"/>
      <c r="DD49" s="764"/>
      <c r="DE49" s="764"/>
      <c r="DF49" s="765"/>
      <c r="DG49" s="763"/>
      <c r="DH49" s="764"/>
      <c r="DI49" s="764"/>
      <c r="DJ49" s="764"/>
      <c r="DK49" s="765"/>
      <c r="DL49" s="763"/>
      <c r="DM49" s="764"/>
      <c r="DN49" s="764"/>
      <c r="DO49" s="764"/>
      <c r="DP49" s="765"/>
      <c r="DQ49" s="763"/>
      <c r="DR49" s="764"/>
      <c r="DS49" s="764"/>
      <c r="DT49" s="764"/>
      <c r="DU49" s="765"/>
      <c r="DV49" s="760"/>
      <c r="DW49" s="761"/>
      <c r="DX49" s="761"/>
      <c r="DY49" s="761"/>
      <c r="DZ49" s="766"/>
      <c r="EA49" s="224"/>
    </row>
    <row r="50" spans="1:131" ht="26.25" customHeight="1" x14ac:dyDescent="0.2">
      <c r="A50" s="232">
        <v>23</v>
      </c>
      <c r="B50" s="767"/>
      <c r="C50" s="768"/>
      <c r="D50" s="768"/>
      <c r="E50" s="768"/>
      <c r="F50" s="768"/>
      <c r="G50" s="768"/>
      <c r="H50" s="768"/>
      <c r="I50" s="768"/>
      <c r="J50" s="768"/>
      <c r="K50" s="768"/>
      <c r="L50" s="768"/>
      <c r="M50" s="768"/>
      <c r="N50" s="768"/>
      <c r="O50" s="768"/>
      <c r="P50" s="769"/>
      <c r="Q50" s="822"/>
      <c r="R50" s="823"/>
      <c r="S50" s="823"/>
      <c r="T50" s="823"/>
      <c r="U50" s="823"/>
      <c r="V50" s="823"/>
      <c r="W50" s="823"/>
      <c r="X50" s="823"/>
      <c r="Y50" s="823"/>
      <c r="Z50" s="823"/>
      <c r="AA50" s="823"/>
      <c r="AB50" s="823"/>
      <c r="AC50" s="823"/>
      <c r="AD50" s="823"/>
      <c r="AE50" s="824"/>
      <c r="AF50" s="773"/>
      <c r="AG50" s="774"/>
      <c r="AH50" s="774"/>
      <c r="AI50" s="774"/>
      <c r="AJ50" s="775"/>
      <c r="AK50" s="826"/>
      <c r="AL50" s="823"/>
      <c r="AM50" s="823"/>
      <c r="AN50" s="823"/>
      <c r="AO50" s="823"/>
      <c r="AP50" s="823"/>
      <c r="AQ50" s="823"/>
      <c r="AR50" s="823"/>
      <c r="AS50" s="823"/>
      <c r="AT50" s="823"/>
      <c r="AU50" s="823"/>
      <c r="AV50" s="823"/>
      <c r="AW50" s="823"/>
      <c r="AX50" s="823"/>
      <c r="AY50" s="823"/>
      <c r="AZ50" s="825"/>
      <c r="BA50" s="825"/>
      <c r="BB50" s="825"/>
      <c r="BC50" s="825"/>
      <c r="BD50" s="825"/>
      <c r="BE50" s="819"/>
      <c r="BF50" s="819"/>
      <c r="BG50" s="819"/>
      <c r="BH50" s="819"/>
      <c r="BI50" s="820"/>
      <c r="BJ50" s="226"/>
      <c r="BK50" s="226"/>
      <c r="BL50" s="226"/>
      <c r="BM50" s="226"/>
      <c r="BN50" s="226"/>
      <c r="BO50" s="235"/>
      <c r="BP50" s="235"/>
      <c r="BQ50" s="232">
        <v>44</v>
      </c>
      <c r="BR50" s="233"/>
      <c r="BS50" s="760"/>
      <c r="BT50" s="761"/>
      <c r="BU50" s="761"/>
      <c r="BV50" s="761"/>
      <c r="BW50" s="761"/>
      <c r="BX50" s="761"/>
      <c r="BY50" s="761"/>
      <c r="BZ50" s="761"/>
      <c r="CA50" s="761"/>
      <c r="CB50" s="761"/>
      <c r="CC50" s="761"/>
      <c r="CD50" s="761"/>
      <c r="CE50" s="761"/>
      <c r="CF50" s="761"/>
      <c r="CG50" s="762"/>
      <c r="CH50" s="763"/>
      <c r="CI50" s="764"/>
      <c r="CJ50" s="764"/>
      <c r="CK50" s="764"/>
      <c r="CL50" s="765"/>
      <c r="CM50" s="763"/>
      <c r="CN50" s="764"/>
      <c r="CO50" s="764"/>
      <c r="CP50" s="764"/>
      <c r="CQ50" s="765"/>
      <c r="CR50" s="763"/>
      <c r="CS50" s="764"/>
      <c r="CT50" s="764"/>
      <c r="CU50" s="764"/>
      <c r="CV50" s="765"/>
      <c r="CW50" s="763"/>
      <c r="CX50" s="764"/>
      <c r="CY50" s="764"/>
      <c r="CZ50" s="764"/>
      <c r="DA50" s="765"/>
      <c r="DB50" s="763"/>
      <c r="DC50" s="764"/>
      <c r="DD50" s="764"/>
      <c r="DE50" s="764"/>
      <c r="DF50" s="765"/>
      <c r="DG50" s="763"/>
      <c r="DH50" s="764"/>
      <c r="DI50" s="764"/>
      <c r="DJ50" s="764"/>
      <c r="DK50" s="765"/>
      <c r="DL50" s="763"/>
      <c r="DM50" s="764"/>
      <c r="DN50" s="764"/>
      <c r="DO50" s="764"/>
      <c r="DP50" s="765"/>
      <c r="DQ50" s="763"/>
      <c r="DR50" s="764"/>
      <c r="DS50" s="764"/>
      <c r="DT50" s="764"/>
      <c r="DU50" s="765"/>
      <c r="DV50" s="760"/>
      <c r="DW50" s="761"/>
      <c r="DX50" s="761"/>
      <c r="DY50" s="761"/>
      <c r="DZ50" s="766"/>
      <c r="EA50" s="224"/>
    </row>
    <row r="51" spans="1:131" ht="26.25" customHeight="1" x14ac:dyDescent="0.2">
      <c r="A51" s="232">
        <v>24</v>
      </c>
      <c r="B51" s="767"/>
      <c r="C51" s="768"/>
      <c r="D51" s="768"/>
      <c r="E51" s="768"/>
      <c r="F51" s="768"/>
      <c r="G51" s="768"/>
      <c r="H51" s="768"/>
      <c r="I51" s="768"/>
      <c r="J51" s="768"/>
      <c r="K51" s="768"/>
      <c r="L51" s="768"/>
      <c r="M51" s="768"/>
      <c r="N51" s="768"/>
      <c r="O51" s="768"/>
      <c r="P51" s="769"/>
      <c r="Q51" s="822"/>
      <c r="R51" s="823"/>
      <c r="S51" s="823"/>
      <c r="T51" s="823"/>
      <c r="U51" s="823"/>
      <c r="V51" s="823"/>
      <c r="W51" s="823"/>
      <c r="X51" s="823"/>
      <c r="Y51" s="823"/>
      <c r="Z51" s="823"/>
      <c r="AA51" s="823"/>
      <c r="AB51" s="823"/>
      <c r="AC51" s="823"/>
      <c r="AD51" s="823"/>
      <c r="AE51" s="824"/>
      <c r="AF51" s="773"/>
      <c r="AG51" s="774"/>
      <c r="AH51" s="774"/>
      <c r="AI51" s="774"/>
      <c r="AJ51" s="775"/>
      <c r="AK51" s="826"/>
      <c r="AL51" s="823"/>
      <c r="AM51" s="823"/>
      <c r="AN51" s="823"/>
      <c r="AO51" s="823"/>
      <c r="AP51" s="823"/>
      <c r="AQ51" s="823"/>
      <c r="AR51" s="823"/>
      <c r="AS51" s="823"/>
      <c r="AT51" s="823"/>
      <c r="AU51" s="823"/>
      <c r="AV51" s="823"/>
      <c r="AW51" s="823"/>
      <c r="AX51" s="823"/>
      <c r="AY51" s="823"/>
      <c r="AZ51" s="825"/>
      <c r="BA51" s="825"/>
      <c r="BB51" s="825"/>
      <c r="BC51" s="825"/>
      <c r="BD51" s="825"/>
      <c r="BE51" s="819"/>
      <c r="BF51" s="819"/>
      <c r="BG51" s="819"/>
      <c r="BH51" s="819"/>
      <c r="BI51" s="820"/>
      <c r="BJ51" s="226"/>
      <c r="BK51" s="226"/>
      <c r="BL51" s="226"/>
      <c r="BM51" s="226"/>
      <c r="BN51" s="226"/>
      <c r="BO51" s="235"/>
      <c r="BP51" s="235"/>
      <c r="BQ51" s="232">
        <v>45</v>
      </c>
      <c r="BR51" s="233"/>
      <c r="BS51" s="760"/>
      <c r="BT51" s="761"/>
      <c r="BU51" s="761"/>
      <c r="BV51" s="761"/>
      <c r="BW51" s="761"/>
      <c r="BX51" s="761"/>
      <c r="BY51" s="761"/>
      <c r="BZ51" s="761"/>
      <c r="CA51" s="761"/>
      <c r="CB51" s="761"/>
      <c r="CC51" s="761"/>
      <c r="CD51" s="761"/>
      <c r="CE51" s="761"/>
      <c r="CF51" s="761"/>
      <c r="CG51" s="762"/>
      <c r="CH51" s="763"/>
      <c r="CI51" s="764"/>
      <c r="CJ51" s="764"/>
      <c r="CK51" s="764"/>
      <c r="CL51" s="765"/>
      <c r="CM51" s="763"/>
      <c r="CN51" s="764"/>
      <c r="CO51" s="764"/>
      <c r="CP51" s="764"/>
      <c r="CQ51" s="765"/>
      <c r="CR51" s="763"/>
      <c r="CS51" s="764"/>
      <c r="CT51" s="764"/>
      <c r="CU51" s="764"/>
      <c r="CV51" s="765"/>
      <c r="CW51" s="763"/>
      <c r="CX51" s="764"/>
      <c r="CY51" s="764"/>
      <c r="CZ51" s="764"/>
      <c r="DA51" s="765"/>
      <c r="DB51" s="763"/>
      <c r="DC51" s="764"/>
      <c r="DD51" s="764"/>
      <c r="DE51" s="764"/>
      <c r="DF51" s="765"/>
      <c r="DG51" s="763"/>
      <c r="DH51" s="764"/>
      <c r="DI51" s="764"/>
      <c r="DJ51" s="764"/>
      <c r="DK51" s="765"/>
      <c r="DL51" s="763"/>
      <c r="DM51" s="764"/>
      <c r="DN51" s="764"/>
      <c r="DO51" s="764"/>
      <c r="DP51" s="765"/>
      <c r="DQ51" s="763"/>
      <c r="DR51" s="764"/>
      <c r="DS51" s="764"/>
      <c r="DT51" s="764"/>
      <c r="DU51" s="765"/>
      <c r="DV51" s="760"/>
      <c r="DW51" s="761"/>
      <c r="DX51" s="761"/>
      <c r="DY51" s="761"/>
      <c r="DZ51" s="766"/>
      <c r="EA51" s="224"/>
    </row>
    <row r="52" spans="1:131" ht="26.25" customHeight="1" x14ac:dyDescent="0.2">
      <c r="A52" s="232">
        <v>25</v>
      </c>
      <c r="B52" s="767"/>
      <c r="C52" s="768"/>
      <c r="D52" s="768"/>
      <c r="E52" s="768"/>
      <c r="F52" s="768"/>
      <c r="G52" s="768"/>
      <c r="H52" s="768"/>
      <c r="I52" s="768"/>
      <c r="J52" s="768"/>
      <c r="K52" s="768"/>
      <c r="L52" s="768"/>
      <c r="M52" s="768"/>
      <c r="N52" s="768"/>
      <c r="O52" s="768"/>
      <c r="P52" s="769"/>
      <c r="Q52" s="822"/>
      <c r="R52" s="823"/>
      <c r="S52" s="823"/>
      <c r="T52" s="823"/>
      <c r="U52" s="823"/>
      <c r="V52" s="823"/>
      <c r="W52" s="823"/>
      <c r="X52" s="823"/>
      <c r="Y52" s="823"/>
      <c r="Z52" s="823"/>
      <c r="AA52" s="823"/>
      <c r="AB52" s="823"/>
      <c r="AC52" s="823"/>
      <c r="AD52" s="823"/>
      <c r="AE52" s="824"/>
      <c r="AF52" s="773"/>
      <c r="AG52" s="774"/>
      <c r="AH52" s="774"/>
      <c r="AI52" s="774"/>
      <c r="AJ52" s="775"/>
      <c r="AK52" s="826"/>
      <c r="AL52" s="823"/>
      <c r="AM52" s="823"/>
      <c r="AN52" s="823"/>
      <c r="AO52" s="823"/>
      <c r="AP52" s="823"/>
      <c r="AQ52" s="823"/>
      <c r="AR52" s="823"/>
      <c r="AS52" s="823"/>
      <c r="AT52" s="823"/>
      <c r="AU52" s="823"/>
      <c r="AV52" s="823"/>
      <c r="AW52" s="823"/>
      <c r="AX52" s="823"/>
      <c r="AY52" s="823"/>
      <c r="AZ52" s="825"/>
      <c r="BA52" s="825"/>
      <c r="BB52" s="825"/>
      <c r="BC52" s="825"/>
      <c r="BD52" s="825"/>
      <c r="BE52" s="819"/>
      <c r="BF52" s="819"/>
      <c r="BG52" s="819"/>
      <c r="BH52" s="819"/>
      <c r="BI52" s="820"/>
      <c r="BJ52" s="226"/>
      <c r="BK52" s="226"/>
      <c r="BL52" s="226"/>
      <c r="BM52" s="226"/>
      <c r="BN52" s="226"/>
      <c r="BO52" s="235"/>
      <c r="BP52" s="235"/>
      <c r="BQ52" s="232">
        <v>46</v>
      </c>
      <c r="BR52" s="233"/>
      <c r="BS52" s="760"/>
      <c r="BT52" s="761"/>
      <c r="BU52" s="761"/>
      <c r="BV52" s="761"/>
      <c r="BW52" s="761"/>
      <c r="BX52" s="761"/>
      <c r="BY52" s="761"/>
      <c r="BZ52" s="761"/>
      <c r="CA52" s="761"/>
      <c r="CB52" s="761"/>
      <c r="CC52" s="761"/>
      <c r="CD52" s="761"/>
      <c r="CE52" s="761"/>
      <c r="CF52" s="761"/>
      <c r="CG52" s="762"/>
      <c r="CH52" s="763"/>
      <c r="CI52" s="764"/>
      <c r="CJ52" s="764"/>
      <c r="CK52" s="764"/>
      <c r="CL52" s="765"/>
      <c r="CM52" s="763"/>
      <c r="CN52" s="764"/>
      <c r="CO52" s="764"/>
      <c r="CP52" s="764"/>
      <c r="CQ52" s="765"/>
      <c r="CR52" s="763"/>
      <c r="CS52" s="764"/>
      <c r="CT52" s="764"/>
      <c r="CU52" s="764"/>
      <c r="CV52" s="765"/>
      <c r="CW52" s="763"/>
      <c r="CX52" s="764"/>
      <c r="CY52" s="764"/>
      <c r="CZ52" s="764"/>
      <c r="DA52" s="765"/>
      <c r="DB52" s="763"/>
      <c r="DC52" s="764"/>
      <c r="DD52" s="764"/>
      <c r="DE52" s="764"/>
      <c r="DF52" s="765"/>
      <c r="DG52" s="763"/>
      <c r="DH52" s="764"/>
      <c r="DI52" s="764"/>
      <c r="DJ52" s="764"/>
      <c r="DK52" s="765"/>
      <c r="DL52" s="763"/>
      <c r="DM52" s="764"/>
      <c r="DN52" s="764"/>
      <c r="DO52" s="764"/>
      <c r="DP52" s="765"/>
      <c r="DQ52" s="763"/>
      <c r="DR52" s="764"/>
      <c r="DS52" s="764"/>
      <c r="DT52" s="764"/>
      <c r="DU52" s="765"/>
      <c r="DV52" s="760"/>
      <c r="DW52" s="761"/>
      <c r="DX52" s="761"/>
      <c r="DY52" s="761"/>
      <c r="DZ52" s="766"/>
      <c r="EA52" s="224"/>
    </row>
    <row r="53" spans="1:131" ht="26.25" customHeight="1" x14ac:dyDescent="0.2">
      <c r="A53" s="232">
        <v>26</v>
      </c>
      <c r="B53" s="767"/>
      <c r="C53" s="768"/>
      <c r="D53" s="768"/>
      <c r="E53" s="768"/>
      <c r="F53" s="768"/>
      <c r="G53" s="768"/>
      <c r="H53" s="768"/>
      <c r="I53" s="768"/>
      <c r="J53" s="768"/>
      <c r="K53" s="768"/>
      <c r="L53" s="768"/>
      <c r="M53" s="768"/>
      <c r="N53" s="768"/>
      <c r="O53" s="768"/>
      <c r="P53" s="769"/>
      <c r="Q53" s="822"/>
      <c r="R53" s="823"/>
      <c r="S53" s="823"/>
      <c r="T53" s="823"/>
      <c r="U53" s="823"/>
      <c r="V53" s="823"/>
      <c r="W53" s="823"/>
      <c r="X53" s="823"/>
      <c r="Y53" s="823"/>
      <c r="Z53" s="823"/>
      <c r="AA53" s="823"/>
      <c r="AB53" s="823"/>
      <c r="AC53" s="823"/>
      <c r="AD53" s="823"/>
      <c r="AE53" s="824"/>
      <c r="AF53" s="773"/>
      <c r="AG53" s="774"/>
      <c r="AH53" s="774"/>
      <c r="AI53" s="774"/>
      <c r="AJ53" s="775"/>
      <c r="AK53" s="826"/>
      <c r="AL53" s="823"/>
      <c r="AM53" s="823"/>
      <c r="AN53" s="823"/>
      <c r="AO53" s="823"/>
      <c r="AP53" s="823"/>
      <c r="AQ53" s="823"/>
      <c r="AR53" s="823"/>
      <c r="AS53" s="823"/>
      <c r="AT53" s="823"/>
      <c r="AU53" s="823"/>
      <c r="AV53" s="823"/>
      <c r="AW53" s="823"/>
      <c r="AX53" s="823"/>
      <c r="AY53" s="823"/>
      <c r="AZ53" s="825"/>
      <c r="BA53" s="825"/>
      <c r="BB53" s="825"/>
      <c r="BC53" s="825"/>
      <c r="BD53" s="825"/>
      <c r="BE53" s="819"/>
      <c r="BF53" s="819"/>
      <c r="BG53" s="819"/>
      <c r="BH53" s="819"/>
      <c r="BI53" s="820"/>
      <c r="BJ53" s="226"/>
      <c r="BK53" s="226"/>
      <c r="BL53" s="226"/>
      <c r="BM53" s="226"/>
      <c r="BN53" s="226"/>
      <c r="BO53" s="235"/>
      <c r="BP53" s="235"/>
      <c r="BQ53" s="232">
        <v>47</v>
      </c>
      <c r="BR53" s="233"/>
      <c r="BS53" s="760"/>
      <c r="BT53" s="761"/>
      <c r="BU53" s="761"/>
      <c r="BV53" s="761"/>
      <c r="BW53" s="761"/>
      <c r="BX53" s="761"/>
      <c r="BY53" s="761"/>
      <c r="BZ53" s="761"/>
      <c r="CA53" s="761"/>
      <c r="CB53" s="761"/>
      <c r="CC53" s="761"/>
      <c r="CD53" s="761"/>
      <c r="CE53" s="761"/>
      <c r="CF53" s="761"/>
      <c r="CG53" s="762"/>
      <c r="CH53" s="763"/>
      <c r="CI53" s="764"/>
      <c r="CJ53" s="764"/>
      <c r="CK53" s="764"/>
      <c r="CL53" s="765"/>
      <c r="CM53" s="763"/>
      <c r="CN53" s="764"/>
      <c r="CO53" s="764"/>
      <c r="CP53" s="764"/>
      <c r="CQ53" s="765"/>
      <c r="CR53" s="763"/>
      <c r="CS53" s="764"/>
      <c r="CT53" s="764"/>
      <c r="CU53" s="764"/>
      <c r="CV53" s="765"/>
      <c r="CW53" s="763"/>
      <c r="CX53" s="764"/>
      <c r="CY53" s="764"/>
      <c r="CZ53" s="764"/>
      <c r="DA53" s="765"/>
      <c r="DB53" s="763"/>
      <c r="DC53" s="764"/>
      <c r="DD53" s="764"/>
      <c r="DE53" s="764"/>
      <c r="DF53" s="765"/>
      <c r="DG53" s="763"/>
      <c r="DH53" s="764"/>
      <c r="DI53" s="764"/>
      <c r="DJ53" s="764"/>
      <c r="DK53" s="765"/>
      <c r="DL53" s="763"/>
      <c r="DM53" s="764"/>
      <c r="DN53" s="764"/>
      <c r="DO53" s="764"/>
      <c r="DP53" s="765"/>
      <c r="DQ53" s="763"/>
      <c r="DR53" s="764"/>
      <c r="DS53" s="764"/>
      <c r="DT53" s="764"/>
      <c r="DU53" s="765"/>
      <c r="DV53" s="760"/>
      <c r="DW53" s="761"/>
      <c r="DX53" s="761"/>
      <c r="DY53" s="761"/>
      <c r="DZ53" s="766"/>
      <c r="EA53" s="224"/>
    </row>
    <row r="54" spans="1:131" ht="26.25" customHeight="1" x14ac:dyDescent="0.2">
      <c r="A54" s="232">
        <v>27</v>
      </c>
      <c r="B54" s="767"/>
      <c r="C54" s="768"/>
      <c r="D54" s="768"/>
      <c r="E54" s="768"/>
      <c r="F54" s="768"/>
      <c r="G54" s="768"/>
      <c r="H54" s="768"/>
      <c r="I54" s="768"/>
      <c r="J54" s="768"/>
      <c r="K54" s="768"/>
      <c r="L54" s="768"/>
      <c r="M54" s="768"/>
      <c r="N54" s="768"/>
      <c r="O54" s="768"/>
      <c r="P54" s="769"/>
      <c r="Q54" s="822"/>
      <c r="R54" s="823"/>
      <c r="S54" s="823"/>
      <c r="T54" s="823"/>
      <c r="U54" s="823"/>
      <c r="V54" s="823"/>
      <c r="W54" s="823"/>
      <c r="X54" s="823"/>
      <c r="Y54" s="823"/>
      <c r="Z54" s="823"/>
      <c r="AA54" s="823"/>
      <c r="AB54" s="823"/>
      <c r="AC54" s="823"/>
      <c r="AD54" s="823"/>
      <c r="AE54" s="824"/>
      <c r="AF54" s="773"/>
      <c r="AG54" s="774"/>
      <c r="AH54" s="774"/>
      <c r="AI54" s="774"/>
      <c r="AJ54" s="775"/>
      <c r="AK54" s="826"/>
      <c r="AL54" s="823"/>
      <c r="AM54" s="823"/>
      <c r="AN54" s="823"/>
      <c r="AO54" s="823"/>
      <c r="AP54" s="823"/>
      <c r="AQ54" s="823"/>
      <c r="AR54" s="823"/>
      <c r="AS54" s="823"/>
      <c r="AT54" s="823"/>
      <c r="AU54" s="823"/>
      <c r="AV54" s="823"/>
      <c r="AW54" s="823"/>
      <c r="AX54" s="823"/>
      <c r="AY54" s="823"/>
      <c r="AZ54" s="825"/>
      <c r="BA54" s="825"/>
      <c r="BB54" s="825"/>
      <c r="BC54" s="825"/>
      <c r="BD54" s="825"/>
      <c r="BE54" s="819"/>
      <c r="BF54" s="819"/>
      <c r="BG54" s="819"/>
      <c r="BH54" s="819"/>
      <c r="BI54" s="820"/>
      <c r="BJ54" s="226"/>
      <c r="BK54" s="226"/>
      <c r="BL54" s="226"/>
      <c r="BM54" s="226"/>
      <c r="BN54" s="226"/>
      <c r="BO54" s="235"/>
      <c r="BP54" s="235"/>
      <c r="BQ54" s="232">
        <v>48</v>
      </c>
      <c r="BR54" s="233"/>
      <c r="BS54" s="760"/>
      <c r="BT54" s="761"/>
      <c r="BU54" s="761"/>
      <c r="BV54" s="761"/>
      <c r="BW54" s="761"/>
      <c r="BX54" s="761"/>
      <c r="BY54" s="761"/>
      <c r="BZ54" s="761"/>
      <c r="CA54" s="761"/>
      <c r="CB54" s="761"/>
      <c r="CC54" s="761"/>
      <c r="CD54" s="761"/>
      <c r="CE54" s="761"/>
      <c r="CF54" s="761"/>
      <c r="CG54" s="762"/>
      <c r="CH54" s="763"/>
      <c r="CI54" s="764"/>
      <c r="CJ54" s="764"/>
      <c r="CK54" s="764"/>
      <c r="CL54" s="765"/>
      <c r="CM54" s="763"/>
      <c r="CN54" s="764"/>
      <c r="CO54" s="764"/>
      <c r="CP54" s="764"/>
      <c r="CQ54" s="765"/>
      <c r="CR54" s="763"/>
      <c r="CS54" s="764"/>
      <c r="CT54" s="764"/>
      <c r="CU54" s="764"/>
      <c r="CV54" s="765"/>
      <c r="CW54" s="763"/>
      <c r="CX54" s="764"/>
      <c r="CY54" s="764"/>
      <c r="CZ54" s="764"/>
      <c r="DA54" s="765"/>
      <c r="DB54" s="763"/>
      <c r="DC54" s="764"/>
      <c r="DD54" s="764"/>
      <c r="DE54" s="764"/>
      <c r="DF54" s="765"/>
      <c r="DG54" s="763"/>
      <c r="DH54" s="764"/>
      <c r="DI54" s="764"/>
      <c r="DJ54" s="764"/>
      <c r="DK54" s="765"/>
      <c r="DL54" s="763"/>
      <c r="DM54" s="764"/>
      <c r="DN54" s="764"/>
      <c r="DO54" s="764"/>
      <c r="DP54" s="765"/>
      <c r="DQ54" s="763"/>
      <c r="DR54" s="764"/>
      <c r="DS54" s="764"/>
      <c r="DT54" s="764"/>
      <c r="DU54" s="765"/>
      <c r="DV54" s="760"/>
      <c r="DW54" s="761"/>
      <c r="DX54" s="761"/>
      <c r="DY54" s="761"/>
      <c r="DZ54" s="766"/>
      <c r="EA54" s="224"/>
    </row>
    <row r="55" spans="1:131" ht="26.25" customHeight="1" x14ac:dyDescent="0.2">
      <c r="A55" s="232">
        <v>28</v>
      </c>
      <c r="B55" s="767"/>
      <c r="C55" s="768"/>
      <c r="D55" s="768"/>
      <c r="E55" s="768"/>
      <c r="F55" s="768"/>
      <c r="G55" s="768"/>
      <c r="H55" s="768"/>
      <c r="I55" s="768"/>
      <c r="J55" s="768"/>
      <c r="K55" s="768"/>
      <c r="L55" s="768"/>
      <c r="M55" s="768"/>
      <c r="N55" s="768"/>
      <c r="O55" s="768"/>
      <c r="P55" s="769"/>
      <c r="Q55" s="822"/>
      <c r="R55" s="823"/>
      <c r="S55" s="823"/>
      <c r="T55" s="823"/>
      <c r="U55" s="823"/>
      <c r="V55" s="823"/>
      <c r="W55" s="823"/>
      <c r="X55" s="823"/>
      <c r="Y55" s="823"/>
      <c r="Z55" s="823"/>
      <c r="AA55" s="823"/>
      <c r="AB55" s="823"/>
      <c r="AC55" s="823"/>
      <c r="AD55" s="823"/>
      <c r="AE55" s="824"/>
      <c r="AF55" s="773"/>
      <c r="AG55" s="774"/>
      <c r="AH55" s="774"/>
      <c r="AI55" s="774"/>
      <c r="AJ55" s="775"/>
      <c r="AK55" s="826"/>
      <c r="AL55" s="823"/>
      <c r="AM55" s="823"/>
      <c r="AN55" s="823"/>
      <c r="AO55" s="823"/>
      <c r="AP55" s="823"/>
      <c r="AQ55" s="823"/>
      <c r="AR55" s="823"/>
      <c r="AS55" s="823"/>
      <c r="AT55" s="823"/>
      <c r="AU55" s="823"/>
      <c r="AV55" s="823"/>
      <c r="AW55" s="823"/>
      <c r="AX55" s="823"/>
      <c r="AY55" s="823"/>
      <c r="AZ55" s="825"/>
      <c r="BA55" s="825"/>
      <c r="BB55" s="825"/>
      <c r="BC55" s="825"/>
      <c r="BD55" s="825"/>
      <c r="BE55" s="819"/>
      <c r="BF55" s="819"/>
      <c r="BG55" s="819"/>
      <c r="BH55" s="819"/>
      <c r="BI55" s="820"/>
      <c r="BJ55" s="226"/>
      <c r="BK55" s="226"/>
      <c r="BL55" s="226"/>
      <c r="BM55" s="226"/>
      <c r="BN55" s="226"/>
      <c r="BO55" s="235"/>
      <c r="BP55" s="235"/>
      <c r="BQ55" s="232">
        <v>49</v>
      </c>
      <c r="BR55" s="233"/>
      <c r="BS55" s="760"/>
      <c r="BT55" s="761"/>
      <c r="BU55" s="761"/>
      <c r="BV55" s="761"/>
      <c r="BW55" s="761"/>
      <c r="BX55" s="761"/>
      <c r="BY55" s="761"/>
      <c r="BZ55" s="761"/>
      <c r="CA55" s="761"/>
      <c r="CB55" s="761"/>
      <c r="CC55" s="761"/>
      <c r="CD55" s="761"/>
      <c r="CE55" s="761"/>
      <c r="CF55" s="761"/>
      <c r="CG55" s="762"/>
      <c r="CH55" s="763"/>
      <c r="CI55" s="764"/>
      <c r="CJ55" s="764"/>
      <c r="CK55" s="764"/>
      <c r="CL55" s="765"/>
      <c r="CM55" s="763"/>
      <c r="CN55" s="764"/>
      <c r="CO55" s="764"/>
      <c r="CP55" s="764"/>
      <c r="CQ55" s="765"/>
      <c r="CR55" s="763"/>
      <c r="CS55" s="764"/>
      <c r="CT55" s="764"/>
      <c r="CU55" s="764"/>
      <c r="CV55" s="765"/>
      <c r="CW55" s="763"/>
      <c r="CX55" s="764"/>
      <c r="CY55" s="764"/>
      <c r="CZ55" s="764"/>
      <c r="DA55" s="765"/>
      <c r="DB55" s="763"/>
      <c r="DC55" s="764"/>
      <c r="DD55" s="764"/>
      <c r="DE55" s="764"/>
      <c r="DF55" s="765"/>
      <c r="DG55" s="763"/>
      <c r="DH55" s="764"/>
      <c r="DI55" s="764"/>
      <c r="DJ55" s="764"/>
      <c r="DK55" s="765"/>
      <c r="DL55" s="763"/>
      <c r="DM55" s="764"/>
      <c r="DN55" s="764"/>
      <c r="DO55" s="764"/>
      <c r="DP55" s="765"/>
      <c r="DQ55" s="763"/>
      <c r="DR55" s="764"/>
      <c r="DS55" s="764"/>
      <c r="DT55" s="764"/>
      <c r="DU55" s="765"/>
      <c r="DV55" s="760"/>
      <c r="DW55" s="761"/>
      <c r="DX55" s="761"/>
      <c r="DY55" s="761"/>
      <c r="DZ55" s="766"/>
      <c r="EA55" s="224"/>
    </row>
    <row r="56" spans="1:131" ht="26.25" customHeight="1" x14ac:dyDescent="0.2">
      <c r="A56" s="232">
        <v>29</v>
      </c>
      <c r="B56" s="767"/>
      <c r="C56" s="768"/>
      <c r="D56" s="768"/>
      <c r="E56" s="768"/>
      <c r="F56" s="768"/>
      <c r="G56" s="768"/>
      <c r="H56" s="768"/>
      <c r="I56" s="768"/>
      <c r="J56" s="768"/>
      <c r="K56" s="768"/>
      <c r="L56" s="768"/>
      <c r="M56" s="768"/>
      <c r="N56" s="768"/>
      <c r="O56" s="768"/>
      <c r="P56" s="769"/>
      <c r="Q56" s="822"/>
      <c r="R56" s="823"/>
      <c r="S56" s="823"/>
      <c r="T56" s="823"/>
      <c r="U56" s="823"/>
      <c r="V56" s="823"/>
      <c r="W56" s="823"/>
      <c r="X56" s="823"/>
      <c r="Y56" s="823"/>
      <c r="Z56" s="823"/>
      <c r="AA56" s="823"/>
      <c r="AB56" s="823"/>
      <c r="AC56" s="823"/>
      <c r="AD56" s="823"/>
      <c r="AE56" s="824"/>
      <c r="AF56" s="773"/>
      <c r="AG56" s="774"/>
      <c r="AH56" s="774"/>
      <c r="AI56" s="774"/>
      <c r="AJ56" s="775"/>
      <c r="AK56" s="826"/>
      <c r="AL56" s="823"/>
      <c r="AM56" s="823"/>
      <c r="AN56" s="823"/>
      <c r="AO56" s="823"/>
      <c r="AP56" s="823"/>
      <c r="AQ56" s="823"/>
      <c r="AR56" s="823"/>
      <c r="AS56" s="823"/>
      <c r="AT56" s="823"/>
      <c r="AU56" s="823"/>
      <c r="AV56" s="823"/>
      <c r="AW56" s="823"/>
      <c r="AX56" s="823"/>
      <c r="AY56" s="823"/>
      <c r="AZ56" s="825"/>
      <c r="BA56" s="825"/>
      <c r="BB56" s="825"/>
      <c r="BC56" s="825"/>
      <c r="BD56" s="825"/>
      <c r="BE56" s="819"/>
      <c r="BF56" s="819"/>
      <c r="BG56" s="819"/>
      <c r="BH56" s="819"/>
      <c r="BI56" s="820"/>
      <c r="BJ56" s="226"/>
      <c r="BK56" s="226"/>
      <c r="BL56" s="226"/>
      <c r="BM56" s="226"/>
      <c r="BN56" s="226"/>
      <c r="BO56" s="235"/>
      <c r="BP56" s="235"/>
      <c r="BQ56" s="232">
        <v>50</v>
      </c>
      <c r="BR56" s="233"/>
      <c r="BS56" s="760"/>
      <c r="BT56" s="761"/>
      <c r="BU56" s="761"/>
      <c r="BV56" s="761"/>
      <c r="BW56" s="761"/>
      <c r="BX56" s="761"/>
      <c r="BY56" s="761"/>
      <c r="BZ56" s="761"/>
      <c r="CA56" s="761"/>
      <c r="CB56" s="761"/>
      <c r="CC56" s="761"/>
      <c r="CD56" s="761"/>
      <c r="CE56" s="761"/>
      <c r="CF56" s="761"/>
      <c r="CG56" s="762"/>
      <c r="CH56" s="763"/>
      <c r="CI56" s="764"/>
      <c r="CJ56" s="764"/>
      <c r="CK56" s="764"/>
      <c r="CL56" s="765"/>
      <c r="CM56" s="763"/>
      <c r="CN56" s="764"/>
      <c r="CO56" s="764"/>
      <c r="CP56" s="764"/>
      <c r="CQ56" s="765"/>
      <c r="CR56" s="763"/>
      <c r="CS56" s="764"/>
      <c r="CT56" s="764"/>
      <c r="CU56" s="764"/>
      <c r="CV56" s="765"/>
      <c r="CW56" s="763"/>
      <c r="CX56" s="764"/>
      <c r="CY56" s="764"/>
      <c r="CZ56" s="764"/>
      <c r="DA56" s="765"/>
      <c r="DB56" s="763"/>
      <c r="DC56" s="764"/>
      <c r="DD56" s="764"/>
      <c r="DE56" s="764"/>
      <c r="DF56" s="765"/>
      <c r="DG56" s="763"/>
      <c r="DH56" s="764"/>
      <c r="DI56" s="764"/>
      <c r="DJ56" s="764"/>
      <c r="DK56" s="765"/>
      <c r="DL56" s="763"/>
      <c r="DM56" s="764"/>
      <c r="DN56" s="764"/>
      <c r="DO56" s="764"/>
      <c r="DP56" s="765"/>
      <c r="DQ56" s="763"/>
      <c r="DR56" s="764"/>
      <c r="DS56" s="764"/>
      <c r="DT56" s="764"/>
      <c r="DU56" s="765"/>
      <c r="DV56" s="760"/>
      <c r="DW56" s="761"/>
      <c r="DX56" s="761"/>
      <c r="DY56" s="761"/>
      <c r="DZ56" s="766"/>
      <c r="EA56" s="224"/>
    </row>
    <row r="57" spans="1:131" ht="26.25" customHeight="1" x14ac:dyDescent="0.2">
      <c r="A57" s="232">
        <v>30</v>
      </c>
      <c r="B57" s="767"/>
      <c r="C57" s="768"/>
      <c r="D57" s="768"/>
      <c r="E57" s="768"/>
      <c r="F57" s="768"/>
      <c r="G57" s="768"/>
      <c r="H57" s="768"/>
      <c r="I57" s="768"/>
      <c r="J57" s="768"/>
      <c r="K57" s="768"/>
      <c r="L57" s="768"/>
      <c r="M57" s="768"/>
      <c r="N57" s="768"/>
      <c r="O57" s="768"/>
      <c r="P57" s="769"/>
      <c r="Q57" s="822"/>
      <c r="R57" s="823"/>
      <c r="S57" s="823"/>
      <c r="T57" s="823"/>
      <c r="U57" s="823"/>
      <c r="V57" s="823"/>
      <c r="W57" s="823"/>
      <c r="X57" s="823"/>
      <c r="Y57" s="823"/>
      <c r="Z57" s="823"/>
      <c r="AA57" s="823"/>
      <c r="AB57" s="823"/>
      <c r="AC57" s="823"/>
      <c r="AD57" s="823"/>
      <c r="AE57" s="824"/>
      <c r="AF57" s="773"/>
      <c r="AG57" s="774"/>
      <c r="AH57" s="774"/>
      <c r="AI57" s="774"/>
      <c r="AJ57" s="775"/>
      <c r="AK57" s="826"/>
      <c r="AL57" s="823"/>
      <c r="AM57" s="823"/>
      <c r="AN57" s="823"/>
      <c r="AO57" s="823"/>
      <c r="AP57" s="823"/>
      <c r="AQ57" s="823"/>
      <c r="AR57" s="823"/>
      <c r="AS57" s="823"/>
      <c r="AT57" s="823"/>
      <c r="AU57" s="823"/>
      <c r="AV57" s="823"/>
      <c r="AW57" s="823"/>
      <c r="AX57" s="823"/>
      <c r="AY57" s="823"/>
      <c r="AZ57" s="825"/>
      <c r="BA57" s="825"/>
      <c r="BB57" s="825"/>
      <c r="BC57" s="825"/>
      <c r="BD57" s="825"/>
      <c r="BE57" s="819"/>
      <c r="BF57" s="819"/>
      <c r="BG57" s="819"/>
      <c r="BH57" s="819"/>
      <c r="BI57" s="820"/>
      <c r="BJ57" s="226"/>
      <c r="BK57" s="226"/>
      <c r="BL57" s="226"/>
      <c r="BM57" s="226"/>
      <c r="BN57" s="226"/>
      <c r="BO57" s="235"/>
      <c r="BP57" s="235"/>
      <c r="BQ57" s="232">
        <v>51</v>
      </c>
      <c r="BR57" s="233"/>
      <c r="BS57" s="760"/>
      <c r="BT57" s="761"/>
      <c r="BU57" s="761"/>
      <c r="BV57" s="761"/>
      <c r="BW57" s="761"/>
      <c r="BX57" s="761"/>
      <c r="BY57" s="761"/>
      <c r="BZ57" s="761"/>
      <c r="CA57" s="761"/>
      <c r="CB57" s="761"/>
      <c r="CC57" s="761"/>
      <c r="CD57" s="761"/>
      <c r="CE57" s="761"/>
      <c r="CF57" s="761"/>
      <c r="CG57" s="762"/>
      <c r="CH57" s="763"/>
      <c r="CI57" s="764"/>
      <c r="CJ57" s="764"/>
      <c r="CK57" s="764"/>
      <c r="CL57" s="765"/>
      <c r="CM57" s="763"/>
      <c r="CN57" s="764"/>
      <c r="CO57" s="764"/>
      <c r="CP57" s="764"/>
      <c r="CQ57" s="765"/>
      <c r="CR57" s="763"/>
      <c r="CS57" s="764"/>
      <c r="CT57" s="764"/>
      <c r="CU57" s="764"/>
      <c r="CV57" s="765"/>
      <c r="CW57" s="763"/>
      <c r="CX57" s="764"/>
      <c r="CY57" s="764"/>
      <c r="CZ57" s="764"/>
      <c r="DA57" s="765"/>
      <c r="DB57" s="763"/>
      <c r="DC57" s="764"/>
      <c r="DD57" s="764"/>
      <c r="DE57" s="764"/>
      <c r="DF57" s="765"/>
      <c r="DG57" s="763"/>
      <c r="DH57" s="764"/>
      <c r="DI57" s="764"/>
      <c r="DJ57" s="764"/>
      <c r="DK57" s="765"/>
      <c r="DL57" s="763"/>
      <c r="DM57" s="764"/>
      <c r="DN57" s="764"/>
      <c r="DO57" s="764"/>
      <c r="DP57" s="765"/>
      <c r="DQ57" s="763"/>
      <c r="DR57" s="764"/>
      <c r="DS57" s="764"/>
      <c r="DT57" s="764"/>
      <c r="DU57" s="765"/>
      <c r="DV57" s="760"/>
      <c r="DW57" s="761"/>
      <c r="DX57" s="761"/>
      <c r="DY57" s="761"/>
      <c r="DZ57" s="766"/>
      <c r="EA57" s="224"/>
    </row>
    <row r="58" spans="1:131" ht="26.25" customHeight="1" x14ac:dyDescent="0.2">
      <c r="A58" s="232">
        <v>31</v>
      </c>
      <c r="B58" s="767"/>
      <c r="C58" s="768"/>
      <c r="D58" s="768"/>
      <c r="E58" s="768"/>
      <c r="F58" s="768"/>
      <c r="G58" s="768"/>
      <c r="H58" s="768"/>
      <c r="I58" s="768"/>
      <c r="J58" s="768"/>
      <c r="K58" s="768"/>
      <c r="L58" s="768"/>
      <c r="M58" s="768"/>
      <c r="N58" s="768"/>
      <c r="O58" s="768"/>
      <c r="P58" s="769"/>
      <c r="Q58" s="822"/>
      <c r="R58" s="823"/>
      <c r="S58" s="823"/>
      <c r="T58" s="823"/>
      <c r="U58" s="823"/>
      <c r="V58" s="823"/>
      <c r="W58" s="823"/>
      <c r="X58" s="823"/>
      <c r="Y58" s="823"/>
      <c r="Z58" s="823"/>
      <c r="AA58" s="823"/>
      <c r="AB58" s="823"/>
      <c r="AC58" s="823"/>
      <c r="AD58" s="823"/>
      <c r="AE58" s="824"/>
      <c r="AF58" s="773"/>
      <c r="AG58" s="774"/>
      <c r="AH58" s="774"/>
      <c r="AI58" s="774"/>
      <c r="AJ58" s="775"/>
      <c r="AK58" s="826"/>
      <c r="AL58" s="823"/>
      <c r="AM58" s="823"/>
      <c r="AN58" s="823"/>
      <c r="AO58" s="823"/>
      <c r="AP58" s="823"/>
      <c r="AQ58" s="823"/>
      <c r="AR58" s="823"/>
      <c r="AS58" s="823"/>
      <c r="AT58" s="823"/>
      <c r="AU58" s="823"/>
      <c r="AV58" s="823"/>
      <c r="AW58" s="823"/>
      <c r="AX58" s="823"/>
      <c r="AY58" s="823"/>
      <c r="AZ58" s="825"/>
      <c r="BA58" s="825"/>
      <c r="BB58" s="825"/>
      <c r="BC58" s="825"/>
      <c r="BD58" s="825"/>
      <c r="BE58" s="819"/>
      <c r="BF58" s="819"/>
      <c r="BG58" s="819"/>
      <c r="BH58" s="819"/>
      <c r="BI58" s="820"/>
      <c r="BJ58" s="226"/>
      <c r="BK58" s="226"/>
      <c r="BL58" s="226"/>
      <c r="BM58" s="226"/>
      <c r="BN58" s="226"/>
      <c r="BO58" s="235"/>
      <c r="BP58" s="235"/>
      <c r="BQ58" s="232">
        <v>52</v>
      </c>
      <c r="BR58" s="233"/>
      <c r="BS58" s="760"/>
      <c r="BT58" s="761"/>
      <c r="BU58" s="761"/>
      <c r="BV58" s="761"/>
      <c r="BW58" s="761"/>
      <c r="BX58" s="761"/>
      <c r="BY58" s="761"/>
      <c r="BZ58" s="761"/>
      <c r="CA58" s="761"/>
      <c r="CB58" s="761"/>
      <c r="CC58" s="761"/>
      <c r="CD58" s="761"/>
      <c r="CE58" s="761"/>
      <c r="CF58" s="761"/>
      <c r="CG58" s="762"/>
      <c r="CH58" s="763"/>
      <c r="CI58" s="764"/>
      <c r="CJ58" s="764"/>
      <c r="CK58" s="764"/>
      <c r="CL58" s="765"/>
      <c r="CM58" s="763"/>
      <c r="CN58" s="764"/>
      <c r="CO58" s="764"/>
      <c r="CP58" s="764"/>
      <c r="CQ58" s="765"/>
      <c r="CR58" s="763"/>
      <c r="CS58" s="764"/>
      <c r="CT58" s="764"/>
      <c r="CU58" s="764"/>
      <c r="CV58" s="765"/>
      <c r="CW58" s="763"/>
      <c r="CX58" s="764"/>
      <c r="CY58" s="764"/>
      <c r="CZ58" s="764"/>
      <c r="DA58" s="765"/>
      <c r="DB58" s="763"/>
      <c r="DC58" s="764"/>
      <c r="DD58" s="764"/>
      <c r="DE58" s="764"/>
      <c r="DF58" s="765"/>
      <c r="DG58" s="763"/>
      <c r="DH58" s="764"/>
      <c r="DI58" s="764"/>
      <c r="DJ58" s="764"/>
      <c r="DK58" s="765"/>
      <c r="DL58" s="763"/>
      <c r="DM58" s="764"/>
      <c r="DN58" s="764"/>
      <c r="DO58" s="764"/>
      <c r="DP58" s="765"/>
      <c r="DQ58" s="763"/>
      <c r="DR58" s="764"/>
      <c r="DS58" s="764"/>
      <c r="DT58" s="764"/>
      <c r="DU58" s="765"/>
      <c r="DV58" s="760"/>
      <c r="DW58" s="761"/>
      <c r="DX58" s="761"/>
      <c r="DY58" s="761"/>
      <c r="DZ58" s="766"/>
      <c r="EA58" s="224"/>
    </row>
    <row r="59" spans="1:131" ht="26.25" customHeight="1" x14ac:dyDescent="0.2">
      <c r="A59" s="232">
        <v>32</v>
      </c>
      <c r="B59" s="767"/>
      <c r="C59" s="768"/>
      <c r="D59" s="768"/>
      <c r="E59" s="768"/>
      <c r="F59" s="768"/>
      <c r="G59" s="768"/>
      <c r="H59" s="768"/>
      <c r="I59" s="768"/>
      <c r="J59" s="768"/>
      <c r="K59" s="768"/>
      <c r="L59" s="768"/>
      <c r="M59" s="768"/>
      <c r="N59" s="768"/>
      <c r="O59" s="768"/>
      <c r="P59" s="769"/>
      <c r="Q59" s="822"/>
      <c r="R59" s="823"/>
      <c r="S59" s="823"/>
      <c r="T59" s="823"/>
      <c r="U59" s="823"/>
      <c r="V59" s="823"/>
      <c r="W59" s="823"/>
      <c r="X59" s="823"/>
      <c r="Y59" s="823"/>
      <c r="Z59" s="823"/>
      <c r="AA59" s="823"/>
      <c r="AB59" s="823"/>
      <c r="AC59" s="823"/>
      <c r="AD59" s="823"/>
      <c r="AE59" s="824"/>
      <c r="AF59" s="773"/>
      <c r="AG59" s="774"/>
      <c r="AH59" s="774"/>
      <c r="AI59" s="774"/>
      <c r="AJ59" s="775"/>
      <c r="AK59" s="826"/>
      <c r="AL59" s="823"/>
      <c r="AM59" s="823"/>
      <c r="AN59" s="823"/>
      <c r="AO59" s="823"/>
      <c r="AP59" s="823"/>
      <c r="AQ59" s="823"/>
      <c r="AR59" s="823"/>
      <c r="AS59" s="823"/>
      <c r="AT59" s="823"/>
      <c r="AU59" s="823"/>
      <c r="AV59" s="823"/>
      <c r="AW59" s="823"/>
      <c r="AX59" s="823"/>
      <c r="AY59" s="823"/>
      <c r="AZ59" s="825"/>
      <c r="BA59" s="825"/>
      <c r="BB59" s="825"/>
      <c r="BC59" s="825"/>
      <c r="BD59" s="825"/>
      <c r="BE59" s="819"/>
      <c r="BF59" s="819"/>
      <c r="BG59" s="819"/>
      <c r="BH59" s="819"/>
      <c r="BI59" s="820"/>
      <c r="BJ59" s="226"/>
      <c r="BK59" s="226"/>
      <c r="BL59" s="226"/>
      <c r="BM59" s="226"/>
      <c r="BN59" s="226"/>
      <c r="BO59" s="235"/>
      <c r="BP59" s="235"/>
      <c r="BQ59" s="232">
        <v>53</v>
      </c>
      <c r="BR59" s="233"/>
      <c r="BS59" s="760"/>
      <c r="BT59" s="761"/>
      <c r="BU59" s="761"/>
      <c r="BV59" s="761"/>
      <c r="BW59" s="761"/>
      <c r="BX59" s="761"/>
      <c r="BY59" s="761"/>
      <c r="BZ59" s="761"/>
      <c r="CA59" s="761"/>
      <c r="CB59" s="761"/>
      <c r="CC59" s="761"/>
      <c r="CD59" s="761"/>
      <c r="CE59" s="761"/>
      <c r="CF59" s="761"/>
      <c r="CG59" s="762"/>
      <c r="CH59" s="763"/>
      <c r="CI59" s="764"/>
      <c r="CJ59" s="764"/>
      <c r="CK59" s="764"/>
      <c r="CL59" s="765"/>
      <c r="CM59" s="763"/>
      <c r="CN59" s="764"/>
      <c r="CO59" s="764"/>
      <c r="CP59" s="764"/>
      <c r="CQ59" s="765"/>
      <c r="CR59" s="763"/>
      <c r="CS59" s="764"/>
      <c r="CT59" s="764"/>
      <c r="CU59" s="764"/>
      <c r="CV59" s="765"/>
      <c r="CW59" s="763"/>
      <c r="CX59" s="764"/>
      <c r="CY59" s="764"/>
      <c r="CZ59" s="764"/>
      <c r="DA59" s="765"/>
      <c r="DB59" s="763"/>
      <c r="DC59" s="764"/>
      <c r="DD59" s="764"/>
      <c r="DE59" s="764"/>
      <c r="DF59" s="765"/>
      <c r="DG59" s="763"/>
      <c r="DH59" s="764"/>
      <c r="DI59" s="764"/>
      <c r="DJ59" s="764"/>
      <c r="DK59" s="765"/>
      <c r="DL59" s="763"/>
      <c r="DM59" s="764"/>
      <c r="DN59" s="764"/>
      <c r="DO59" s="764"/>
      <c r="DP59" s="765"/>
      <c r="DQ59" s="763"/>
      <c r="DR59" s="764"/>
      <c r="DS59" s="764"/>
      <c r="DT59" s="764"/>
      <c r="DU59" s="765"/>
      <c r="DV59" s="760"/>
      <c r="DW59" s="761"/>
      <c r="DX59" s="761"/>
      <c r="DY59" s="761"/>
      <c r="DZ59" s="766"/>
      <c r="EA59" s="224"/>
    </row>
    <row r="60" spans="1:131" ht="26.25" customHeight="1" x14ac:dyDescent="0.2">
      <c r="A60" s="232">
        <v>33</v>
      </c>
      <c r="B60" s="767"/>
      <c r="C60" s="768"/>
      <c r="D60" s="768"/>
      <c r="E60" s="768"/>
      <c r="F60" s="768"/>
      <c r="G60" s="768"/>
      <c r="H60" s="768"/>
      <c r="I60" s="768"/>
      <c r="J60" s="768"/>
      <c r="K60" s="768"/>
      <c r="L60" s="768"/>
      <c r="M60" s="768"/>
      <c r="N60" s="768"/>
      <c r="O60" s="768"/>
      <c r="P60" s="769"/>
      <c r="Q60" s="822"/>
      <c r="R60" s="823"/>
      <c r="S60" s="823"/>
      <c r="T60" s="823"/>
      <c r="U60" s="823"/>
      <c r="V60" s="823"/>
      <c r="W60" s="823"/>
      <c r="X60" s="823"/>
      <c r="Y60" s="823"/>
      <c r="Z60" s="823"/>
      <c r="AA60" s="823"/>
      <c r="AB60" s="823"/>
      <c r="AC60" s="823"/>
      <c r="AD60" s="823"/>
      <c r="AE60" s="824"/>
      <c r="AF60" s="773"/>
      <c r="AG60" s="774"/>
      <c r="AH60" s="774"/>
      <c r="AI60" s="774"/>
      <c r="AJ60" s="775"/>
      <c r="AK60" s="826"/>
      <c r="AL60" s="823"/>
      <c r="AM60" s="823"/>
      <c r="AN60" s="823"/>
      <c r="AO60" s="823"/>
      <c r="AP60" s="823"/>
      <c r="AQ60" s="823"/>
      <c r="AR60" s="823"/>
      <c r="AS60" s="823"/>
      <c r="AT60" s="823"/>
      <c r="AU60" s="823"/>
      <c r="AV60" s="823"/>
      <c r="AW60" s="823"/>
      <c r="AX60" s="823"/>
      <c r="AY60" s="823"/>
      <c r="AZ60" s="825"/>
      <c r="BA60" s="825"/>
      <c r="BB60" s="825"/>
      <c r="BC60" s="825"/>
      <c r="BD60" s="825"/>
      <c r="BE60" s="819"/>
      <c r="BF60" s="819"/>
      <c r="BG60" s="819"/>
      <c r="BH60" s="819"/>
      <c r="BI60" s="820"/>
      <c r="BJ60" s="226"/>
      <c r="BK60" s="226"/>
      <c r="BL60" s="226"/>
      <c r="BM60" s="226"/>
      <c r="BN60" s="226"/>
      <c r="BO60" s="235"/>
      <c r="BP60" s="235"/>
      <c r="BQ60" s="232">
        <v>54</v>
      </c>
      <c r="BR60" s="233"/>
      <c r="BS60" s="760"/>
      <c r="BT60" s="761"/>
      <c r="BU60" s="761"/>
      <c r="BV60" s="761"/>
      <c r="BW60" s="761"/>
      <c r="BX60" s="761"/>
      <c r="BY60" s="761"/>
      <c r="BZ60" s="761"/>
      <c r="CA60" s="761"/>
      <c r="CB60" s="761"/>
      <c r="CC60" s="761"/>
      <c r="CD60" s="761"/>
      <c r="CE60" s="761"/>
      <c r="CF60" s="761"/>
      <c r="CG60" s="762"/>
      <c r="CH60" s="763"/>
      <c r="CI60" s="764"/>
      <c r="CJ60" s="764"/>
      <c r="CK60" s="764"/>
      <c r="CL60" s="765"/>
      <c r="CM60" s="763"/>
      <c r="CN60" s="764"/>
      <c r="CO60" s="764"/>
      <c r="CP60" s="764"/>
      <c r="CQ60" s="765"/>
      <c r="CR60" s="763"/>
      <c r="CS60" s="764"/>
      <c r="CT60" s="764"/>
      <c r="CU60" s="764"/>
      <c r="CV60" s="765"/>
      <c r="CW60" s="763"/>
      <c r="CX60" s="764"/>
      <c r="CY60" s="764"/>
      <c r="CZ60" s="764"/>
      <c r="DA60" s="765"/>
      <c r="DB60" s="763"/>
      <c r="DC60" s="764"/>
      <c r="DD60" s="764"/>
      <c r="DE60" s="764"/>
      <c r="DF60" s="765"/>
      <c r="DG60" s="763"/>
      <c r="DH60" s="764"/>
      <c r="DI60" s="764"/>
      <c r="DJ60" s="764"/>
      <c r="DK60" s="765"/>
      <c r="DL60" s="763"/>
      <c r="DM60" s="764"/>
      <c r="DN60" s="764"/>
      <c r="DO60" s="764"/>
      <c r="DP60" s="765"/>
      <c r="DQ60" s="763"/>
      <c r="DR60" s="764"/>
      <c r="DS60" s="764"/>
      <c r="DT60" s="764"/>
      <c r="DU60" s="765"/>
      <c r="DV60" s="760"/>
      <c r="DW60" s="761"/>
      <c r="DX60" s="761"/>
      <c r="DY60" s="761"/>
      <c r="DZ60" s="766"/>
      <c r="EA60" s="224"/>
    </row>
    <row r="61" spans="1:131" ht="26.25" customHeight="1" thickBot="1" x14ac:dyDescent="0.25">
      <c r="A61" s="232">
        <v>34</v>
      </c>
      <c r="B61" s="767"/>
      <c r="C61" s="768"/>
      <c r="D61" s="768"/>
      <c r="E61" s="768"/>
      <c r="F61" s="768"/>
      <c r="G61" s="768"/>
      <c r="H61" s="768"/>
      <c r="I61" s="768"/>
      <c r="J61" s="768"/>
      <c r="K61" s="768"/>
      <c r="L61" s="768"/>
      <c r="M61" s="768"/>
      <c r="N61" s="768"/>
      <c r="O61" s="768"/>
      <c r="P61" s="769"/>
      <c r="Q61" s="822"/>
      <c r="R61" s="823"/>
      <c r="S61" s="823"/>
      <c r="T61" s="823"/>
      <c r="U61" s="823"/>
      <c r="V61" s="823"/>
      <c r="W61" s="823"/>
      <c r="X61" s="823"/>
      <c r="Y61" s="823"/>
      <c r="Z61" s="823"/>
      <c r="AA61" s="823"/>
      <c r="AB61" s="823"/>
      <c r="AC61" s="823"/>
      <c r="AD61" s="823"/>
      <c r="AE61" s="824"/>
      <c r="AF61" s="773"/>
      <c r="AG61" s="774"/>
      <c r="AH61" s="774"/>
      <c r="AI61" s="774"/>
      <c r="AJ61" s="775"/>
      <c r="AK61" s="826"/>
      <c r="AL61" s="823"/>
      <c r="AM61" s="823"/>
      <c r="AN61" s="823"/>
      <c r="AO61" s="823"/>
      <c r="AP61" s="823"/>
      <c r="AQ61" s="823"/>
      <c r="AR61" s="823"/>
      <c r="AS61" s="823"/>
      <c r="AT61" s="823"/>
      <c r="AU61" s="823"/>
      <c r="AV61" s="823"/>
      <c r="AW61" s="823"/>
      <c r="AX61" s="823"/>
      <c r="AY61" s="823"/>
      <c r="AZ61" s="825"/>
      <c r="BA61" s="825"/>
      <c r="BB61" s="825"/>
      <c r="BC61" s="825"/>
      <c r="BD61" s="825"/>
      <c r="BE61" s="819"/>
      <c r="BF61" s="819"/>
      <c r="BG61" s="819"/>
      <c r="BH61" s="819"/>
      <c r="BI61" s="820"/>
      <c r="BJ61" s="226"/>
      <c r="BK61" s="226"/>
      <c r="BL61" s="226"/>
      <c r="BM61" s="226"/>
      <c r="BN61" s="226"/>
      <c r="BO61" s="235"/>
      <c r="BP61" s="235"/>
      <c r="BQ61" s="232">
        <v>55</v>
      </c>
      <c r="BR61" s="233"/>
      <c r="BS61" s="760"/>
      <c r="BT61" s="761"/>
      <c r="BU61" s="761"/>
      <c r="BV61" s="761"/>
      <c r="BW61" s="761"/>
      <c r="BX61" s="761"/>
      <c r="BY61" s="761"/>
      <c r="BZ61" s="761"/>
      <c r="CA61" s="761"/>
      <c r="CB61" s="761"/>
      <c r="CC61" s="761"/>
      <c r="CD61" s="761"/>
      <c r="CE61" s="761"/>
      <c r="CF61" s="761"/>
      <c r="CG61" s="762"/>
      <c r="CH61" s="763"/>
      <c r="CI61" s="764"/>
      <c r="CJ61" s="764"/>
      <c r="CK61" s="764"/>
      <c r="CL61" s="765"/>
      <c r="CM61" s="763"/>
      <c r="CN61" s="764"/>
      <c r="CO61" s="764"/>
      <c r="CP61" s="764"/>
      <c r="CQ61" s="765"/>
      <c r="CR61" s="763"/>
      <c r="CS61" s="764"/>
      <c r="CT61" s="764"/>
      <c r="CU61" s="764"/>
      <c r="CV61" s="765"/>
      <c r="CW61" s="763"/>
      <c r="CX61" s="764"/>
      <c r="CY61" s="764"/>
      <c r="CZ61" s="764"/>
      <c r="DA61" s="765"/>
      <c r="DB61" s="763"/>
      <c r="DC61" s="764"/>
      <c r="DD61" s="764"/>
      <c r="DE61" s="764"/>
      <c r="DF61" s="765"/>
      <c r="DG61" s="763"/>
      <c r="DH61" s="764"/>
      <c r="DI61" s="764"/>
      <c r="DJ61" s="764"/>
      <c r="DK61" s="765"/>
      <c r="DL61" s="763"/>
      <c r="DM61" s="764"/>
      <c r="DN61" s="764"/>
      <c r="DO61" s="764"/>
      <c r="DP61" s="765"/>
      <c r="DQ61" s="763"/>
      <c r="DR61" s="764"/>
      <c r="DS61" s="764"/>
      <c r="DT61" s="764"/>
      <c r="DU61" s="765"/>
      <c r="DV61" s="760"/>
      <c r="DW61" s="761"/>
      <c r="DX61" s="761"/>
      <c r="DY61" s="761"/>
      <c r="DZ61" s="766"/>
      <c r="EA61" s="224"/>
    </row>
    <row r="62" spans="1:131" ht="26.25" customHeight="1" x14ac:dyDescent="0.2">
      <c r="A62" s="232">
        <v>35</v>
      </c>
      <c r="B62" s="767"/>
      <c r="C62" s="768"/>
      <c r="D62" s="768"/>
      <c r="E62" s="768"/>
      <c r="F62" s="768"/>
      <c r="G62" s="768"/>
      <c r="H62" s="768"/>
      <c r="I62" s="768"/>
      <c r="J62" s="768"/>
      <c r="K62" s="768"/>
      <c r="L62" s="768"/>
      <c r="M62" s="768"/>
      <c r="N62" s="768"/>
      <c r="O62" s="768"/>
      <c r="P62" s="769"/>
      <c r="Q62" s="822"/>
      <c r="R62" s="823"/>
      <c r="S62" s="823"/>
      <c r="T62" s="823"/>
      <c r="U62" s="823"/>
      <c r="V62" s="823"/>
      <c r="W62" s="823"/>
      <c r="X62" s="823"/>
      <c r="Y62" s="823"/>
      <c r="Z62" s="823"/>
      <c r="AA62" s="823"/>
      <c r="AB62" s="823"/>
      <c r="AC62" s="823"/>
      <c r="AD62" s="823"/>
      <c r="AE62" s="824"/>
      <c r="AF62" s="773"/>
      <c r="AG62" s="774"/>
      <c r="AH62" s="774"/>
      <c r="AI62" s="774"/>
      <c r="AJ62" s="775"/>
      <c r="AK62" s="826"/>
      <c r="AL62" s="823"/>
      <c r="AM62" s="823"/>
      <c r="AN62" s="823"/>
      <c r="AO62" s="823"/>
      <c r="AP62" s="823"/>
      <c r="AQ62" s="823"/>
      <c r="AR62" s="823"/>
      <c r="AS62" s="823"/>
      <c r="AT62" s="823"/>
      <c r="AU62" s="823"/>
      <c r="AV62" s="823"/>
      <c r="AW62" s="823"/>
      <c r="AX62" s="823"/>
      <c r="AY62" s="823"/>
      <c r="AZ62" s="825"/>
      <c r="BA62" s="825"/>
      <c r="BB62" s="825"/>
      <c r="BC62" s="825"/>
      <c r="BD62" s="825"/>
      <c r="BE62" s="819"/>
      <c r="BF62" s="819"/>
      <c r="BG62" s="819"/>
      <c r="BH62" s="819"/>
      <c r="BI62" s="820"/>
      <c r="BJ62" s="834" t="s">
        <v>395</v>
      </c>
      <c r="BK62" s="793"/>
      <c r="BL62" s="793"/>
      <c r="BM62" s="793"/>
      <c r="BN62" s="794"/>
      <c r="BO62" s="235"/>
      <c r="BP62" s="235"/>
      <c r="BQ62" s="232">
        <v>56</v>
      </c>
      <c r="BR62" s="233"/>
      <c r="BS62" s="760"/>
      <c r="BT62" s="761"/>
      <c r="BU62" s="761"/>
      <c r="BV62" s="761"/>
      <c r="BW62" s="761"/>
      <c r="BX62" s="761"/>
      <c r="BY62" s="761"/>
      <c r="BZ62" s="761"/>
      <c r="CA62" s="761"/>
      <c r="CB62" s="761"/>
      <c r="CC62" s="761"/>
      <c r="CD62" s="761"/>
      <c r="CE62" s="761"/>
      <c r="CF62" s="761"/>
      <c r="CG62" s="762"/>
      <c r="CH62" s="763"/>
      <c r="CI62" s="764"/>
      <c r="CJ62" s="764"/>
      <c r="CK62" s="764"/>
      <c r="CL62" s="765"/>
      <c r="CM62" s="763"/>
      <c r="CN62" s="764"/>
      <c r="CO62" s="764"/>
      <c r="CP62" s="764"/>
      <c r="CQ62" s="765"/>
      <c r="CR62" s="763"/>
      <c r="CS62" s="764"/>
      <c r="CT62" s="764"/>
      <c r="CU62" s="764"/>
      <c r="CV62" s="765"/>
      <c r="CW62" s="763"/>
      <c r="CX62" s="764"/>
      <c r="CY62" s="764"/>
      <c r="CZ62" s="764"/>
      <c r="DA62" s="765"/>
      <c r="DB62" s="763"/>
      <c r="DC62" s="764"/>
      <c r="DD62" s="764"/>
      <c r="DE62" s="764"/>
      <c r="DF62" s="765"/>
      <c r="DG62" s="763"/>
      <c r="DH62" s="764"/>
      <c r="DI62" s="764"/>
      <c r="DJ62" s="764"/>
      <c r="DK62" s="765"/>
      <c r="DL62" s="763"/>
      <c r="DM62" s="764"/>
      <c r="DN62" s="764"/>
      <c r="DO62" s="764"/>
      <c r="DP62" s="765"/>
      <c r="DQ62" s="763"/>
      <c r="DR62" s="764"/>
      <c r="DS62" s="764"/>
      <c r="DT62" s="764"/>
      <c r="DU62" s="765"/>
      <c r="DV62" s="760"/>
      <c r="DW62" s="761"/>
      <c r="DX62" s="761"/>
      <c r="DY62" s="761"/>
      <c r="DZ62" s="766"/>
      <c r="EA62" s="224"/>
    </row>
    <row r="63" spans="1:131" ht="26.25" customHeight="1" thickBot="1" x14ac:dyDescent="0.25">
      <c r="A63" s="234" t="s">
        <v>378</v>
      </c>
      <c r="B63" s="776" t="s">
        <v>396</v>
      </c>
      <c r="C63" s="777"/>
      <c r="D63" s="777"/>
      <c r="E63" s="777"/>
      <c r="F63" s="777"/>
      <c r="G63" s="777"/>
      <c r="H63" s="777"/>
      <c r="I63" s="777"/>
      <c r="J63" s="777"/>
      <c r="K63" s="777"/>
      <c r="L63" s="777"/>
      <c r="M63" s="777"/>
      <c r="N63" s="777"/>
      <c r="O63" s="777"/>
      <c r="P63" s="778"/>
      <c r="Q63" s="827"/>
      <c r="R63" s="828"/>
      <c r="S63" s="828"/>
      <c r="T63" s="828"/>
      <c r="U63" s="828"/>
      <c r="V63" s="828"/>
      <c r="W63" s="828"/>
      <c r="X63" s="828"/>
      <c r="Y63" s="828"/>
      <c r="Z63" s="828"/>
      <c r="AA63" s="828"/>
      <c r="AB63" s="828"/>
      <c r="AC63" s="828"/>
      <c r="AD63" s="828"/>
      <c r="AE63" s="829"/>
      <c r="AF63" s="830">
        <v>712</v>
      </c>
      <c r="AG63" s="831"/>
      <c r="AH63" s="831"/>
      <c r="AI63" s="831"/>
      <c r="AJ63" s="832"/>
      <c r="AK63" s="833"/>
      <c r="AL63" s="828"/>
      <c r="AM63" s="828"/>
      <c r="AN63" s="828"/>
      <c r="AO63" s="828"/>
      <c r="AP63" s="831"/>
      <c r="AQ63" s="831"/>
      <c r="AR63" s="831"/>
      <c r="AS63" s="831"/>
      <c r="AT63" s="831"/>
      <c r="AU63" s="831"/>
      <c r="AV63" s="831"/>
      <c r="AW63" s="831"/>
      <c r="AX63" s="831"/>
      <c r="AY63" s="831"/>
      <c r="AZ63" s="835"/>
      <c r="BA63" s="835"/>
      <c r="BB63" s="835"/>
      <c r="BC63" s="835"/>
      <c r="BD63" s="835"/>
      <c r="BE63" s="836"/>
      <c r="BF63" s="836"/>
      <c r="BG63" s="836"/>
      <c r="BH63" s="836"/>
      <c r="BI63" s="837"/>
      <c r="BJ63" s="838" t="s">
        <v>122</v>
      </c>
      <c r="BK63" s="839"/>
      <c r="BL63" s="839"/>
      <c r="BM63" s="839"/>
      <c r="BN63" s="840"/>
      <c r="BO63" s="235"/>
      <c r="BP63" s="235"/>
      <c r="BQ63" s="232">
        <v>57</v>
      </c>
      <c r="BR63" s="233"/>
      <c r="BS63" s="760"/>
      <c r="BT63" s="761"/>
      <c r="BU63" s="761"/>
      <c r="BV63" s="761"/>
      <c r="BW63" s="761"/>
      <c r="BX63" s="761"/>
      <c r="BY63" s="761"/>
      <c r="BZ63" s="761"/>
      <c r="CA63" s="761"/>
      <c r="CB63" s="761"/>
      <c r="CC63" s="761"/>
      <c r="CD63" s="761"/>
      <c r="CE63" s="761"/>
      <c r="CF63" s="761"/>
      <c r="CG63" s="762"/>
      <c r="CH63" s="763"/>
      <c r="CI63" s="764"/>
      <c r="CJ63" s="764"/>
      <c r="CK63" s="764"/>
      <c r="CL63" s="765"/>
      <c r="CM63" s="763"/>
      <c r="CN63" s="764"/>
      <c r="CO63" s="764"/>
      <c r="CP63" s="764"/>
      <c r="CQ63" s="765"/>
      <c r="CR63" s="763"/>
      <c r="CS63" s="764"/>
      <c r="CT63" s="764"/>
      <c r="CU63" s="764"/>
      <c r="CV63" s="765"/>
      <c r="CW63" s="763"/>
      <c r="CX63" s="764"/>
      <c r="CY63" s="764"/>
      <c r="CZ63" s="764"/>
      <c r="DA63" s="765"/>
      <c r="DB63" s="763"/>
      <c r="DC63" s="764"/>
      <c r="DD63" s="764"/>
      <c r="DE63" s="764"/>
      <c r="DF63" s="765"/>
      <c r="DG63" s="763"/>
      <c r="DH63" s="764"/>
      <c r="DI63" s="764"/>
      <c r="DJ63" s="764"/>
      <c r="DK63" s="765"/>
      <c r="DL63" s="763"/>
      <c r="DM63" s="764"/>
      <c r="DN63" s="764"/>
      <c r="DO63" s="764"/>
      <c r="DP63" s="765"/>
      <c r="DQ63" s="763"/>
      <c r="DR63" s="764"/>
      <c r="DS63" s="764"/>
      <c r="DT63" s="764"/>
      <c r="DU63" s="765"/>
      <c r="DV63" s="760"/>
      <c r="DW63" s="761"/>
      <c r="DX63" s="761"/>
      <c r="DY63" s="761"/>
      <c r="DZ63" s="766"/>
      <c r="EA63" s="224"/>
    </row>
    <row r="64" spans="1:131" ht="26.25" customHeight="1" x14ac:dyDescent="0.2">
      <c r="A64" s="235"/>
      <c r="B64" s="235"/>
      <c r="C64" s="235"/>
      <c r="D64" s="235"/>
      <c r="E64" s="235"/>
      <c r="F64" s="235"/>
      <c r="G64" s="235"/>
      <c r="H64" s="235"/>
      <c r="I64" s="235"/>
      <c r="J64" s="235"/>
      <c r="K64" s="235"/>
      <c r="L64" s="235"/>
      <c r="M64" s="235"/>
      <c r="N64" s="235"/>
      <c r="O64" s="235"/>
      <c r="P64" s="235"/>
      <c r="Q64" s="235"/>
      <c r="R64" s="235"/>
      <c r="S64" s="235"/>
      <c r="T64" s="235"/>
      <c r="U64" s="235"/>
      <c r="V64" s="235"/>
      <c r="W64" s="235"/>
      <c r="X64" s="235"/>
      <c r="Y64" s="235"/>
      <c r="Z64" s="235"/>
      <c r="AA64" s="235"/>
      <c r="AB64" s="235"/>
      <c r="AC64" s="235"/>
      <c r="AD64" s="235"/>
      <c r="AE64" s="235"/>
      <c r="AF64" s="235"/>
      <c r="AG64" s="235"/>
      <c r="AH64" s="235"/>
      <c r="AI64" s="235"/>
      <c r="AJ64" s="235"/>
      <c r="AK64" s="235"/>
      <c r="AL64" s="235"/>
      <c r="AM64" s="235"/>
      <c r="AN64" s="235"/>
      <c r="AO64" s="235"/>
      <c r="AP64" s="235"/>
      <c r="AQ64" s="235"/>
      <c r="AR64" s="235"/>
      <c r="AS64" s="235"/>
      <c r="AT64" s="235"/>
      <c r="AU64" s="235"/>
      <c r="AV64" s="235"/>
      <c r="AW64" s="235"/>
      <c r="AX64" s="235"/>
      <c r="AY64" s="235"/>
      <c r="AZ64" s="235"/>
      <c r="BA64" s="235"/>
      <c r="BB64" s="235"/>
      <c r="BC64" s="235"/>
      <c r="BD64" s="235"/>
      <c r="BE64" s="235"/>
      <c r="BF64" s="235"/>
      <c r="BG64" s="235"/>
      <c r="BH64" s="235"/>
      <c r="BI64" s="235"/>
      <c r="BJ64" s="235"/>
      <c r="BK64" s="235"/>
      <c r="BL64" s="235"/>
      <c r="BM64" s="235"/>
      <c r="BN64" s="235"/>
      <c r="BO64" s="235"/>
      <c r="BP64" s="235"/>
      <c r="BQ64" s="232">
        <v>58</v>
      </c>
      <c r="BR64" s="233"/>
      <c r="BS64" s="760"/>
      <c r="BT64" s="761"/>
      <c r="BU64" s="761"/>
      <c r="BV64" s="761"/>
      <c r="BW64" s="761"/>
      <c r="BX64" s="761"/>
      <c r="BY64" s="761"/>
      <c r="BZ64" s="761"/>
      <c r="CA64" s="761"/>
      <c r="CB64" s="761"/>
      <c r="CC64" s="761"/>
      <c r="CD64" s="761"/>
      <c r="CE64" s="761"/>
      <c r="CF64" s="761"/>
      <c r="CG64" s="762"/>
      <c r="CH64" s="763"/>
      <c r="CI64" s="764"/>
      <c r="CJ64" s="764"/>
      <c r="CK64" s="764"/>
      <c r="CL64" s="765"/>
      <c r="CM64" s="763"/>
      <c r="CN64" s="764"/>
      <c r="CO64" s="764"/>
      <c r="CP64" s="764"/>
      <c r="CQ64" s="765"/>
      <c r="CR64" s="763"/>
      <c r="CS64" s="764"/>
      <c r="CT64" s="764"/>
      <c r="CU64" s="764"/>
      <c r="CV64" s="765"/>
      <c r="CW64" s="763"/>
      <c r="CX64" s="764"/>
      <c r="CY64" s="764"/>
      <c r="CZ64" s="764"/>
      <c r="DA64" s="765"/>
      <c r="DB64" s="763"/>
      <c r="DC64" s="764"/>
      <c r="DD64" s="764"/>
      <c r="DE64" s="764"/>
      <c r="DF64" s="765"/>
      <c r="DG64" s="763"/>
      <c r="DH64" s="764"/>
      <c r="DI64" s="764"/>
      <c r="DJ64" s="764"/>
      <c r="DK64" s="765"/>
      <c r="DL64" s="763"/>
      <c r="DM64" s="764"/>
      <c r="DN64" s="764"/>
      <c r="DO64" s="764"/>
      <c r="DP64" s="765"/>
      <c r="DQ64" s="763"/>
      <c r="DR64" s="764"/>
      <c r="DS64" s="764"/>
      <c r="DT64" s="764"/>
      <c r="DU64" s="765"/>
      <c r="DV64" s="760"/>
      <c r="DW64" s="761"/>
      <c r="DX64" s="761"/>
      <c r="DY64" s="761"/>
      <c r="DZ64" s="766"/>
      <c r="EA64" s="224"/>
    </row>
    <row r="65" spans="1:131" ht="26.25" customHeight="1" thickBot="1" x14ac:dyDescent="0.25">
      <c r="A65" s="226" t="s">
        <v>397</v>
      </c>
      <c r="B65" s="226"/>
      <c r="C65" s="226"/>
      <c r="D65" s="226"/>
      <c r="E65" s="226"/>
      <c r="F65" s="226"/>
      <c r="G65" s="226"/>
      <c r="H65" s="226"/>
      <c r="I65" s="226"/>
      <c r="J65" s="226"/>
      <c r="K65" s="226"/>
      <c r="L65" s="226"/>
      <c r="M65" s="226"/>
      <c r="N65" s="226"/>
      <c r="O65" s="226"/>
      <c r="P65" s="226"/>
      <c r="Q65" s="226"/>
      <c r="R65" s="226"/>
      <c r="S65" s="226"/>
      <c r="T65" s="226"/>
      <c r="U65" s="226"/>
      <c r="V65" s="226"/>
      <c r="W65" s="226"/>
      <c r="X65" s="226"/>
      <c r="Y65" s="226"/>
      <c r="Z65" s="226"/>
      <c r="AA65" s="226"/>
      <c r="AB65" s="226"/>
      <c r="AC65" s="226"/>
      <c r="AD65" s="226"/>
      <c r="AE65" s="226"/>
      <c r="AF65" s="226"/>
      <c r="AG65" s="226"/>
      <c r="AH65" s="226"/>
      <c r="AI65" s="226"/>
      <c r="AJ65" s="226"/>
      <c r="AK65" s="226"/>
      <c r="AL65" s="226"/>
      <c r="AM65" s="226"/>
      <c r="AN65" s="226"/>
      <c r="AO65" s="226"/>
      <c r="AP65" s="226"/>
      <c r="AQ65" s="226"/>
      <c r="AR65" s="226"/>
      <c r="AS65" s="226"/>
      <c r="AT65" s="226"/>
      <c r="AU65" s="226"/>
      <c r="AV65" s="226"/>
      <c r="AW65" s="226"/>
      <c r="AX65" s="226"/>
      <c r="AY65" s="226"/>
      <c r="AZ65" s="226"/>
      <c r="BA65" s="226"/>
      <c r="BB65" s="226"/>
      <c r="BC65" s="226"/>
      <c r="BD65" s="226"/>
      <c r="BE65" s="235"/>
      <c r="BF65" s="235"/>
      <c r="BG65" s="235"/>
      <c r="BH65" s="235"/>
      <c r="BI65" s="235"/>
      <c r="BJ65" s="235"/>
      <c r="BK65" s="235"/>
      <c r="BL65" s="235"/>
      <c r="BM65" s="235"/>
      <c r="BN65" s="235"/>
      <c r="BO65" s="235"/>
      <c r="BP65" s="235"/>
      <c r="BQ65" s="232">
        <v>59</v>
      </c>
      <c r="BR65" s="233"/>
      <c r="BS65" s="760"/>
      <c r="BT65" s="761"/>
      <c r="BU65" s="761"/>
      <c r="BV65" s="761"/>
      <c r="BW65" s="761"/>
      <c r="BX65" s="761"/>
      <c r="BY65" s="761"/>
      <c r="BZ65" s="761"/>
      <c r="CA65" s="761"/>
      <c r="CB65" s="761"/>
      <c r="CC65" s="761"/>
      <c r="CD65" s="761"/>
      <c r="CE65" s="761"/>
      <c r="CF65" s="761"/>
      <c r="CG65" s="762"/>
      <c r="CH65" s="763"/>
      <c r="CI65" s="764"/>
      <c r="CJ65" s="764"/>
      <c r="CK65" s="764"/>
      <c r="CL65" s="765"/>
      <c r="CM65" s="763"/>
      <c r="CN65" s="764"/>
      <c r="CO65" s="764"/>
      <c r="CP65" s="764"/>
      <c r="CQ65" s="765"/>
      <c r="CR65" s="763"/>
      <c r="CS65" s="764"/>
      <c r="CT65" s="764"/>
      <c r="CU65" s="764"/>
      <c r="CV65" s="765"/>
      <c r="CW65" s="763"/>
      <c r="CX65" s="764"/>
      <c r="CY65" s="764"/>
      <c r="CZ65" s="764"/>
      <c r="DA65" s="765"/>
      <c r="DB65" s="763"/>
      <c r="DC65" s="764"/>
      <c r="DD65" s="764"/>
      <c r="DE65" s="764"/>
      <c r="DF65" s="765"/>
      <c r="DG65" s="763"/>
      <c r="DH65" s="764"/>
      <c r="DI65" s="764"/>
      <c r="DJ65" s="764"/>
      <c r="DK65" s="765"/>
      <c r="DL65" s="763"/>
      <c r="DM65" s="764"/>
      <c r="DN65" s="764"/>
      <c r="DO65" s="764"/>
      <c r="DP65" s="765"/>
      <c r="DQ65" s="763"/>
      <c r="DR65" s="764"/>
      <c r="DS65" s="764"/>
      <c r="DT65" s="764"/>
      <c r="DU65" s="765"/>
      <c r="DV65" s="760"/>
      <c r="DW65" s="761"/>
      <c r="DX65" s="761"/>
      <c r="DY65" s="761"/>
      <c r="DZ65" s="766"/>
      <c r="EA65" s="224"/>
    </row>
    <row r="66" spans="1:131" ht="26.25" customHeight="1" x14ac:dyDescent="0.2">
      <c r="A66" s="714" t="s">
        <v>398</v>
      </c>
      <c r="B66" s="715"/>
      <c r="C66" s="715"/>
      <c r="D66" s="715"/>
      <c r="E66" s="715"/>
      <c r="F66" s="715"/>
      <c r="G66" s="715"/>
      <c r="H66" s="715"/>
      <c r="I66" s="715"/>
      <c r="J66" s="715"/>
      <c r="K66" s="715"/>
      <c r="L66" s="715"/>
      <c r="M66" s="715"/>
      <c r="N66" s="715"/>
      <c r="O66" s="715"/>
      <c r="P66" s="716"/>
      <c r="Q66" s="720" t="s">
        <v>382</v>
      </c>
      <c r="R66" s="721"/>
      <c r="S66" s="721"/>
      <c r="T66" s="721"/>
      <c r="U66" s="722"/>
      <c r="V66" s="720" t="s">
        <v>383</v>
      </c>
      <c r="W66" s="721"/>
      <c r="X66" s="721"/>
      <c r="Y66" s="721"/>
      <c r="Z66" s="722"/>
      <c r="AA66" s="720" t="s">
        <v>384</v>
      </c>
      <c r="AB66" s="721"/>
      <c r="AC66" s="721"/>
      <c r="AD66" s="721"/>
      <c r="AE66" s="722"/>
      <c r="AF66" s="841" t="s">
        <v>385</v>
      </c>
      <c r="AG66" s="802"/>
      <c r="AH66" s="802"/>
      <c r="AI66" s="802"/>
      <c r="AJ66" s="842"/>
      <c r="AK66" s="720" t="s">
        <v>386</v>
      </c>
      <c r="AL66" s="715"/>
      <c r="AM66" s="715"/>
      <c r="AN66" s="715"/>
      <c r="AO66" s="716"/>
      <c r="AP66" s="720" t="s">
        <v>387</v>
      </c>
      <c r="AQ66" s="721"/>
      <c r="AR66" s="721"/>
      <c r="AS66" s="721"/>
      <c r="AT66" s="722"/>
      <c r="AU66" s="720" t="s">
        <v>399</v>
      </c>
      <c r="AV66" s="721"/>
      <c r="AW66" s="721"/>
      <c r="AX66" s="721"/>
      <c r="AY66" s="722"/>
      <c r="AZ66" s="720" t="s">
        <v>364</v>
      </c>
      <c r="BA66" s="721"/>
      <c r="BB66" s="721"/>
      <c r="BC66" s="721"/>
      <c r="BD66" s="727"/>
      <c r="BE66" s="235"/>
      <c r="BF66" s="235"/>
      <c r="BG66" s="235"/>
      <c r="BH66" s="235"/>
      <c r="BI66" s="235"/>
      <c r="BJ66" s="235"/>
      <c r="BK66" s="235"/>
      <c r="BL66" s="235"/>
      <c r="BM66" s="235"/>
      <c r="BN66" s="235"/>
      <c r="BO66" s="235"/>
      <c r="BP66" s="235"/>
      <c r="BQ66" s="232">
        <v>60</v>
      </c>
      <c r="BR66" s="237"/>
      <c r="BS66" s="846"/>
      <c r="BT66" s="847"/>
      <c r="BU66" s="847"/>
      <c r="BV66" s="847"/>
      <c r="BW66" s="847"/>
      <c r="BX66" s="847"/>
      <c r="BY66" s="847"/>
      <c r="BZ66" s="847"/>
      <c r="CA66" s="847"/>
      <c r="CB66" s="847"/>
      <c r="CC66" s="847"/>
      <c r="CD66" s="847"/>
      <c r="CE66" s="847"/>
      <c r="CF66" s="847"/>
      <c r="CG66" s="852"/>
      <c r="CH66" s="849"/>
      <c r="CI66" s="850"/>
      <c r="CJ66" s="850"/>
      <c r="CK66" s="850"/>
      <c r="CL66" s="851"/>
      <c r="CM66" s="849"/>
      <c r="CN66" s="850"/>
      <c r="CO66" s="850"/>
      <c r="CP66" s="850"/>
      <c r="CQ66" s="851"/>
      <c r="CR66" s="849"/>
      <c r="CS66" s="850"/>
      <c r="CT66" s="850"/>
      <c r="CU66" s="850"/>
      <c r="CV66" s="851"/>
      <c r="CW66" s="849"/>
      <c r="CX66" s="850"/>
      <c r="CY66" s="850"/>
      <c r="CZ66" s="850"/>
      <c r="DA66" s="851"/>
      <c r="DB66" s="849"/>
      <c r="DC66" s="850"/>
      <c r="DD66" s="850"/>
      <c r="DE66" s="850"/>
      <c r="DF66" s="851"/>
      <c r="DG66" s="849"/>
      <c r="DH66" s="850"/>
      <c r="DI66" s="850"/>
      <c r="DJ66" s="850"/>
      <c r="DK66" s="851"/>
      <c r="DL66" s="849"/>
      <c r="DM66" s="850"/>
      <c r="DN66" s="850"/>
      <c r="DO66" s="850"/>
      <c r="DP66" s="851"/>
      <c r="DQ66" s="849"/>
      <c r="DR66" s="850"/>
      <c r="DS66" s="850"/>
      <c r="DT66" s="850"/>
      <c r="DU66" s="851"/>
      <c r="DV66" s="846"/>
      <c r="DW66" s="847"/>
      <c r="DX66" s="847"/>
      <c r="DY66" s="847"/>
      <c r="DZ66" s="848"/>
      <c r="EA66" s="224"/>
    </row>
    <row r="67" spans="1:131" ht="26.25" customHeight="1" thickBot="1" x14ac:dyDescent="0.25">
      <c r="A67" s="717"/>
      <c r="B67" s="718"/>
      <c r="C67" s="718"/>
      <c r="D67" s="718"/>
      <c r="E67" s="718"/>
      <c r="F67" s="718"/>
      <c r="G67" s="718"/>
      <c r="H67" s="718"/>
      <c r="I67" s="718"/>
      <c r="J67" s="718"/>
      <c r="K67" s="718"/>
      <c r="L67" s="718"/>
      <c r="M67" s="718"/>
      <c r="N67" s="718"/>
      <c r="O67" s="718"/>
      <c r="P67" s="719"/>
      <c r="Q67" s="723"/>
      <c r="R67" s="724"/>
      <c r="S67" s="724"/>
      <c r="T67" s="724"/>
      <c r="U67" s="725"/>
      <c r="V67" s="723"/>
      <c r="W67" s="724"/>
      <c r="X67" s="724"/>
      <c r="Y67" s="724"/>
      <c r="Z67" s="725"/>
      <c r="AA67" s="723"/>
      <c r="AB67" s="724"/>
      <c r="AC67" s="724"/>
      <c r="AD67" s="724"/>
      <c r="AE67" s="725"/>
      <c r="AF67" s="843"/>
      <c r="AG67" s="805"/>
      <c r="AH67" s="805"/>
      <c r="AI67" s="805"/>
      <c r="AJ67" s="844"/>
      <c r="AK67" s="845"/>
      <c r="AL67" s="718"/>
      <c r="AM67" s="718"/>
      <c r="AN67" s="718"/>
      <c r="AO67" s="719"/>
      <c r="AP67" s="723"/>
      <c r="AQ67" s="724"/>
      <c r="AR67" s="724"/>
      <c r="AS67" s="724"/>
      <c r="AT67" s="725"/>
      <c r="AU67" s="723"/>
      <c r="AV67" s="724"/>
      <c r="AW67" s="724"/>
      <c r="AX67" s="724"/>
      <c r="AY67" s="725"/>
      <c r="AZ67" s="723"/>
      <c r="BA67" s="724"/>
      <c r="BB67" s="724"/>
      <c r="BC67" s="724"/>
      <c r="BD67" s="729"/>
      <c r="BE67" s="235"/>
      <c r="BF67" s="235"/>
      <c r="BG67" s="235"/>
      <c r="BH67" s="235"/>
      <c r="BI67" s="235"/>
      <c r="BJ67" s="235"/>
      <c r="BK67" s="235"/>
      <c r="BL67" s="235"/>
      <c r="BM67" s="235"/>
      <c r="BN67" s="235"/>
      <c r="BO67" s="235"/>
      <c r="BP67" s="235"/>
      <c r="BQ67" s="232">
        <v>61</v>
      </c>
      <c r="BR67" s="237"/>
      <c r="BS67" s="846"/>
      <c r="BT67" s="847"/>
      <c r="BU67" s="847"/>
      <c r="BV67" s="847"/>
      <c r="BW67" s="847"/>
      <c r="BX67" s="847"/>
      <c r="BY67" s="847"/>
      <c r="BZ67" s="847"/>
      <c r="CA67" s="847"/>
      <c r="CB67" s="847"/>
      <c r="CC67" s="847"/>
      <c r="CD67" s="847"/>
      <c r="CE67" s="847"/>
      <c r="CF67" s="847"/>
      <c r="CG67" s="852"/>
      <c r="CH67" s="849"/>
      <c r="CI67" s="850"/>
      <c r="CJ67" s="850"/>
      <c r="CK67" s="850"/>
      <c r="CL67" s="851"/>
      <c r="CM67" s="849"/>
      <c r="CN67" s="850"/>
      <c r="CO67" s="850"/>
      <c r="CP67" s="850"/>
      <c r="CQ67" s="851"/>
      <c r="CR67" s="849"/>
      <c r="CS67" s="850"/>
      <c r="CT67" s="850"/>
      <c r="CU67" s="850"/>
      <c r="CV67" s="851"/>
      <c r="CW67" s="849"/>
      <c r="CX67" s="850"/>
      <c r="CY67" s="850"/>
      <c r="CZ67" s="850"/>
      <c r="DA67" s="851"/>
      <c r="DB67" s="849"/>
      <c r="DC67" s="850"/>
      <c r="DD67" s="850"/>
      <c r="DE67" s="850"/>
      <c r="DF67" s="851"/>
      <c r="DG67" s="849"/>
      <c r="DH67" s="850"/>
      <c r="DI67" s="850"/>
      <c r="DJ67" s="850"/>
      <c r="DK67" s="851"/>
      <c r="DL67" s="849"/>
      <c r="DM67" s="850"/>
      <c r="DN67" s="850"/>
      <c r="DO67" s="850"/>
      <c r="DP67" s="851"/>
      <c r="DQ67" s="849"/>
      <c r="DR67" s="850"/>
      <c r="DS67" s="850"/>
      <c r="DT67" s="850"/>
      <c r="DU67" s="851"/>
      <c r="DV67" s="846"/>
      <c r="DW67" s="847"/>
      <c r="DX67" s="847"/>
      <c r="DY67" s="847"/>
      <c r="DZ67" s="848"/>
      <c r="EA67" s="224"/>
    </row>
    <row r="68" spans="1:131" ht="26.25" customHeight="1" thickTop="1" x14ac:dyDescent="0.2">
      <c r="A68" s="230">
        <v>1</v>
      </c>
      <c r="B68" s="856" t="s">
        <v>547</v>
      </c>
      <c r="C68" s="857"/>
      <c r="D68" s="857"/>
      <c r="E68" s="857"/>
      <c r="F68" s="857"/>
      <c r="G68" s="857"/>
      <c r="H68" s="857"/>
      <c r="I68" s="857"/>
      <c r="J68" s="857"/>
      <c r="K68" s="857"/>
      <c r="L68" s="857"/>
      <c r="M68" s="857"/>
      <c r="N68" s="857"/>
      <c r="O68" s="857"/>
      <c r="P68" s="858"/>
      <c r="Q68" s="859">
        <v>4171</v>
      </c>
      <c r="R68" s="853"/>
      <c r="S68" s="853"/>
      <c r="T68" s="853"/>
      <c r="U68" s="853"/>
      <c r="V68" s="853">
        <v>3918</v>
      </c>
      <c r="W68" s="853"/>
      <c r="X68" s="853"/>
      <c r="Y68" s="853"/>
      <c r="Z68" s="853"/>
      <c r="AA68" s="853">
        <v>253</v>
      </c>
      <c r="AB68" s="853"/>
      <c r="AC68" s="853"/>
      <c r="AD68" s="853"/>
      <c r="AE68" s="853"/>
      <c r="AF68" s="853">
        <v>61</v>
      </c>
      <c r="AG68" s="853"/>
      <c r="AH68" s="853"/>
      <c r="AI68" s="853"/>
      <c r="AJ68" s="853"/>
      <c r="AK68" s="853">
        <v>25</v>
      </c>
      <c r="AL68" s="853"/>
      <c r="AM68" s="853"/>
      <c r="AN68" s="853"/>
      <c r="AO68" s="853"/>
      <c r="AP68" s="853">
        <v>748</v>
      </c>
      <c r="AQ68" s="853"/>
      <c r="AR68" s="853"/>
      <c r="AS68" s="853"/>
      <c r="AT68" s="853"/>
      <c r="AU68" s="853">
        <v>62</v>
      </c>
      <c r="AV68" s="853"/>
      <c r="AW68" s="853"/>
      <c r="AX68" s="853"/>
      <c r="AY68" s="853"/>
      <c r="AZ68" s="854" t="s">
        <v>548</v>
      </c>
      <c r="BA68" s="854"/>
      <c r="BB68" s="854"/>
      <c r="BC68" s="854"/>
      <c r="BD68" s="855"/>
      <c r="BE68" s="235"/>
      <c r="BF68" s="235"/>
      <c r="BG68" s="235"/>
      <c r="BH68" s="235"/>
      <c r="BI68" s="235"/>
      <c r="BJ68" s="235"/>
      <c r="BK68" s="235"/>
      <c r="BL68" s="235"/>
      <c r="BM68" s="235"/>
      <c r="BN68" s="235"/>
      <c r="BO68" s="235"/>
      <c r="BP68" s="235"/>
      <c r="BQ68" s="232">
        <v>62</v>
      </c>
      <c r="BR68" s="237"/>
      <c r="BS68" s="846"/>
      <c r="BT68" s="847"/>
      <c r="BU68" s="847"/>
      <c r="BV68" s="847"/>
      <c r="BW68" s="847"/>
      <c r="BX68" s="847"/>
      <c r="BY68" s="847"/>
      <c r="BZ68" s="847"/>
      <c r="CA68" s="847"/>
      <c r="CB68" s="847"/>
      <c r="CC68" s="847"/>
      <c r="CD68" s="847"/>
      <c r="CE68" s="847"/>
      <c r="CF68" s="847"/>
      <c r="CG68" s="852"/>
      <c r="CH68" s="849"/>
      <c r="CI68" s="850"/>
      <c r="CJ68" s="850"/>
      <c r="CK68" s="850"/>
      <c r="CL68" s="851"/>
      <c r="CM68" s="849"/>
      <c r="CN68" s="850"/>
      <c r="CO68" s="850"/>
      <c r="CP68" s="850"/>
      <c r="CQ68" s="851"/>
      <c r="CR68" s="849"/>
      <c r="CS68" s="850"/>
      <c r="CT68" s="850"/>
      <c r="CU68" s="850"/>
      <c r="CV68" s="851"/>
      <c r="CW68" s="849"/>
      <c r="CX68" s="850"/>
      <c r="CY68" s="850"/>
      <c r="CZ68" s="850"/>
      <c r="DA68" s="851"/>
      <c r="DB68" s="849"/>
      <c r="DC68" s="850"/>
      <c r="DD68" s="850"/>
      <c r="DE68" s="850"/>
      <c r="DF68" s="851"/>
      <c r="DG68" s="849"/>
      <c r="DH68" s="850"/>
      <c r="DI68" s="850"/>
      <c r="DJ68" s="850"/>
      <c r="DK68" s="851"/>
      <c r="DL68" s="849"/>
      <c r="DM68" s="850"/>
      <c r="DN68" s="850"/>
      <c r="DO68" s="850"/>
      <c r="DP68" s="851"/>
      <c r="DQ68" s="849"/>
      <c r="DR68" s="850"/>
      <c r="DS68" s="850"/>
      <c r="DT68" s="850"/>
      <c r="DU68" s="851"/>
      <c r="DV68" s="846"/>
      <c r="DW68" s="847"/>
      <c r="DX68" s="847"/>
      <c r="DY68" s="847"/>
      <c r="DZ68" s="848"/>
      <c r="EA68" s="224"/>
    </row>
    <row r="69" spans="1:131" ht="26.25" customHeight="1" x14ac:dyDescent="0.2">
      <c r="A69" s="232">
        <v>2</v>
      </c>
      <c r="B69" s="860" t="s">
        <v>547</v>
      </c>
      <c r="C69" s="861"/>
      <c r="D69" s="861"/>
      <c r="E69" s="861"/>
      <c r="F69" s="861"/>
      <c r="G69" s="861"/>
      <c r="H69" s="861"/>
      <c r="I69" s="861"/>
      <c r="J69" s="861"/>
      <c r="K69" s="861"/>
      <c r="L69" s="861"/>
      <c r="M69" s="861"/>
      <c r="N69" s="861"/>
      <c r="O69" s="861"/>
      <c r="P69" s="862"/>
      <c r="Q69" s="863">
        <v>110</v>
      </c>
      <c r="R69" s="817"/>
      <c r="S69" s="817"/>
      <c r="T69" s="817"/>
      <c r="U69" s="817"/>
      <c r="V69" s="817">
        <v>210</v>
      </c>
      <c r="W69" s="817"/>
      <c r="X69" s="817"/>
      <c r="Y69" s="817"/>
      <c r="Z69" s="817"/>
      <c r="AA69" s="817">
        <v>-101</v>
      </c>
      <c r="AB69" s="817"/>
      <c r="AC69" s="817"/>
      <c r="AD69" s="817"/>
      <c r="AE69" s="817"/>
      <c r="AF69" s="817">
        <v>10</v>
      </c>
      <c r="AG69" s="817"/>
      <c r="AH69" s="817"/>
      <c r="AI69" s="817"/>
      <c r="AJ69" s="817"/>
      <c r="AK69" s="817">
        <v>135</v>
      </c>
      <c r="AL69" s="817"/>
      <c r="AM69" s="817"/>
      <c r="AN69" s="817"/>
      <c r="AO69" s="817"/>
      <c r="AP69" s="817">
        <v>0</v>
      </c>
      <c r="AQ69" s="817"/>
      <c r="AR69" s="817"/>
      <c r="AS69" s="817"/>
      <c r="AT69" s="817"/>
      <c r="AU69" s="817">
        <v>0</v>
      </c>
      <c r="AV69" s="817"/>
      <c r="AW69" s="817"/>
      <c r="AX69" s="817"/>
      <c r="AY69" s="817"/>
      <c r="AZ69" s="819" t="s">
        <v>549</v>
      </c>
      <c r="BA69" s="819"/>
      <c r="BB69" s="819"/>
      <c r="BC69" s="819"/>
      <c r="BD69" s="820"/>
      <c r="BE69" s="235"/>
      <c r="BF69" s="235"/>
      <c r="BG69" s="235"/>
      <c r="BH69" s="235"/>
      <c r="BI69" s="235"/>
      <c r="BJ69" s="235"/>
      <c r="BK69" s="235"/>
      <c r="BL69" s="235"/>
      <c r="BM69" s="235"/>
      <c r="BN69" s="235"/>
      <c r="BO69" s="235"/>
      <c r="BP69" s="235"/>
      <c r="BQ69" s="232">
        <v>63</v>
      </c>
      <c r="BR69" s="237"/>
      <c r="BS69" s="846"/>
      <c r="BT69" s="847"/>
      <c r="BU69" s="847"/>
      <c r="BV69" s="847"/>
      <c r="BW69" s="847"/>
      <c r="BX69" s="847"/>
      <c r="BY69" s="847"/>
      <c r="BZ69" s="847"/>
      <c r="CA69" s="847"/>
      <c r="CB69" s="847"/>
      <c r="CC69" s="847"/>
      <c r="CD69" s="847"/>
      <c r="CE69" s="847"/>
      <c r="CF69" s="847"/>
      <c r="CG69" s="852"/>
      <c r="CH69" s="849"/>
      <c r="CI69" s="850"/>
      <c r="CJ69" s="850"/>
      <c r="CK69" s="850"/>
      <c r="CL69" s="851"/>
      <c r="CM69" s="849"/>
      <c r="CN69" s="850"/>
      <c r="CO69" s="850"/>
      <c r="CP69" s="850"/>
      <c r="CQ69" s="851"/>
      <c r="CR69" s="849"/>
      <c r="CS69" s="850"/>
      <c r="CT69" s="850"/>
      <c r="CU69" s="850"/>
      <c r="CV69" s="851"/>
      <c r="CW69" s="849"/>
      <c r="CX69" s="850"/>
      <c r="CY69" s="850"/>
      <c r="CZ69" s="850"/>
      <c r="DA69" s="851"/>
      <c r="DB69" s="849"/>
      <c r="DC69" s="850"/>
      <c r="DD69" s="850"/>
      <c r="DE69" s="850"/>
      <c r="DF69" s="851"/>
      <c r="DG69" s="849"/>
      <c r="DH69" s="850"/>
      <c r="DI69" s="850"/>
      <c r="DJ69" s="850"/>
      <c r="DK69" s="851"/>
      <c r="DL69" s="849"/>
      <c r="DM69" s="850"/>
      <c r="DN69" s="850"/>
      <c r="DO69" s="850"/>
      <c r="DP69" s="851"/>
      <c r="DQ69" s="849"/>
      <c r="DR69" s="850"/>
      <c r="DS69" s="850"/>
      <c r="DT69" s="850"/>
      <c r="DU69" s="851"/>
      <c r="DV69" s="846"/>
      <c r="DW69" s="847"/>
      <c r="DX69" s="847"/>
      <c r="DY69" s="847"/>
      <c r="DZ69" s="848"/>
      <c r="EA69" s="224"/>
    </row>
    <row r="70" spans="1:131" ht="26.25" customHeight="1" x14ac:dyDescent="0.2">
      <c r="A70" s="232">
        <v>3</v>
      </c>
      <c r="B70" s="860" t="s">
        <v>550</v>
      </c>
      <c r="C70" s="861"/>
      <c r="D70" s="861"/>
      <c r="E70" s="861"/>
      <c r="F70" s="861"/>
      <c r="G70" s="861"/>
      <c r="H70" s="861"/>
      <c r="I70" s="861"/>
      <c r="J70" s="861"/>
      <c r="K70" s="861"/>
      <c r="L70" s="861"/>
      <c r="M70" s="861"/>
      <c r="N70" s="861"/>
      <c r="O70" s="861"/>
      <c r="P70" s="862"/>
      <c r="Q70" s="863">
        <v>913</v>
      </c>
      <c r="R70" s="817"/>
      <c r="S70" s="817"/>
      <c r="T70" s="817"/>
      <c r="U70" s="817"/>
      <c r="V70" s="817">
        <v>887</v>
      </c>
      <c r="W70" s="817"/>
      <c r="X70" s="817"/>
      <c r="Y70" s="817"/>
      <c r="Z70" s="817"/>
      <c r="AA70" s="817">
        <v>26</v>
      </c>
      <c r="AB70" s="817"/>
      <c r="AC70" s="817"/>
      <c r="AD70" s="817"/>
      <c r="AE70" s="817"/>
      <c r="AF70" s="817">
        <v>26</v>
      </c>
      <c r="AG70" s="817"/>
      <c r="AH70" s="817"/>
      <c r="AI70" s="817"/>
      <c r="AJ70" s="817"/>
      <c r="AK70" s="817">
        <v>50</v>
      </c>
      <c r="AL70" s="817"/>
      <c r="AM70" s="817"/>
      <c r="AN70" s="817"/>
      <c r="AO70" s="817"/>
      <c r="AP70" s="817">
        <v>0</v>
      </c>
      <c r="AQ70" s="817"/>
      <c r="AR70" s="817"/>
      <c r="AS70" s="817"/>
      <c r="AT70" s="817"/>
      <c r="AU70" s="817">
        <v>0</v>
      </c>
      <c r="AV70" s="817"/>
      <c r="AW70" s="817"/>
      <c r="AX70" s="817"/>
      <c r="AY70" s="817"/>
      <c r="AZ70" s="819"/>
      <c r="BA70" s="819"/>
      <c r="BB70" s="819"/>
      <c r="BC70" s="819"/>
      <c r="BD70" s="820"/>
      <c r="BE70" s="235"/>
      <c r="BF70" s="235"/>
      <c r="BG70" s="235"/>
      <c r="BH70" s="235"/>
      <c r="BI70" s="235"/>
      <c r="BJ70" s="235"/>
      <c r="BK70" s="235"/>
      <c r="BL70" s="235"/>
      <c r="BM70" s="235"/>
      <c r="BN70" s="235"/>
      <c r="BO70" s="235"/>
      <c r="BP70" s="235"/>
      <c r="BQ70" s="232">
        <v>64</v>
      </c>
      <c r="BR70" s="237"/>
      <c r="BS70" s="846"/>
      <c r="BT70" s="847"/>
      <c r="BU70" s="847"/>
      <c r="BV70" s="847"/>
      <c r="BW70" s="847"/>
      <c r="BX70" s="847"/>
      <c r="BY70" s="847"/>
      <c r="BZ70" s="847"/>
      <c r="CA70" s="847"/>
      <c r="CB70" s="847"/>
      <c r="CC70" s="847"/>
      <c r="CD70" s="847"/>
      <c r="CE70" s="847"/>
      <c r="CF70" s="847"/>
      <c r="CG70" s="852"/>
      <c r="CH70" s="849"/>
      <c r="CI70" s="850"/>
      <c r="CJ70" s="850"/>
      <c r="CK70" s="850"/>
      <c r="CL70" s="851"/>
      <c r="CM70" s="849"/>
      <c r="CN70" s="850"/>
      <c r="CO70" s="850"/>
      <c r="CP70" s="850"/>
      <c r="CQ70" s="851"/>
      <c r="CR70" s="849"/>
      <c r="CS70" s="850"/>
      <c r="CT70" s="850"/>
      <c r="CU70" s="850"/>
      <c r="CV70" s="851"/>
      <c r="CW70" s="849"/>
      <c r="CX70" s="850"/>
      <c r="CY70" s="850"/>
      <c r="CZ70" s="850"/>
      <c r="DA70" s="851"/>
      <c r="DB70" s="849"/>
      <c r="DC70" s="850"/>
      <c r="DD70" s="850"/>
      <c r="DE70" s="850"/>
      <c r="DF70" s="851"/>
      <c r="DG70" s="849"/>
      <c r="DH70" s="850"/>
      <c r="DI70" s="850"/>
      <c r="DJ70" s="850"/>
      <c r="DK70" s="851"/>
      <c r="DL70" s="849"/>
      <c r="DM70" s="850"/>
      <c r="DN70" s="850"/>
      <c r="DO70" s="850"/>
      <c r="DP70" s="851"/>
      <c r="DQ70" s="849"/>
      <c r="DR70" s="850"/>
      <c r="DS70" s="850"/>
      <c r="DT70" s="850"/>
      <c r="DU70" s="851"/>
      <c r="DV70" s="846"/>
      <c r="DW70" s="847"/>
      <c r="DX70" s="847"/>
      <c r="DY70" s="847"/>
      <c r="DZ70" s="848"/>
      <c r="EA70" s="224"/>
    </row>
    <row r="71" spans="1:131" ht="26.25" customHeight="1" x14ac:dyDescent="0.2">
      <c r="A71" s="232">
        <v>4</v>
      </c>
      <c r="B71" s="860" t="s">
        <v>551</v>
      </c>
      <c r="C71" s="861"/>
      <c r="D71" s="861"/>
      <c r="E71" s="861"/>
      <c r="F71" s="861"/>
      <c r="G71" s="861"/>
      <c r="H71" s="861"/>
      <c r="I71" s="861"/>
      <c r="J71" s="861"/>
      <c r="K71" s="861"/>
      <c r="L71" s="861"/>
      <c r="M71" s="861"/>
      <c r="N71" s="861"/>
      <c r="O71" s="861"/>
      <c r="P71" s="862"/>
      <c r="Q71" s="863">
        <v>437</v>
      </c>
      <c r="R71" s="817"/>
      <c r="S71" s="817"/>
      <c r="T71" s="817"/>
      <c r="U71" s="817"/>
      <c r="V71" s="817">
        <v>385</v>
      </c>
      <c r="W71" s="817"/>
      <c r="X71" s="817"/>
      <c r="Y71" s="817"/>
      <c r="Z71" s="817"/>
      <c r="AA71" s="817">
        <v>52</v>
      </c>
      <c r="AB71" s="817"/>
      <c r="AC71" s="817"/>
      <c r="AD71" s="817"/>
      <c r="AE71" s="817"/>
      <c r="AF71" s="817">
        <v>52</v>
      </c>
      <c r="AG71" s="817"/>
      <c r="AH71" s="817"/>
      <c r="AI71" s="817"/>
      <c r="AJ71" s="817"/>
      <c r="AK71" s="817">
        <v>126</v>
      </c>
      <c r="AL71" s="817"/>
      <c r="AM71" s="817"/>
      <c r="AN71" s="817"/>
      <c r="AO71" s="817"/>
      <c r="AP71" s="817">
        <v>0</v>
      </c>
      <c r="AQ71" s="817"/>
      <c r="AR71" s="817"/>
      <c r="AS71" s="817"/>
      <c r="AT71" s="817"/>
      <c r="AU71" s="817">
        <v>0</v>
      </c>
      <c r="AV71" s="817"/>
      <c r="AW71" s="817"/>
      <c r="AX71" s="817"/>
      <c r="AY71" s="817"/>
      <c r="AZ71" s="819"/>
      <c r="BA71" s="819"/>
      <c r="BB71" s="819"/>
      <c r="BC71" s="819"/>
      <c r="BD71" s="820"/>
      <c r="BE71" s="235"/>
      <c r="BF71" s="235"/>
      <c r="BG71" s="235"/>
      <c r="BH71" s="235"/>
      <c r="BI71" s="235"/>
      <c r="BJ71" s="235"/>
      <c r="BK71" s="235"/>
      <c r="BL71" s="235"/>
      <c r="BM71" s="235"/>
      <c r="BN71" s="235"/>
      <c r="BO71" s="235"/>
      <c r="BP71" s="235"/>
      <c r="BQ71" s="232">
        <v>65</v>
      </c>
      <c r="BR71" s="237"/>
      <c r="BS71" s="846"/>
      <c r="BT71" s="847"/>
      <c r="BU71" s="847"/>
      <c r="BV71" s="847"/>
      <c r="BW71" s="847"/>
      <c r="BX71" s="847"/>
      <c r="BY71" s="847"/>
      <c r="BZ71" s="847"/>
      <c r="CA71" s="847"/>
      <c r="CB71" s="847"/>
      <c r="CC71" s="847"/>
      <c r="CD71" s="847"/>
      <c r="CE71" s="847"/>
      <c r="CF71" s="847"/>
      <c r="CG71" s="852"/>
      <c r="CH71" s="849"/>
      <c r="CI71" s="850"/>
      <c r="CJ71" s="850"/>
      <c r="CK71" s="850"/>
      <c r="CL71" s="851"/>
      <c r="CM71" s="849"/>
      <c r="CN71" s="850"/>
      <c r="CO71" s="850"/>
      <c r="CP71" s="850"/>
      <c r="CQ71" s="851"/>
      <c r="CR71" s="849"/>
      <c r="CS71" s="850"/>
      <c r="CT71" s="850"/>
      <c r="CU71" s="850"/>
      <c r="CV71" s="851"/>
      <c r="CW71" s="849"/>
      <c r="CX71" s="850"/>
      <c r="CY71" s="850"/>
      <c r="CZ71" s="850"/>
      <c r="DA71" s="851"/>
      <c r="DB71" s="849"/>
      <c r="DC71" s="850"/>
      <c r="DD71" s="850"/>
      <c r="DE71" s="850"/>
      <c r="DF71" s="851"/>
      <c r="DG71" s="849"/>
      <c r="DH71" s="850"/>
      <c r="DI71" s="850"/>
      <c r="DJ71" s="850"/>
      <c r="DK71" s="851"/>
      <c r="DL71" s="849"/>
      <c r="DM71" s="850"/>
      <c r="DN71" s="850"/>
      <c r="DO71" s="850"/>
      <c r="DP71" s="851"/>
      <c r="DQ71" s="849"/>
      <c r="DR71" s="850"/>
      <c r="DS71" s="850"/>
      <c r="DT71" s="850"/>
      <c r="DU71" s="851"/>
      <c r="DV71" s="846"/>
      <c r="DW71" s="847"/>
      <c r="DX71" s="847"/>
      <c r="DY71" s="847"/>
      <c r="DZ71" s="848"/>
      <c r="EA71" s="224"/>
    </row>
    <row r="72" spans="1:131" ht="26.25" customHeight="1" x14ac:dyDescent="0.2">
      <c r="A72" s="232">
        <v>5</v>
      </c>
      <c r="B72" s="860" t="s">
        <v>552</v>
      </c>
      <c r="C72" s="861"/>
      <c r="D72" s="861"/>
      <c r="E72" s="861"/>
      <c r="F72" s="861"/>
      <c r="G72" s="861"/>
      <c r="H72" s="861"/>
      <c r="I72" s="861"/>
      <c r="J72" s="861"/>
      <c r="K72" s="861"/>
      <c r="L72" s="861"/>
      <c r="M72" s="861"/>
      <c r="N72" s="861"/>
      <c r="O72" s="861"/>
      <c r="P72" s="862"/>
      <c r="Q72" s="863">
        <v>2819</v>
      </c>
      <c r="R72" s="817"/>
      <c r="S72" s="817"/>
      <c r="T72" s="817"/>
      <c r="U72" s="817"/>
      <c r="V72" s="817">
        <v>2650</v>
      </c>
      <c r="W72" s="817"/>
      <c r="X72" s="817"/>
      <c r="Y72" s="817"/>
      <c r="Z72" s="817"/>
      <c r="AA72" s="817">
        <v>169</v>
      </c>
      <c r="AB72" s="817"/>
      <c r="AC72" s="817"/>
      <c r="AD72" s="817"/>
      <c r="AE72" s="817"/>
      <c r="AF72" s="817">
        <v>2584</v>
      </c>
      <c r="AG72" s="817"/>
      <c r="AH72" s="817"/>
      <c r="AI72" s="817"/>
      <c r="AJ72" s="817"/>
      <c r="AK72" s="817">
        <v>8</v>
      </c>
      <c r="AL72" s="817"/>
      <c r="AM72" s="817"/>
      <c r="AN72" s="817"/>
      <c r="AO72" s="817"/>
      <c r="AP72" s="817">
        <v>80</v>
      </c>
      <c r="AQ72" s="817"/>
      <c r="AR72" s="817"/>
      <c r="AS72" s="817"/>
      <c r="AT72" s="817"/>
      <c r="AU72" s="817">
        <v>1</v>
      </c>
      <c r="AV72" s="817"/>
      <c r="AW72" s="817"/>
      <c r="AX72" s="817"/>
      <c r="AY72" s="817"/>
      <c r="AZ72" s="819" t="s">
        <v>553</v>
      </c>
      <c r="BA72" s="819"/>
      <c r="BB72" s="819"/>
      <c r="BC72" s="819"/>
      <c r="BD72" s="820"/>
      <c r="BE72" s="235"/>
      <c r="BF72" s="235"/>
      <c r="BG72" s="235"/>
      <c r="BH72" s="235"/>
      <c r="BI72" s="235"/>
      <c r="BJ72" s="235"/>
      <c r="BK72" s="235"/>
      <c r="BL72" s="235"/>
      <c r="BM72" s="235"/>
      <c r="BN72" s="235"/>
      <c r="BO72" s="235"/>
      <c r="BP72" s="235"/>
      <c r="BQ72" s="232">
        <v>66</v>
      </c>
      <c r="BR72" s="237"/>
      <c r="BS72" s="846"/>
      <c r="BT72" s="847"/>
      <c r="BU72" s="847"/>
      <c r="BV72" s="847"/>
      <c r="BW72" s="847"/>
      <c r="BX72" s="847"/>
      <c r="BY72" s="847"/>
      <c r="BZ72" s="847"/>
      <c r="CA72" s="847"/>
      <c r="CB72" s="847"/>
      <c r="CC72" s="847"/>
      <c r="CD72" s="847"/>
      <c r="CE72" s="847"/>
      <c r="CF72" s="847"/>
      <c r="CG72" s="852"/>
      <c r="CH72" s="849"/>
      <c r="CI72" s="850"/>
      <c r="CJ72" s="850"/>
      <c r="CK72" s="850"/>
      <c r="CL72" s="851"/>
      <c r="CM72" s="849"/>
      <c r="CN72" s="850"/>
      <c r="CO72" s="850"/>
      <c r="CP72" s="850"/>
      <c r="CQ72" s="851"/>
      <c r="CR72" s="849"/>
      <c r="CS72" s="850"/>
      <c r="CT72" s="850"/>
      <c r="CU72" s="850"/>
      <c r="CV72" s="851"/>
      <c r="CW72" s="849"/>
      <c r="CX72" s="850"/>
      <c r="CY72" s="850"/>
      <c r="CZ72" s="850"/>
      <c r="DA72" s="851"/>
      <c r="DB72" s="849"/>
      <c r="DC72" s="850"/>
      <c r="DD72" s="850"/>
      <c r="DE72" s="850"/>
      <c r="DF72" s="851"/>
      <c r="DG72" s="849"/>
      <c r="DH72" s="850"/>
      <c r="DI72" s="850"/>
      <c r="DJ72" s="850"/>
      <c r="DK72" s="851"/>
      <c r="DL72" s="849"/>
      <c r="DM72" s="850"/>
      <c r="DN72" s="850"/>
      <c r="DO72" s="850"/>
      <c r="DP72" s="851"/>
      <c r="DQ72" s="849"/>
      <c r="DR72" s="850"/>
      <c r="DS72" s="850"/>
      <c r="DT72" s="850"/>
      <c r="DU72" s="851"/>
      <c r="DV72" s="846"/>
      <c r="DW72" s="847"/>
      <c r="DX72" s="847"/>
      <c r="DY72" s="847"/>
      <c r="DZ72" s="848"/>
      <c r="EA72" s="224"/>
    </row>
    <row r="73" spans="1:131" ht="26.25" customHeight="1" x14ac:dyDescent="0.2">
      <c r="A73" s="232">
        <v>6</v>
      </c>
      <c r="B73" s="860" t="s">
        <v>554</v>
      </c>
      <c r="C73" s="861"/>
      <c r="D73" s="861"/>
      <c r="E73" s="861"/>
      <c r="F73" s="861"/>
      <c r="G73" s="861"/>
      <c r="H73" s="861"/>
      <c r="I73" s="861"/>
      <c r="J73" s="861"/>
      <c r="K73" s="861"/>
      <c r="L73" s="861"/>
      <c r="M73" s="861"/>
      <c r="N73" s="861"/>
      <c r="O73" s="861"/>
      <c r="P73" s="862"/>
      <c r="Q73" s="863">
        <v>2562.1930000000002</v>
      </c>
      <c r="R73" s="817"/>
      <c r="S73" s="817"/>
      <c r="T73" s="817"/>
      <c r="U73" s="817"/>
      <c r="V73" s="817">
        <v>2538.2570000000001</v>
      </c>
      <c r="W73" s="817"/>
      <c r="X73" s="817"/>
      <c r="Y73" s="817"/>
      <c r="Z73" s="817"/>
      <c r="AA73" s="817">
        <v>23.936</v>
      </c>
      <c r="AB73" s="817"/>
      <c r="AC73" s="817"/>
      <c r="AD73" s="817"/>
      <c r="AE73" s="817"/>
      <c r="AF73" s="817">
        <v>23.936</v>
      </c>
      <c r="AG73" s="817"/>
      <c r="AH73" s="817"/>
      <c r="AI73" s="817"/>
      <c r="AJ73" s="817"/>
      <c r="AK73" s="817" t="s">
        <v>487</v>
      </c>
      <c r="AL73" s="817"/>
      <c r="AM73" s="817"/>
      <c r="AN73" s="817"/>
      <c r="AO73" s="817"/>
      <c r="AP73" s="817" t="s">
        <v>487</v>
      </c>
      <c r="AQ73" s="817"/>
      <c r="AR73" s="817"/>
      <c r="AS73" s="817"/>
      <c r="AT73" s="817"/>
      <c r="AU73" s="817" t="s">
        <v>487</v>
      </c>
      <c r="AV73" s="817"/>
      <c r="AW73" s="817"/>
      <c r="AX73" s="817"/>
      <c r="AY73" s="817"/>
      <c r="AZ73" s="819" t="s">
        <v>555</v>
      </c>
      <c r="BA73" s="819"/>
      <c r="BB73" s="819"/>
      <c r="BC73" s="819"/>
      <c r="BD73" s="820"/>
      <c r="BE73" s="235"/>
      <c r="BF73" s="235"/>
      <c r="BG73" s="235"/>
      <c r="BH73" s="235"/>
      <c r="BI73" s="235"/>
      <c r="BJ73" s="235"/>
      <c r="BK73" s="235"/>
      <c r="BL73" s="235"/>
      <c r="BM73" s="235"/>
      <c r="BN73" s="235"/>
      <c r="BO73" s="235"/>
      <c r="BP73" s="235"/>
      <c r="BQ73" s="232">
        <v>67</v>
      </c>
      <c r="BR73" s="237"/>
      <c r="BS73" s="846"/>
      <c r="BT73" s="847"/>
      <c r="BU73" s="847"/>
      <c r="BV73" s="847"/>
      <c r="BW73" s="847"/>
      <c r="BX73" s="847"/>
      <c r="BY73" s="847"/>
      <c r="BZ73" s="847"/>
      <c r="CA73" s="847"/>
      <c r="CB73" s="847"/>
      <c r="CC73" s="847"/>
      <c r="CD73" s="847"/>
      <c r="CE73" s="847"/>
      <c r="CF73" s="847"/>
      <c r="CG73" s="852"/>
      <c r="CH73" s="849"/>
      <c r="CI73" s="850"/>
      <c r="CJ73" s="850"/>
      <c r="CK73" s="850"/>
      <c r="CL73" s="851"/>
      <c r="CM73" s="849"/>
      <c r="CN73" s="850"/>
      <c r="CO73" s="850"/>
      <c r="CP73" s="850"/>
      <c r="CQ73" s="851"/>
      <c r="CR73" s="849"/>
      <c r="CS73" s="850"/>
      <c r="CT73" s="850"/>
      <c r="CU73" s="850"/>
      <c r="CV73" s="851"/>
      <c r="CW73" s="849"/>
      <c r="CX73" s="850"/>
      <c r="CY73" s="850"/>
      <c r="CZ73" s="850"/>
      <c r="DA73" s="851"/>
      <c r="DB73" s="849"/>
      <c r="DC73" s="850"/>
      <c r="DD73" s="850"/>
      <c r="DE73" s="850"/>
      <c r="DF73" s="851"/>
      <c r="DG73" s="849"/>
      <c r="DH73" s="850"/>
      <c r="DI73" s="850"/>
      <c r="DJ73" s="850"/>
      <c r="DK73" s="851"/>
      <c r="DL73" s="849"/>
      <c r="DM73" s="850"/>
      <c r="DN73" s="850"/>
      <c r="DO73" s="850"/>
      <c r="DP73" s="851"/>
      <c r="DQ73" s="849"/>
      <c r="DR73" s="850"/>
      <c r="DS73" s="850"/>
      <c r="DT73" s="850"/>
      <c r="DU73" s="851"/>
      <c r="DV73" s="846"/>
      <c r="DW73" s="847"/>
      <c r="DX73" s="847"/>
      <c r="DY73" s="847"/>
      <c r="DZ73" s="848"/>
      <c r="EA73" s="224"/>
    </row>
    <row r="74" spans="1:131" ht="26.25" customHeight="1" x14ac:dyDescent="0.2">
      <c r="A74" s="232">
        <v>7</v>
      </c>
      <c r="B74" s="860" t="s">
        <v>554</v>
      </c>
      <c r="C74" s="861"/>
      <c r="D74" s="861"/>
      <c r="E74" s="861"/>
      <c r="F74" s="861"/>
      <c r="G74" s="861"/>
      <c r="H74" s="861"/>
      <c r="I74" s="861"/>
      <c r="J74" s="861"/>
      <c r="K74" s="861"/>
      <c r="L74" s="861"/>
      <c r="M74" s="861"/>
      <c r="N74" s="861"/>
      <c r="O74" s="861"/>
      <c r="P74" s="862"/>
      <c r="Q74" s="863">
        <v>880772.72400000005</v>
      </c>
      <c r="R74" s="817"/>
      <c r="S74" s="817"/>
      <c r="T74" s="817"/>
      <c r="U74" s="817"/>
      <c r="V74" s="817">
        <v>869976.28099999996</v>
      </c>
      <c r="W74" s="817"/>
      <c r="X74" s="817"/>
      <c r="Y74" s="817"/>
      <c r="Z74" s="817"/>
      <c r="AA74" s="817">
        <v>10796.442999999999</v>
      </c>
      <c r="AB74" s="817"/>
      <c r="AC74" s="817"/>
      <c r="AD74" s="817"/>
      <c r="AE74" s="817"/>
      <c r="AF74" s="817">
        <v>10571.001</v>
      </c>
      <c r="AG74" s="817"/>
      <c r="AH74" s="817"/>
      <c r="AI74" s="817"/>
      <c r="AJ74" s="817"/>
      <c r="AK74" s="817">
        <v>5497.5929999999998</v>
      </c>
      <c r="AL74" s="817"/>
      <c r="AM74" s="817"/>
      <c r="AN74" s="817"/>
      <c r="AO74" s="817"/>
      <c r="AP74" s="817" t="s">
        <v>487</v>
      </c>
      <c r="AQ74" s="817"/>
      <c r="AR74" s="817"/>
      <c r="AS74" s="817"/>
      <c r="AT74" s="817"/>
      <c r="AU74" s="817" t="s">
        <v>487</v>
      </c>
      <c r="AV74" s="817"/>
      <c r="AW74" s="817"/>
      <c r="AX74" s="817"/>
      <c r="AY74" s="817"/>
      <c r="AZ74" s="819" t="s">
        <v>556</v>
      </c>
      <c r="BA74" s="819"/>
      <c r="BB74" s="819"/>
      <c r="BC74" s="819"/>
      <c r="BD74" s="820"/>
      <c r="BE74" s="235"/>
      <c r="BF74" s="235"/>
      <c r="BG74" s="235"/>
      <c r="BH74" s="235"/>
      <c r="BI74" s="235"/>
      <c r="BJ74" s="235"/>
      <c r="BK74" s="235"/>
      <c r="BL74" s="235"/>
      <c r="BM74" s="235"/>
      <c r="BN74" s="235"/>
      <c r="BO74" s="235"/>
      <c r="BP74" s="235"/>
      <c r="BQ74" s="232">
        <v>68</v>
      </c>
      <c r="BR74" s="237"/>
      <c r="BS74" s="846"/>
      <c r="BT74" s="847"/>
      <c r="BU74" s="847"/>
      <c r="BV74" s="847"/>
      <c r="BW74" s="847"/>
      <c r="BX74" s="847"/>
      <c r="BY74" s="847"/>
      <c r="BZ74" s="847"/>
      <c r="CA74" s="847"/>
      <c r="CB74" s="847"/>
      <c r="CC74" s="847"/>
      <c r="CD74" s="847"/>
      <c r="CE74" s="847"/>
      <c r="CF74" s="847"/>
      <c r="CG74" s="852"/>
      <c r="CH74" s="849"/>
      <c r="CI74" s="850"/>
      <c r="CJ74" s="850"/>
      <c r="CK74" s="850"/>
      <c r="CL74" s="851"/>
      <c r="CM74" s="849"/>
      <c r="CN74" s="850"/>
      <c r="CO74" s="850"/>
      <c r="CP74" s="850"/>
      <c r="CQ74" s="851"/>
      <c r="CR74" s="849"/>
      <c r="CS74" s="850"/>
      <c r="CT74" s="850"/>
      <c r="CU74" s="850"/>
      <c r="CV74" s="851"/>
      <c r="CW74" s="849"/>
      <c r="CX74" s="850"/>
      <c r="CY74" s="850"/>
      <c r="CZ74" s="850"/>
      <c r="DA74" s="851"/>
      <c r="DB74" s="849"/>
      <c r="DC74" s="850"/>
      <c r="DD74" s="850"/>
      <c r="DE74" s="850"/>
      <c r="DF74" s="851"/>
      <c r="DG74" s="849"/>
      <c r="DH74" s="850"/>
      <c r="DI74" s="850"/>
      <c r="DJ74" s="850"/>
      <c r="DK74" s="851"/>
      <c r="DL74" s="849"/>
      <c r="DM74" s="850"/>
      <c r="DN74" s="850"/>
      <c r="DO74" s="850"/>
      <c r="DP74" s="851"/>
      <c r="DQ74" s="849"/>
      <c r="DR74" s="850"/>
      <c r="DS74" s="850"/>
      <c r="DT74" s="850"/>
      <c r="DU74" s="851"/>
      <c r="DV74" s="846"/>
      <c r="DW74" s="847"/>
      <c r="DX74" s="847"/>
      <c r="DY74" s="847"/>
      <c r="DZ74" s="848"/>
      <c r="EA74" s="224"/>
    </row>
    <row r="75" spans="1:131" ht="26.25" customHeight="1" x14ac:dyDescent="0.2">
      <c r="A75" s="232">
        <v>8</v>
      </c>
      <c r="B75" s="860" t="s">
        <v>559</v>
      </c>
      <c r="C75" s="861"/>
      <c r="D75" s="861"/>
      <c r="E75" s="861"/>
      <c r="F75" s="861"/>
      <c r="G75" s="861"/>
      <c r="H75" s="861"/>
      <c r="I75" s="861"/>
      <c r="J75" s="861"/>
      <c r="K75" s="861"/>
      <c r="L75" s="861"/>
      <c r="M75" s="861"/>
      <c r="N75" s="861"/>
      <c r="O75" s="861"/>
      <c r="P75" s="862"/>
      <c r="Q75" s="864">
        <v>288.60700000000003</v>
      </c>
      <c r="R75" s="865"/>
      <c r="S75" s="865"/>
      <c r="T75" s="865"/>
      <c r="U75" s="821"/>
      <c r="V75" s="866">
        <v>262.45100000000002</v>
      </c>
      <c r="W75" s="865"/>
      <c r="X75" s="865"/>
      <c r="Y75" s="865"/>
      <c r="Z75" s="821"/>
      <c r="AA75" s="866">
        <v>26.155999999999999</v>
      </c>
      <c r="AB75" s="865"/>
      <c r="AC75" s="865"/>
      <c r="AD75" s="865"/>
      <c r="AE75" s="821"/>
      <c r="AF75" s="866">
        <v>26.155999999999999</v>
      </c>
      <c r="AG75" s="865"/>
      <c r="AH75" s="865"/>
      <c r="AI75" s="865"/>
      <c r="AJ75" s="821"/>
      <c r="AK75" s="866">
        <v>3.9809999999999999</v>
      </c>
      <c r="AL75" s="865"/>
      <c r="AM75" s="865"/>
      <c r="AN75" s="865"/>
      <c r="AO75" s="821"/>
      <c r="AP75" s="866" t="s">
        <v>487</v>
      </c>
      <c r="AQ75" s="865"/>
      <c r="AR75" s="865"/>
      <c r="AS75" s="865"/>
      <c r="AT75" s="821"/>
      <c r="AU75" s="866" t="s">
        <v>487</v>
      </c>
      <c r="AV75" s="865"/>
      <c r="AW75" s="865"/>
      <c r="AX75" s="865"/>
      <c r="AY75" s="821"/>
      <c r="AZ75" s="819"/>
      <c r="BA75" s="819"/>
      <c r="BB75" s="819"/>
      <c r="BC75" s="819"/>
      <c r="BD75" s="820"/>
      <c r="BE75" s="235"/>
      <c r="BF75" s="235"/>
      <c r="BG75" s="235"/>
      <c r="BH75" s="235"/>
      <c r="BI75" s="235"/>
      <c r="BJ75" s="235"/>
      <c r="BK75" s="235"/>
      <c r="BL75" s="235"/>
      <c r="BM75" s="235"/>
      <c r="BN75" s="235"/>
      <c r="BO75" s="235"/>
      <c r="BP75" s="235"/>
      <c r="BQ75" s="232">
        <v>69</v>
      </c>
      <c r="BR75" s="237"/>
      <c r="BS75" s="846"/>
      <c r="BT75" s="847"/>
      <c r="BU75" s="847"/>
      <c r="BV75" s="847"/>
      <c r="BW75" s="847"/>
      <c r="BX75" s="847"/>
      <c r="BY75" s="847"/>
      <c r="BZ75" s="847"/>
      <c r="CA75" s="847"/>
      <c r="CB75" s="847"/>
      <c r="CC75" s="847"/>
      <c r="CD75" s="847"/>
      <c r="CE75" s="847"/>
      <c r="CF75" s="847"/>
      <c r="CG75" s="852"/>
      <c r="CH75" s="849"/>
      <c r="CI75" s="850"/>
      <c r="CJ75" s="850"/>
      <c r="CK75" s="850"/>
      <c r="CL75" s="851"/>
      <c r="CM75" s="849"/>
      <c r="CN75" s="850"/>
      <c r="CO75" s="850"/>
      <c r="CP75" s="850"/>
      <c r="CQ75" s="851"/>
      <c r="CR75" s="849"/>
      <c r="CS75" s="850"/>
      <c r="CT75" s="850"/>
      <c r="CU75" s="850"/>
      <c r="CV75" s="851"/>
      <c r="CW75" s="849"/>
      <c r="CX75" s="850"/>
      <c r="CY75" s="850"/>
      <c r="CZ75" s="850"/>
      <c r="DA75" s="851"/>
      <c r="DB75" s="849"/>
      <c r="DC75" s="850"/>
      <c r="DD75" s="850"/>
      <c r="DE75" s="850"/>
      <c r="DF75" s="851"/>
      <c r="DG75" s="849"/>
      <c r="DH75" s="850"/>
      <c r="DI75" s="850"/>
      <c r="DJ75" s="850"/>
      <c r="DK75" s="851"/>
      <c r="DL75" s="849"/>
      <c r="DM75" s="850"/>
      <c r="DN75" s="850"/>
      <c r="DO75" s="850"/>
      <c r="DP75" s="851"/>
      <c r="DQ75" s="849"/>
      <c r="DR75" s="850"/>
      <c r="DS75" s="850"/>
      <c r="DT75" s="850"/>
      <c r="DU75" s="851"/>
      <c r="DV75" s="846"/>
      <c r="DW75" s="847"/>
      <c r="DX75" s="847"/>
      <c r="DY75" s="847"/>
      <c r="DZ75" s="848"/>
      <c r="EA75" s="224"/>
    </row>
    <row r="76" spans="1:131" ht="26.25" customHeight="1" x14ac:dyDescent="0.2">
      <c r="A76" s="232">
        <v>9</v>
      </c>
      <c r="B76" s="860" t="s">
        <v>558</v>
      </c>
      <c r="C76" s="861"/>
      <c r="D76" s="861"/>
      <c r="E76" s="861"/>
      <c r="F76" s="861"/>
      <c r="G76" s="861"/>
      <c r="H76" s="861"/>
      <c r="I76" s="861"/>
      <c r="J76" s="861"/>
      <c r="K76" s="861"/>
      <c r="L76" s="861"/>
      <c r="M76" s="861"/>
      <c r="N76" s="861"/>
      <c r="O76" s="861"/>
      <c r="P76" s="862"/>
      <c r="Q76" s="864">
        <v>23245.007000000001</v>
      </c>
      <c r="R76" s="865"/>
      <c r="S76" s="865"/>
      <c r="T76" s="865"/>
      <c r="U76" s="821"/>
      <c r="V76" s="866">
        <v>14700.01</v>
      </c>
      <c r="W76" s="865"/>
      <c r="X76" s="865"/>
      <c r="Y76" s="865"/>
      <c r="Z76" s="821"/>
      <c r="AA76" s="866">
        <v>8544.9969999999994</v>
      </c>
      <c r="AB76" s="865"/>
      <c r="AC76" s="865"/>
      <c r="AD76" s="865"/>
      <c r="AE76" s="821"/>
      <c r="AF76" s="866">
        <v>8544.9969999999994</v>
      </c>
      <c r="AG76" s="865"/>
      <c r="AH76" s="865"/>
      <c r="AI76" s="865"/>
      <c r="AJ76" s="821"/>
      <c r="AK76" s="866">
        <v>20.77</v>
      </c>
      <c r="AL76" s="865"/>
      <c r="AM76" s="865"/>
      <c r="AN76" s="865"/>
      <c r="AO76" s="821"/>
      <c r="AP76" s="866" t="s">
        <v>487</v>
      </c>
      <c r="AQ76" s="865"/>
      <c r="AR76" s="865"/>
      <c r="AS76" s="865"/>
      <c r="AT76" s="821"/>
      <c r="AU76" s="866" t="s">
        <v>487</v>
      </c>
      <c r="AV76" s="865"/>
      <c r="AW76" s="865"/>
      <c r="AX76" s="865"/>
      <c r="AY76" s="821"/>
      <c r="AZ76" s="819" t="s">
        <v>555</v>
      </c>
      <c r="BA76" s="819"/>
      <c r="BB76" s="819"/>
      <c r="BC76" s="819"/>
      <c r="BD76" s="820"/>
      <c r="BE76" s="235"/>
      <c r="BF76" s="235"/>
      <c r="BG76" s="235"/>
      <c r="BH76" s="235"/>
      <c r="BI76" s="235"/>
      <c r="BJ76" s="235"/>
      <c r="BK76" s="235"/>
      <c r="BL76" s="235"/>
      <c r="BM76" s="235"/>
      <c r="BN76" s="235"/>
      <c r="BO76" s="235"/>
      <c r="BP76" s="235"/>
      <c r="BQ76" s="232">
        <v>70</v>
      </c>
      <c r="BR76" s="237"/>
      <c r="BS76" s="846"/>
      <c r="BT76" s="847"/>
      <c r="BU76" s="847"/>
      <c r="BV76" s="847"/>
      <c r="BW76" s="847"/>
      <c r="BX76" s="847"/>
      <c r="BY76" s="847"/>
      <c r="BZ76" s="847"/>
      <c r="CA76" s="847"/>
      <c r="CB76" s="847"/>
      <c r="CC76" s="847"/>
      <c r="CD76" s="847"/>
      <c r="CE76" s="847"/>
      <c r="CF76" s="847"/>
      <c r="CG76" s="852"/>
      <c r="CH76" s="849"/>
      <c r="CI76" s="850"/>
      <c r="CJ76" s="850"/>
      <c r="CK76" s="850"/>
      <c r="CL76" s="851"/>
      <c r="CM76" s="849"/>
      <c r="CN76" s="850"/>
      <c r="CO76" s="850"/>
      <c r="CP76" s="850"/>
      <c r="CQ76" s="851"/>
      <c r="CR76" s="849"/>
      <c r="CS76" s="850"/>
      <c r="CT76" s="850"/>
      <c r="CU76" s="850"/>
      <c r="CV76" s="851"/>
      <c r="CW76" s="849"/>
      <c r="CX76" s="850"/>
      <c r="CY76" s="850"/>
      <c r="CZ76" s="850"/>
      <c r="DA76" s="851"/>
      <c r="DB76" s="849"/>
      <c r="DC76" s="850"/>
      <c r="DD76" s="850"/>
      <c r="DE76" s="850"/>
      <c r="DF76" s="851"/>
      <c r="DG76" s="849"/>
      <c r="DH76" s="850"/>
      <c r="DI76" s="850"/>
      <c r="DJ76" s="850"/>
      <c r="DK76" s="851"/>
      <c r="DL76" s="849"/>
      <c r="DM76" s="850"/>
      <c r="DN76" s="850"/>
      <c r="DO76" s="850"/>
      <c r="DP76" s="851"/>
      <c r="DQ76" s="849"/>
      <c r="DR76" s="850"/>
      <c r="DS76" s="850"/>
      <c r="DT76" s="850"/>
      <c r="DU76" s="851"/>
      <c r="DV76" s="846"/>
      <c r="DW76" s="847"/>
      <c r="DX76" s="847"/>
      <c r="DY76" s="847"/>
      <c r="DZ76" s="848"/>
      <c r="EA76" s="224"/>
    </row>
    <row r="77" spans="1:131" ht="26.25" customHeight="1" x14ac:dyDescent="0.2">
      <c r="A77" s="232">
        <v>10</v>
      </c>
      <c r="B77" s="860" t="s">
        <v>558</v>
      </c>
      <c r="C77" s="861"/>
      <c r="D77" s="861"/>
      <c r="E77" s="861"/>
      <c r="F77" s="861"/>
      <c r="G77" s="861"/>
      <c r="H77" s="861"/>
      <c r="I77" s="861"/>
      <c r="J77" s="861"/>
      <c r="K77" s="861"/>
      <c r="L77" s="861"/>
      <c r="M77" s="861"/>
      <c r="N77" s="861"/>
      <c r="O77" s="861"/>
      <c r="P77" s="862"/>
      <c r="Q77" s="864">
        <v>177.184</v>
      </c>
      <c r="R77" s="865"/>
      <c r="S77" s="865"/>
      <c r="T77" s="865"/>
      <c r="U77" s="821"/>
      <c r="V77" s="866">
        <v>100.67400000000001</v>
      </c>
      <c r="W77" s="865"/>
      <c r="X77" s="865"/>
      <c r="Y77" s="865"/>
      <c r="Z77" s="821"/>
      <c r="AA77" s="866">
        <v>76.510000000000005</v>
      </c>
      <c r="AB77" s="865"/>
      <c r="AC77" s="865"/>
      <c r="AD77" s="865"/>
      <c r="AE77" s="821"/>
      <c r="AF77" s="866">
        <v>76.510000000000005</v>
      </c>
      <c r="AG77" s="865"/>
      <c r="AH77" s="865"/>
      <c r="AI77" s="865"/>
      <c r="AJ77" s="821"/>
      <c r="AK77" s="866" t="s">
        <v>487</v>
      </c>
      <c r="AL77" s="865"/>
      <c r="AM77" s="865"/>
      <c r="AN77" s="865"/>
      <c r="AO77" s="821"/>
      <c r="AP77" s="866" t="s">
        <v>487</v>
      </c>
      <c r="AQ77" s="865"/>
      <c r="AR77" s="865"/>
      <c r="AS77" s="865"/>
      <c r="AT77" s="821"/>
      <c r="AU77" s="866" t="s">
        <v>487</v>
      </c>
      <c r="AV77" s="865"/>
      <c r="AW77" s="865"/>
      <c r="AX77" s="865"/>
      <c r="AY77" s="821"/>
      <c r="AZ77" s="819" t="s">
        <v>557</v>
      </c>
      <c r="BA77" s="819"/>
      <c r="BB77" s="819"/>
      <c r="BC77" s="819"/>
      <c r="BD77" s="820"/>
      <c r="BE77" s="235"/>
      <c r="BF77" s="235"/>
      <c r="BG77" s="235"/>
      <c r="BH77" s="235"/>
      <c r="BI77" s="235"/>
      <c r="BJ77" s="235"/>
      <c r="BK77" s="235"/>
      <c r="BL77" s="235"/>
      <c r="BM77" s="235"/>
      <c r="BN77" s="235"/>
      <c r="BO77" s="235"/>
      <c r="BP77" s="235"/>
      <c r="BQ77" s="232">
        <v>71</v>
      </c>
      <c r="BR77" s="237"/>
      <c r="BS77" s="846"/>
      <c r="BT77" s="847"/>
      <c r="BU77" s="847"/>
      <c r="BV77" s="847"/>
      <c r="BW77" s="847"/>
      <c r="BX77" s="847"/>
      <c r="BY77" s="847"/>
      <c r="BZ77" s="847"/>
      <c r="CA77" s="847"/>
      <c r="CB77" s="847"/>
      <c r="CC77" s="847"/>
      <c r="CD77" s="847"/>
      <c r="CE77" s="847"/>
      <c r="CF77" s="847"/>
      <c r="CG77" s="852"/>
      <c r="CH77" s="849"/>
      <c r="CI77" s="850"/>
      <c r="CJ77" s="850"/>
      <c r="CK77" s="850"/>
      <c r="CL77" s="851"/>
      <c r="CM77" s="849"/>
      <c r="CN77" s="850"/>
      <c r="CO77" s="850"/>
      <c r="CP77" s="850"/>
      <c r="CQ77" s="851"/>
      <c r="CR77" s="849"/>
      <c r="CS77" s="850"/>
      <c r="CT77" s="850"/>
      <c r="CU77" s="850"/>
      <c r="CV77" s="851"/>
      <c r="CW77" s="849"/>
      <c r="CX77" s="850"/>
      <c r="CY77" s="850"/>
      <c r="CZ77" s="850"/>
      <c r="DA77" s="851"/>
      <c r="DB77" s="849"/>
      <c r="DC77" s="850"/>
      <c r="DD77" s="850"/>
      <c r="DE77" s="850"/>
      <c r="DF77" s="851"/>
      <c r="DG77" s="849"/>
      <c r="DH77" s="850"/>
      <c r="DI77" s="850"/>
      <c r="DJ77" s="850"/>
      <c r="DK77" s="851"/>
      <c r="DL77" s="849"/>
      <c r="DM77" s="850"/>
      <c r="DN77" s="850"/>
      <c r="DO77" s="850"/>
      <c r="DP77" s="851"/>
      <c r="DQ77" s="849"/>
      <c r="DR77" s="850"/>
      <c r="DS77" s="850"/>
      <c r="DT77" s="850"/>
      <c r="DU77" s="851"/>
      <c r="DV77" s="846"/>
      <c r="DW77" s="847"/>
      <c r="DX77" s="847"/>
      <c r="DY77" s="847"/>
      <c r="DZ77" s="848"/>
      <c r="EA77" s="224"/>
    </row>
    <row r="78" spans="1:131" ht="26.25" customHeight="1" x14ac:dyDescent="0.2">
      <c r="A78" s="232">
        <v>11</v>
      </c>
      <c r="B78" s="860"/>
      <c r="C78" s="861"/>
      <c r="D78" s="861"/>
      <c r="E78" s="861"/>
      <c r="F78" s="861"/>
      <c r="G78" s="861"/>
      <c r="H78" s="861"/>
      <c r="I78" s="861"/>
      <c r="J78" s="861"/>
      <c r="K78" s="861"/>
      <c r="L78" s="861"/>
      <c r="M78" s="861"/>
      <c r="N78" s="861"/>
      <c r="O78" s="861"/>
      <c r="P78" s="862"/>
      <c r="Q78" s="863"/>
      <c r="R78" s="817"/>
      <c r="S78" s="817"/>
      <c r="T78" s="817"/>
      <c r="U78" s="817"/>
      <c r="V78" s="817"/>
      <c r="W78" s="817"/>
      <c r="X78" s="817"/>
      <c r="Y78" s="817"/>
      <c r="Z78" s="817"/>
      <c r="AA78" s="817"/>
      <c r="AB78" s="817"/>
      <c r="AC78" s="817"/>
      <c r="AD78" s="817"/>
      <c r="AE78" s="817"/>
      <c r="AF78" s="817"/>
      <c r="AG78" s="817"/>
      <c r="AH78" s="817"/>
      <c r="AI78" s="817"/>
      <c r="AJ78" s="817"/>
      <c r="AK78" s="817"/>
      <c r="AL78" s="817"/>
      <c r="AM78" s="817"/>
      <c r="AN78" s="817"/>
      <c r="AO78" s="817"/>
      <c r="AP78" s="817"/>
      <c r="AQ78" s="817"/>
      <c r="AR78" s="817"/>
      <c r="AS78" s="817"/>
      <c r="AT78" s="817"/>
      <c r="AU78" s="817"/>
      <c r="AV78" s="817"/>
      <c r="AW78" s="817"/>
      <c r="AX78" s="817"/>
      <c r="AY78" s="817"/>
      <c r="AZ78" s="819"/>
      <c r="BA78" s="819"/>
      <c r="BB78" s="819"/>
      <c r="BC78" s="819"/>
      <c r="BD78" s="820"/>
      <c r="BE78" s="235"/>
      <c r="BF78" s="235"/>
      <c r="BG78" s="235"/>
      <c r="BH78" s="235"/>
      <c r="BI78" s="235"/>
      <c r="BJ78" s="224"/>
      <c r="BK78" s="224"/>
      <c r="BL78" s="224"/>
      <c r="BM78" s="224"/>
      <c r="BN78" s="224"/>
      <c r="BO78" s="235"/>
      <c r="BP78" s="235"/>
      <c r="BQ78" s="232">
        <v>72</v>
      </c>
      <c r="BR78" s="237"/>
      <c r="BS78" s="846"/>
      <c r="BT78" s="847"/>
      <c r="BU78" s="847"/>
      <c r="BV78" s="847"/>
      <c r="BW78" s="847"/>
      <c r="BX78" s="847"/>
      <c r="BY78" s="847"/>
      <c r="BZ78" s="847"/>
      <c r="CA78" s="847"/>
      <c r="CB78" s="847"/>
      <c r="CC78" s="847"/>
      <c r="CD78" s="847"/>
      <c r="CE78" s="847"/>
      <c r="CF78" s="847"/>
      <c r="CG78" s="852"/>
      <c r="CH78" s="849"/>
      <c r="CI78" s="850"/>
      <c r="CJ78" s="850"/>
      <c r="CK78" s="850"/>
      <c r="CL78" s="851"/>
      <c r="CM78" s="849"/>
      <c r="CN78" s="850"/>
      <c r="CO78" s="850"/>
      <c r="CP78" s="850"/>
      <c r="CQ78" s="851"/>
      <c r="CR78" s="849"/>
      <c r="CS78" s="850"/>
      <c r="CT78" s="850"/>
      <c r="CU78" s="850"/>
      <c r="CV78" s="851"/>
      <c r="CW78" s="849"/>
      <c r="CX78" s="850"/>
      <c r="CY78" s="850"/>
      <c r="CZ78" s="850"/>
      <c r="DA78" s="851"/>
      <c r="DB78" s="849"/>
      <c r="DC78" s="850"/>
      <c r="DD78" s="850"/>
      <c r="DE78" s="850"/>
      <c r="DF78" s="851"/>
      <c r="DG78" s="849"/>
      <c r="DH78" s="850"/>
      <c r="DI78" s="850"/>
      <c r="DJ78" s="850"/>
      <c r="DK78" s="851"/>
      <c r="DL78" s="849"/>
      <c r="DM78" s="850"/>
      <c r="DN78" s="850"/>
      <c r="DO78" s="850"/>
      <c r="DP78" s="851"/>
      <c r="DQ78" s="849"/>
      <c r="DR78" s="850"/>
      <c r="DS78" s="850"/>
      <c r="DT78" s="850"/>
      <c r="DU78" s="851"/>
      <c r="DV78" s="846"/>
      <c r="DW78" s="847"/>
      <c r="DX78" s="847"/>
      <c r="DY78" s="847"/>
      <c r="DZ78" s="848"/>
      <c r="EA78" s="224"/>
    </row>
    <row r="79" spans="1:131" ht="26.25" customHeight="1" x14ac:dyDescent="0.2">
      <c r="A79" s="232">
        <v>12</v>
      </c>
      <c r="B79" s="860"/>
      <c r="C79" s="861"/>
      <c r="D79" s="861"/>
      <c r="E79" s="861"/>
      <c r="F79" s="861"/>
      <c r="G79" s="861"/>
      <c r="H79" s="861"/>
      <c r="I79" s="861"/>
      <c r="J79" s="861"/>
      <c r="K79" s="861"/>
      <c r="L79" s="861"/>
      <c r="M79" s="861"/>
      <c r="N79" s="861"/>
      <c r="O79" s="861"/>
      <c r="P79" s="862"/>
      <c r="Q79" s="863"/>
      <c r="R79" s="817"/>
      <c r="S79" s="817"/>
      <c r="T79" s="817"/>
      <c r="U79" s="817"/>
      <c r="V79" s="817"/>
      <c r="W79" s="817"/>
      <c r="X79" s="817"/>
      <c r="Y79" s="817"/>
      <c r="Z79" s="817"/>
      <c r="AA79" s="817"/>
      <c r="AB79" s="817"/>
      <c r="AC79" s="817"/>
      <c r="AD79" s="817"/>
      <c r="AE79" s="817"/>
      <c r="AF79" s="817"/>
      <c r="AG79" s="817"/>
      <c r="AH79" s="817"/>
      <c r="AI79" s="817"/>
      <c r="AJ79" s="817"/>
      <c r="AK79" s="817"/>
      <c r="AL79" s="817"/>
      <c r="AM79" s="817"/>
      <c r="AN79" s="817"/>
      <c r="AO79" s="817"/>
      <c r="AP79" s="817"/>
      <c r="AQ79" s="817"/>
      <c r="AR79" s="817"/>
      <c r="AS79" s="817"/>
      <c r="AT79" s="817"/>
      <c r="AU79" s="817"/>
      <c r="AV79" s="817"/>
      <c r="AW79" s="817"/>
      <c r="AX79" s="817"/>
      <c r="AY79" s="817"/>
      <c r="AZ79" s="819"/>
      <c r="BA79" s="819"/>
      <c r="BB79" s="819"/>
      <c r="BC79" s="819"/>
      <c r="BD79" s="820"/>
      <c r="BE79" s="235"/>
      <c r="BF79" s="235"/>
      <c r="BG79" s="235"/>
      <c r="BH79" s="235"/>
      <c r="BI79" s="235"/>
      <c r="BJ79" s="224"/>
      <c r="BK79" s="224"/>
      <c r="BL79" s="224"/>
      <c r="BM79" s="224"/>
      <c r="BN79" s="224"/>
      <c r="BO79" s="235"/>
      <c r="BP79" s="235"/>
      <c r="BQ79" s="232">
        <v>73</v>
      </c>
      <c r="BR79" s="237"/>
      <c r="BS79" s="846"/>
      <c r="BT79" s="847"/>
      <c r="BU79" s="847"/>
      <c r="BV79" s="847"/>
      <c r="BW79" s="847"/>
      <c r="BX79" s="847"/>
      <c r="BY79" s="847"/>
      <c r="BZ79" s="847"/>
      <c r="CA79" s="847"/>
      <c r="CB79" s="847"/>
      <c r="CC79" s="847"/>
      <c r="CD79" s="847"/>
      <c r="CE79" s="847"/>
      <c r="CF79" s="847"/>
      <c r="CG79" s="852"/>
      <c r="CH79" s="849"/>
      <c r="CI79" s="850"/>
      <c r="CJ79" s="850"/>
      <c r="CK79" s="850"/>
      <c r="CL79" s="851"/>
      <c r="CM79" s="849"/>
      <c r="CN79" s="850"/>
      <c r="CO79" s="850"/>
      <c r="CP79" s="850"/>
      <c r="CQ79" s="851"/>
      <c r="CR79" s="849"/>
      <c r="CS79" s="850"/>
      <c r="CT79" s="850"/>
      <c r="CU79" s="850"/>
      <c r="CV79" s="851"/>
      <c r="CW79" s="849"/>
      <c r="CX79" s="850"/>
      <c r="CY79" s="850"/>
      <c r="CZ79" s="850"/>
      <c r="DA79" s="851"/>
      <c r="DB79" s="849"/>
      <c r="DC79" s="850"/>
      <c r="DD79" s="850"/>
      <c r="DE79" s="850"/>
      <c r="DF79" s="851"/>
      <c r="DG79" s="849"/>
      <c r="DH79" s="850"/>
      <c r="DI79" s="850"/>
      <c r="DJ79" s="850"/>
      <c r="DK79" s="851"/>
      <c r="DL79" s="849"/>
      <c r="DM79" s="850"/>
      <c r="DN79" s="850"/>
      <c r="DO79" s="850"/>
      <c r="DP79" s="851"/>
      <c r="DQ79" s="849"/>
      <c r="DR79" s="850"/>
      <c r="DS79" s="850"/>
      <c r="DT79" s="850"/>
      <c r="DU79" s="851"/>
      <c r="DV79" s="846"/>
      <c r="DW79" s="847"/>
      <c r="DX79" s="847"/>
      <c r="DY79" s="847"/>
      <c r="DZ79" s="848"/>
      <c r="EA79" s="224"/>
    </row>
    <row r="80" spans="1:131" ht="26.25" customHeight="1" x14ac:dyDescent="0.2">
      <c r="A80" s="232">
        <v>13</v>
      </c>
      <c r="B80" s="860"/>
      <c r="C80" s="861"/>
      <c r="D80" s="861"/>
      <c r="E80" s="861"/>
      <c r="F80" s="861"/>
      <c r="G80" s="861"/>
      <c r="H80" s="861"/>
      <c r="I80" s="861"/>
      <c r="J80" s="861"/>
      <c r="K80" s="861"/>
      <c r="L80" s="861"/>
      <c r="M80" s="861"/>
      <c r="N80" s="861"/>
      <c r="O80" s="861"/>
      <c r="P80" s="862"/>
      <c r="Q80" s="863"/>
      <c r="R80" s="817"/>
      <c r="S80" s="817"/>
      <c r="T80" s="817"/>
      <c r="U80" s="817"/>
      <c r="V80" s="817"/>
      <c r="W80" s="817"/>
      <c r="X80" s="817"/>
      <c r="Y80" s="817"/>
      <c r="Z80" s="817"/>
      <c r="AA80" s="817"/>
      <c r="AB80" s="817"/>
      <c r="AC80" s="817"/>
      <c r="AD80" s="817"/>
      <c r="AE80" s="817"/>
      <c r="AF80" s="817"/>
      <c r="AG80" s="817"/>
      <c r="AH80" s="817"/>
      <c r="AI80" s="817"/>
      <c r="AJ80" s="817"/>
      <c r="AK80" s="817"/>
      <c r="AL80" s="817"/>
      <c r="AM80" s="817"/>
      <c r="AN80" s="817"/>
      <c r="AO80" s="817"/>
      <c r="AP80" s="817"/>
      <c r="AQ80" s="817"/>
      <c r="AR80" s="817"/>
      <c r="AS80" s="817"/>
      <c r="AT80" s="817"/>
      <c r="AU80" s="817"/>
      <c r="AV80" s="817"/>
      <c r="AW80" s="817"/>
      <c r="AX80" s="817"/>
      <c r="AY80" s="817"/>
      <c r="AZ80" s="819"/>
      <c r="BA80" s="819"/>
      <c r="BB80" s="819"/>
      <c r="BC80" s="819"/>
      <c r="BD80" s="820"/>
      <c r="BE80" s="235"/>
      <c r="BF80" s="235"/>
      <c r="BG80" s="235"/>
      <c r="BH80" s="235"/>
      <c r="BI80" s="235"/>
      <c r="BJ80" s="235"/>
      <c r="BK80" s="235"/>
      <c r="BL80" s="235"/>
      <c r="BM80" s="235"/>
      <c r="BN80" s="235"/>
      <c r="BO80" s="235"/>
      <c r="BP80" s="235"/>
      <c r="BQ80" s="232">
        <v>74</v>
      </c>
      <c r="BR80" s="237"/>
      <c r="BS80" s="846"/>
      <c r="BT80" s="847"/>
      <c r="BU80" s="847"/>
      <c r="BV80" s="847"/>
      <c r="BW80" s="847"/>
      <c r="BX80" s="847"/>
      <c r="BY80" s="847"/>
      <c r="BZ80" s="847"/>
      <c r="CA80" s="847"/>
      <c r="CB80" s="847"/>
      <c r="CC80" s="847"/>
      <c r="CD80" s="847"/>
      <c r="CE80" s="847"/>
      <c r="CF80" s="847"/>
      <c r="CG80" s="852"/>
      <c r="CH80" s="849"/>
      <c r="CI80" s="850"/>
      <c r="CJ80" s="850"/>
      <c r="CK80" s="850"/>
      <c r="CL80" s="851"/>
      <c r="CM80" s="849"/>
      <c r="CN80" s="850"/>
      <c r="CO80" s="850"/>
      <c r="CP80" s="850"/>
      <c r="CQ80" s="851"/>
      <c r="CR80" s="849"/>
      <c r="CS80" s="850"/>
      <c r="CT80" s="850"/>
      <c r="CU80" s="850"/>
      <c r="CV80" s="851"/>
      <c r="CW80" s="849"/>
      <c r="CX80" s="850"/>
      <c r="CY80" s="850"/>
      <c r="CZ80" s="850"/>
      <c r="DA80" s="851"/>
      <c r="DB80" s="849"/>
      <c r="DC80" s="850"/>
      <c r="DD80" s="850"/>
      <c r="DE80" s="850"/>
      <c r="DF80" s="851"/>
      <c r="DG80" s="849"/>
      <c r="DH80" s="850"/>
      <c r="DI80" s="850"/>
      <c r="DJ80" s="850"/>
      <c r="DK80" s="851"/>
      <c r="DL80" s="849"/>
      <c r="DM80" s="850"/>
      <c r="DN80" s="850"/>
      <c r="DO80" s="850"/>
      <c r="DP80" s="851"/>
      <c r="DQ80" s="849"/>
      <c r="DR80" s="850"/>
      <c r="DS80" s="850"/>
      <c r="DT80" s="850"/>
      <c r="DU80" s="851"/>
      <c r="DV80" s="846"/>
      <c r="DW80" s="847"/>
      <c r="DX80" s="847"/>
      <c r="DY80" s="847"/>
      <c r="DZ80" s="848"/>
      <c r="EA80" s="224"/>
    </row>
    <row r="81" spans="1:131" ht="26.25" customHeight="1" x14ac:dyDescent="0.2">
      <c r="A81" s="232">
        <v>14</v>
      </c>
      <c r="B81" s="860"/>
      <c r="C81" s="861"/>
      <c r="D81" s="861"/>
      <c r="E81" s="861"/>
      <c r="F81" s="861"/>
      <c r="G81" s="861"/>
      <c r="H81" s="861"/>
      <c r="I81" s="861"/>
      <c r="J81" s="861"/>
      <c r="K81" s="861"/>
      <c r="L81" s="861"/>
      <c r="M81" s="861"/>
      <c r="N81" s="861"/>
      <c r="O81" s="861"/>
      <c r="P81" s="862"/>
      <c r="Q81" s="863"/>
      <c r="R81" s="817"/>
      <c r="S81" s="817"/>
      <c r="T81" s="817"/>
      <c r="U81" s="817"/>
      <c r="V81" s="817"/>
      <c r="W81" s="817"/>
      <c r="X81" s="817"/>
      <c r="Y81" s="817"/>
      <c r="Z81" s="817"/>
      <c r="AA81" s="817"/>
      <c r="AB81" s="817"/>
      <c r="AC81" s="817"/>
      <c r="AD81" s="817"/>
      <c r="AE81" s="817"/>
      <c r="AF81" s="817"/>
      <c r="AG81" s="817"/>
      <c r="AH81" s="817"/>
      <c r="AI81" s="817"/>
      <c r="AJ81" s="817"/>
      <c r="AK81" s="817"/>
      <c r="AL81" s="817"/>
      <c r="AM81" s="817"/>
      <c r="AN81" s="817"/>
      <c r="AO81" s="817"/>
      <c r="AP81" s="817"/>
      <c r="AQ81" s="817"/>
      <c r="AR81" s="817"/>
      <c r="AS81" s="817"/>
      <c r="AT81" s="817"/>
      <c r="AU81" s="817"/>
      <c r="AV81" s="817"/>
      <c r="AW81" s="817"/>
      <c r="AX81" s="817"/>
      <c r="AY81" s="817"/>
      <c r="AZ81" s="819"/>
      <c r="BA81" s="819"/>
      <c r="BB81" s="819"/>
      <c r="BC81" s="819"/>
      <c r="BD81" s="820"/>
      <c r="BE81" s="235"/>
      <c r="BF81" s="235"/>
      <c r="BG81" s="235"/>
      <c r="BH81" s="235"/>
      <c r="BI81" s="235"/>
      <c r="BJ81" s="235"/>
      <c r="BK81" s="235"/>
      <c r="BL81" s="235"/>
      <c r="BM81" s="235"/>
      <c r="BN81" s="235"/>
      <c r="BO81" s="235"/>
      <c r="BP81" s="235"/>
      <c r="BQ81" s="232">
        <v>75</v>
      </c>
      <c r="BR81" s="237"/>
      <c r="BS81" s="846"/>
      <c r="BT81" s="847"/>
      <c r="BU81" s="847"/>
      <c r="BV81" s="847"/>
      <c r="BW81" s="847"/>
      <c r="BX81" s="847"/>
      <c r="BY81" s="847"/>
      <c r="BZ81" s="847"/>
      <c r="CA81" s="847"/>
      <c r="CB81" s="847"/>
      <c r="CC81" s="847"/>
      <c r="CD81" s="847"/>
      <c r="CE81" s="847"/>
      <c r="CF81" s="847"/>
      <c r="CG81" s="852"/>
      <c r="CH81" s="849"/>
      <c r="CI81" s="850"/>
      <c r="CJ81" s="850"/>
      <c r="CK81" s="850"/>
      <c r="CL81" s="851"/>
      <c r="CM81" s="849"/>
      <c r="CN81" s="850"/>
      <c r="CO81" s="850"/>
      <c r="CP81" s="850"/>
      <c r="CQ81" s="851"/>
      <c r="CR81" s="849"/>
      <c r="CS81" s="850"/>
      <c r="CT81" s="850"/>
      <c r="CU81" s="850"/>
      <c r="CV81" s="851"/>
      <c r="CW81" s="849"/>
      <c r="CX81" s="850"/>
      <c r="CY81" s="850"/>
      <c r="CZ81" s="850"/>
      <c r="DA81" s="851"/>
      <c r="DB81" s="849"/>
      <c r="DC81" s="850"/>
      <c r="DD81" s="850"/>
      <c r="DE81" s="850"/>
      <c r="DF81" s="851"/>
      <c r="DG81" s="849"/>
      <c r="DH81" s="850"/>
      <c r="DI81" s="850"/>
      <c r="DJ81" s="850"/>
      <c r="DK81" s="851"/>
      <c r="DL81" s="849"/>
      <c r="DM81" s="850"/>
      <c r="DN81" s="850"/>
      <c r="DO81" s="850"/>
      <c r="DP81" s="851"/>
      <c r="DQ81" s="849"/>
      <c r="DR81" s="850"/>
      <c r="DS81" s="850"/>
      <c r="DT81" s="850"/>
      <c r="DU81" s="851"/>
      <c r="DV81" s="846"/>
      <c r="DW81" s="847"/>
      <c r="DX81" s="847"/>
      <c r="DY81" s="847"/>
      <c r="DZ81" s="848"/>
      <c r="EA81" s="224"/>
    </row>
    <row r="82" spans="1:131" ht="26.25" customHeight="1" x14ac:dyDescent="0.2">
      <c r="A82" s="232">
        <v>15</v>
      </c>
      <c r="B82" s="860"/>
      <c r="C82" s="861"/>
      <c r="D82" s="861"/>
      <c r="E82" s="861"/>
      <c r="F82" s="861"/>
      <c r="G82" s="861"/>
      <c r="H82" s="861"/>
      <c r="I82" s="861"/>
      <c r="J82" s="861"/>
      <c r="K82" s="861"/>
      <c r="L82" s="861"/>
      <c r="M82" s="861"/>
      <c r="N82" s="861"/>
      <c r="O82" s="861"/>
      <c r="P82" s="862"/>
      <c r="Q82" s="863"/>
      <c r="R82" s="817"/>
      <c r="S82" s="817"/>
      <c r="T82" s="817"/>
      <c r="U82" s="817"/>
      <c r="V82" s="817"/>
      <c r="W82" s="817"/>
      <c r="X82" s="817"/>
      <c r="Y82" s="817"/>
      <c r="Z82" s="817"/>
      <c r="AA82" s="817"/>
      <c r="AB82" s="817"/>
      <c r="AC82" s="817"/>
      <c r="AD82" s="817"/>
      <c r="AE82" s="817"/>
      <c r="AF82" s="817"/>
      <c r="AG82" s="817"/>
      <c r="AH82" s="817"/>
      <c r="AI82" s="817"/>
      <c r="AJ82" s="817"/>
      <c r="AK82" s="817"/>
      <c r="AL82" s="817"/>
      <c r="AM82" s="817"/>
      <c r="AN82" s="817"/>
      <c r="AO82" s="817"/>
      <c r="AP82" s="817"/>
      <c r="AQ82" s="817"/>
      <c r="AR82" s="817"/>
      <c r="AS82" s="817"/>
      <c r="AT82" s="817"/>
      <c r="AU82" s="817"/>
      <c r="AV82" s="817"/>
      <c r="AW82" s="817"/>
      <c r="AX82" s="817"/>
      <c r="AY82" s="817"/>
      <c r="AZ82" s="819"/>
      <c r="BA82" s="819"/>
      <c r="BB82" s="819"/>
      <c r="BC82" s="819"/>
      <c r="BD82" s="820"/>
      <c r="BE82" s="235"/>
      <c r="BF82" s="235"/>
      <c r="BG82" s="235"/>
      <c r="BH82" s="235"/>
      <c r="BI82" s="235"/>
      <c r="BJ82" s="235"/>
      <c r="BK82" s="235"/>
      <c r="BL82" s="235"/>
      <c r="BM82" s="235"/>
      <c r="BN82" s="235"/>
      <c r="BO82" s="235"/>
      <c r="BP82" s="235"/>
      <c r="BQ82" s="232">
        <v>76</v>
      </c>
      <c r="BR82" s="237"/>
      <c r="BS82" s="846"/>
      <c r="BT82" s="847"/>
      <c r="BU82" s="847"/>
      <c r="BV82" s="847"/>
      <c r="BW82" s="847"/>
      <c r="BX82" s="847"/>
      <c r="BY82" s="847"/>
      <c r="BZ82" s="847"/>
      <c r="CA82" s="847"/>
      <c r="CB82" s="847"/>
      <c r="CC82" s="847"/>
      <c r="CD82" s="847"/>
      <c r="CE82" s="847"/>
      <c r="CF82" s="847"/>
      <c r="CG82" s="852"/>
      <c r="CH82" s="849"/>
      <c r="CI82" s="850"/>
      <c r="CJ82" s="850"/>
      <c r="CK82" s="850"/>
      <c r="CL82" s="851"/>
      <c r="CM82" s="849"/>
      <c r="CN82" s="850"/>
      <c r="CO82" s="850"/>
      <c r="CP82" s="850"/>
      <c r="CQ82" s="851"/>
      <c r="CR82" s="849"/>
      <c r="CS82" s="850"/>
      <c r="CT82" s="850"/>
      <c r="CU82" s="850"/>
      <c r="CV82" s="851"/>
      <c r="CW82" s="849"/>
      <c r="CX82" s="850"/>
      <c r="CY82" s="850"/>
      <c r="CZ82" s="850"/>
      <c r="DA82" s="851"/>
      <c r="DB82" s="849"/>
      <c r="DC82" s="850"/>
      <c r="DD82" s="850"/>
      <c r="DE82" s="850"/>
      <c r="DF82" s="851"/>
      <c r="DG82" s="849"/>
      <c r="DH82" s="850"/>
      <c r="DI82" s="850"/>
      <c r="DJ82" s="850"/>
      <c r="DK82" s="851"/>
      <c r="DL82" s="849"/>
      <c r="DM82" s="850"/>
      <c r="DN82" s="850"/>
      <c r="DO82" s="850"/>
      <c r="DP82" s="851"/>
      <c r="DQ82" s="849"/>
      <c r="DR82" s="850"/>
      <c r="DS82" s="850"/>
      <c r="DT82" s="850"/>
      <c r="DU82" s="851"/>
      <c r="DV82" s="846"/>
      <c r="DW82" s="847"/>
      <c r="DX82" s="847"/>
      <c r="DY82" s="847"/>
      <c r="DZ82" s="848"/>
      <c r="EA82" s="224"/>
    </row>
    <row r="83" spans="1:131" ht="26.25" customHeight="1" x14ac:dyDescent="0.2">
      <c r="A83" s="232">
        <v>16</v>
      </c>
      <c r="B83" s="860"/>
      <c r="C83" s="861"/>
      <c r="D83" s="861"/>
      <c r="E83" s="861"/>
      <c r="F83" s="861"/>
      <c r="G83" s="861"/>
      <c r="H83" s="861"/>
      <c r="I83" s="861"/>
      <c r="J83" s="861"/>
      <c r="K83" s="861"/>
      <c r="L83" s="861"/>
      <c r="M83" s="861"/>
      <c r="N83" s="861"/>
      <c r="O83" s="861"/>
      <c r="P83" s="862"/>
      <c r="Q83" s="863"/>
      <c r="R83" s="817"/>
      <c r="S83" s="817"/>
      <c r="T83" s="817"/>
      <c r="U83" s="817"/>
      <c r="V83" s="817"/>
      <c r="W83" s="817"/>
      <c r="X83" s="817"/>
      <c r="Y83" s="817"/>
      <c r="Z83" s="817"/>
      <c r="AA83" s="817"/>
      <c r="AB83" s="817"/>
      <c r="AC83" s="817"/>
      <c r="AD83" s="817"/>
      <c r="AE83" s="817"/>
      <c r="AF83" s="817"/>
      <c r="AG83" s="817"/>
      <c r="AH83" s="817"/>
      <c r="AI83" s="817"/>
      <c r="AJ83" s="817"/>
      <c r="AK83" s="817"/>
      <c r="AL83" s="817"/>
      <c r="AM83" s="817"/>
      <c r="AN83" s="817"/>
      <c r="AO83" s="817"/>
      <c r="AP83" s="817"/>
      <c r="AQ83" s="817"/>
      <c r="AR83" s="817"/>
      <c r="AS83" s="817"/>
      <c r="AT83" s="817"/>
      <c r="AU83" s="817"/>
      <c r="AV83" s="817"/>
      <c r="AW83" s="817"/>
      <c r="AX83" s="817"/>
      <c r="AY83" s="817"/>
      <c r="AZ83" s="819"/>
      <c r="BA83" s="819"/>
      <c r="BB83" s="819"/>
      <c r="BC83" s="819"/>
      <c r="BD83" s="820"/>
      <c r="BE83" s="235"/>
      <c r="BF83" s="235"/>
      <c r="BG83" s="235"/>
      <c r="BH83" s="235"/>
      <c r="BI83" s="235"/>
      <c r="BJ83" s="235"/>
      <c r="BK83" s="235"/>
      <c r="BL83" s="235"/>
      <c r="BM83" s="235"/>
      <c r="BN83" s="235"/>
      <c r="BO83" s="235"/>
      <c r="BP83" s="235"/>
      <c r="BQ83" s="232">
        <v>77</v>
      </c>
      <c r="BR83" s="237"/>
      <c r="BS83" s="846"/>
      <c r="BT83" s="847"/>
      <c r="BU83" s="847"/>
      <c r="BV83" s="847"/>
      <c r="BW83" s="847"/>
      <c r="BX83" s="847"/>
      <c r="BY83" s="847"/>
      <c r="BZ83" s="847"/>
      <c r="CA83" s="847"/>
      <c r="CB83" s="847"/>
      <c r="CC83" s="847"/>
      <c r="CD83" s="847"/>
      <c r="CE83" s="847"/>
      <c r="CF83" s="847"/>
      <c r="CG83" s="852"/>
      <c r="CH83" s="849"/>
      <c r="CI83" s="850"/>
      <c r="CJ83" s="850"/>
      <c r="CK83" s="850"/>
      <c r="CL83" s="851"/>
      <c r="CM83" s="849"/>
      <c r="CN83" s="850"/>
      <c r="CO83" s="850"/>
      <c r="CP83" s="850"/>
      <c r="CQ83" s="851"/>
      <c r="CR83" s="849"/>
      <c r="CS83" s="850"/>
      <c r="CT83" s="850"/>
      <c r="CU83" s="850"/>
      <c r="CV83" s="851"/>
      <c r="CW83" s="849"/>
      <c r="CX83" s="850"/>
      <c r="CY83" s="850"/>
      <c r="CZ83" s="850"/>
      <c r="DA83" s="851"/>
      <c r="DB83" s="849"/>
      <c r="DC83" s="850"/>
      <c r="DD83" s="850"/>
      <c r="DE83" s="850"/>
      <c r="DF83" s="851"/>
      <c r="DG83" s="849"/>
      <c r="DH83" s="850"/>
      <c r="DI83" s="850"/>
      <c r="DJ83" s="850"/>
      <c r="DK83" s="851"/>
      <c r="DL83" s="849"/>
      <c r="DM83" s="850"/>
      <c r="DN83" s="850"/>
      <c r="DO83" s="850"/>
      <c r="DP83" s="851"/>
      <c r="DQ83" s="849"/>
      <c r="DR83" s="850"/>
      <c r="DS83" s="850"/>
      <c r="DT83" s="850"/>
      <c r="DU83" s="851"/>
      <c r="DV83" s="846"/>
      <c r="DW83" s="847"/>
      <c r="DX83" s="847"/>
      <c r="DY83" s="847"/>
      <c r="DZ83" s="848"/>
      <c r="EA83" s="224"/>
    </row>
    <row r="84" spans="1:131" ht="26.25" customHeight="1" x14ac:dyDescent="0.2">
      <c r="A84" s="232">
        <v>17</v>
      </c>
      <c r="B84" s="860"/>
      <c r="C84" s="861"/>
      <c r="D84" s="861"/>
      <c r="E84" s="861"/>
      <c r="F84" s="861"/>
      <c r="G84" s="861"/>
      <c r="H84" s="861"/>
      <c r="I84" s="861"/>
      <c r="J84" s="861"/>
      <c r="K84" s="861"/>
      <c r="L84" s="861"/>
      <c r="M84" s="861"/>
      <c r="N84" s="861"/>
      <c r="O84" s="861"/>
      <c r="P84" s="862"/>
      <c r="Q84" s="863"/>
      <c r="R84" s="817"/>
      <c r="S84" s="817"/>
      <c r="T84" s="817"/>
      <c r="U84" s="817"/>
      <c r="V84" s="817"/>
      <c r="W84" s="817"/>
      <c r="X84" s="817"/>
      <c r="Y84" s="817"/>
      <c r="Z84" s="817"/>
      <c r="AA84" s="817"/>
      <c r="AB84" s="817"/>
      <c r="AC84" s="817"/>
      <c r="AD84" s="817"/>
      <c r="AE84" s="817"/>
      <c r="AF84" s="817"/>
      <c r="AG84" s="817"/>
      <c r="AH84" s="817"/>
      <c r="AI84" s="817"/>
      <c r="AJ84" s="817"/>
      <c r="AK84" s="817"/>
      <c r="AL84" s="817"/>
      <c r="AM84" s="817"/>
      <c r="AN84" s="817"/>
      <c r="AO84" s="817"/>
      <c r="AP84" s="817"/>
      <c r="AQ84" s="817"/>
      <c r="AR84" s="817"/>
      <c r="AS84" s="817"/>
      <c r="AT84" s="817"/>
      <c r="AU84" s="817"/>
      <c r="AV84" s="817"/>
      <c r="AW84" s="817"/>
      <c r="AX84" s="817"/>
      <c r="AY84" s="817"/>
      <c r="AZ84" s="819"/>
      <c r="BA84" s="819"/>
      <c r="BB84" s="819"/>
      <c r="BC84" s="819"/>
      <c r="BD84" s="820"/>
      <c r="BE84" s="235"/>
      <c r="BF84" s="235"/>
      <c r="BG84" s="235"/>
      <c r="BH84" s="235"/>
      <c r="BI84" s="235"/>
      <c r="BJ84" s="235"/>
      <c r="BK84" s="235"/>
      <c r="BL84" s="235"/>
      <c r="BM84" s="235"/>
      <c r="BN84" s="235"/>
      <c r="BO84" s="235"/>
      <c r="BP84" s="235"/>
      <c r="BQ84" s="232">
        <v>78</v>
      </c>
      <c r="BR84" s="237"/>
      <c r="BS84" s="846"/>
      <c r="BT84" s="847"/>
      <c r="BU84" s="847"/>
      <c r="BV84" s="847"/>
      <c r="BW84" s="847"/>
      <c r="BX84" s="847"/>
      <c r="BY84" s="847"/>
      <c r="BZ84" s="847"/>
      <c r="CA84" s="847"/>
      <c r="CB84" s="847"/>
      <c r="CC84" s="847"/>
      <c r="CD84" s="847"/>
      <c r="CE84" s="847"/>
      <c r="CF84" s="847"/>
      <c r="CG84" s="852"/>
      <c r="CH84" s="849"/>
      <c r="CI84" s="850"/>
      <c r="CJ84" s="850"/>
      <c r="CK84" s="850"/>
      <c r="CL84" s="851"/>
      <c r="CM84" s="849"/>
      <c r="CN84" s="850"/>
      <c r="CO84" s="850"/>
      <c r="CP84" s="850"/>
      <c r="CQ84" s="851"/>
      <c r="CR84" s="849"/>
      <c r="CS84" s="850"/>
      <c r="CT84" s="850"/>
      <c r="CU84" s="850"/>
      <c r="CV84" s="851"/>
      <c r="CW84" s="849"/>
      <c r="CX84" s="850"/>
      <c r="CY84" s="850"/>
      <c r="CZ84" s="850"/>
      <c r="DA84" s="851"/>
      <c r="DB84" s="849"/>
      <c r="DC84" s="850"/>
      <c r="DD84" s="850"/>
      <c r="DE84" s="850"/>
      <c r="DF84" s="851"/>
      <c r="DG84" s="849"/>
      <c r="DH84" s="850"/>
      <c r="DI84" s="850"/>
      <c r="DJ84" s="850"/>
      <c r="DK84" s="851"/>
      <c r="DL84" s="849"/>
      <c r="DM84" s="850"/>
      <c r="DN84" s="850"/>
      <c r="DO84" s="850"/>
      <c r="DP84" s="851"/>
      <c r="DQ84" s="849"/>
      <c r="DR84" s="850"/>
      <c r="DS84" s="850"/>
      <c r="DT84" s="850"/>
      <c r="DU84" s="851"/>
      <c r="DV84" s="846"/>
      <c r="DW84" s="847"/>
      <c r="DX84" s="847"/>
      <c r="DY84" s="847"/>
      <c r="DZ84" s="848"/>
      <c r="EA84" s="224"/>
    </row>
    <row r="85" spans="1:131" ht="26.25" customHeight="1" x14ac:dyDescent="0.2">
      <c r="A85" s="232">
        <v>18</v>
      </c>
      <c r="B85" s="860"/>
      <c r="C85" s="861"/>
      <c r="D85" s="861"/>
      <c r="E85" s="861"/>
      <c r="F85" s="861"/>
      <c r="G85" s="861"/>
      <c r="H85" s="861"/>
      <c r="I85" s="861"/>
      <c r="J85" s="861"/>
      <c r="K85" s="861"/>
      <c r="L85" s="861"/>
      <c r="M85" s="861"/>
      <c r="N85" s="861"/>
      <c r="O85" s="861"/>
      <c r="P85" s="862"/>
      <c r="Q85" s="863"/>
      <c r="R85" s="817"/>
      <c r="S85" s="817"/>
      <c r="T85" s="817"/>
      <c r="U85" s="817"/>
      <c r="V85" s="817"/>
      <c r="W85" s="817"/>
      <c r="X85" s="817"/>
      <c r="Y85" s="817"/>
      <c r="Z85" s="817"/>
      <c r="AA85" s="817"/>
      <c r="AB85" s="817"/>
      <c r="AC85" s="817"/>
      <c r="AD85" s="817"/>
      <c r="AE85" s="817"/>
      <c r="AF85" s="817"/>
      <c r="AG85" s="817"/>
      <c r="AH85" s="817"/>
      <c r="AI85" s="817"/>
      <c r="AJ85" s="817"/>
      <c r="AK85" s="817"/>
      <c r="AL85" s="817"/>
      <c r="AM85" s="817"/>
      <c r="AN85" s="817"/>
      <c r="AO85" s="817"/>
      <c r="AP85" s="817"/>
      <c r="AQ85" s="817"/>
      <c r="AR85" s="817"/>
      <c r="AS85" s="817"/>
      <c r="AT85" s="817"/>
      <c r="AU85" s="817"/>
      <c r="AV85" s="817"/>
      <c r="AW85" s="817"/>
      <c r="AX85" s="817"/>
      <c r="AY85" s="817"/>
      <c r="AZ85" s="819"/>
      <c r="BA85" s="819"/>
      <c r="BB85" s="819"/>
      <c r="BC85" s="819"/>
      <c r="BD85" s="820"/>
      <c r="BE85" s="235"/>
      <c r="BF85" s="235"/>
      <c r="BG85" s="235"/>
      <c r="BH85" s="235"/>
      <c r="BI85" s="235"/>
      <c r="BJ85" s="235"/>
      <c r="BK85" s="235"/>
      <c r="BL85" s="235"/>
      <c r="BM85" s="235"/>
      <c r="BN85" s="235"/>
      <c r="BO85" s="235"/>
      <c r="BP85" s="235"/>
      <c r="BQ85" s="232">
        <v>79</v>
      </c>
      <c r="BR85" s="237"/>
      <c r="BS85" s="846"/>
      <c r="BT85" s="847"/>
      <c r="BU85" s="847"/>
      <c r="BV85" s="847"/>
      <c r="BW85" s="847"/>
      <c r="BX85" s="847"/>
      <c r="BY85" s="847"/>
      <c r="BZ85" s="847"/>
      <c r="CA85" s="847"/>
      <c r="CB85" s="847"/>
      <c r="CC85" s="847"/>
      <c r="CD85" s="847"/>
      <c r="CE85" s="847"/>
      <c r="CF85" s="847"/>
      <c r="CG85" s="852"/>
      <c r="CH85" s="849"/>
      <c r="CI85" s="850"/>
      <c r="CJ85" s="850"/>
      <c r="CK85" s="850"/>
      <c r="CL85" s="851"/>
      <c r="CM85" s="849"/>
      <c r="CN85" s="850"/>
      <c r="CO85" s="850"/>
      <c r="CP85" s="850"/>
      <c r="CQ85" s="851"/>
      <c r="CR85" s="849"/>
      <c r="CS85" s="850"/>
      <c r="CT85" s="850"/>
      <c r="CU85" s="850"/>
      <c r="CV85" s="851"/>
      <c r="CW85" s="849"/>
      <c r="CX85" s="850"/>
      <c r="CY85" s="850"/>
      <c r="CZ85" s="850"/>
      <c r="DA85" s="851"/>
      <c r="DB85" s="849"/>
      <c r="DC85" s="850"/>
      <c r="DD85" s="850"/>
      <c r="DE85" s="850"/>
      <c r="DF85" s="851"/>
      <c r="DG85" s="849"/>
      <c r="DH85" s="850"/>
      <c r="DI85" s="850"/>
      <c r="DJ85" s="850"/>
      <c r="DK85" s="851"/>
      <c r="DL85" s="849"/>
      <c r="DM85" s="850"/>
      <c r="DN85" s="850"/>
      <c r="DO85" s="850"/>
      <c r="DP85" s="851"/>
      <c r="DQ85" s="849"/>
      <c r="DR85" s="850"/>
      <c r="DS85" s="850"/>
      <c r="DT85" s="850"/>
      <c r="DU85" s="851"/>
      <c r="DV85" s="846"/>
      <c r="DW85" s="847"/>
      <c r="DX85" s="847"/>
      <c r="DY85" s="847"/>
      <c r="DZ85" s="848"/>
      <c r="EA85" s="224"/>
    </row>
    <row r="86" spans="1:131" ht="26.25" customHeight="1" x14ac:dyDescent="0.2">
      <c r="A86" s="232">
        <v>19</v>
      </c>
      <c r="B86" s="860"/>
      <c r="C86" s="861"/>
      <c r="D86" s="861"/>
      <c r="E86" s="861"/>
      <c r="F86" s="861"/>
      <c r="G86" s="861"/>
      <c r="H86" s="861"/>
      <c r="I86" s="861"/>
      <c r="J86" s="861"/>
      <c r="K86" s="861"/>
      <c r="L86" s="861"/>
      <c r="M86" s="861"/>
      <c r="N86" s="861"/>
      <c r="O86" s="861"/>
      <c r="P86" s="862"/>
      <c r="Q86" s="863"/>
      <c r="R86" s="817"/>
      <c r="S86" s="817"/>
      <c r="T86" s="817"/>
      <c r="U86" s="817"/>
      <c r="V86" s="817"/>
      <c r="W86" s="817"/>
      <c r="X86" s="817"/>
      <c r="Y86" s="817"/>
      <c r="Z86" s="817"/>
      <c r="AA86" s="817"/>
      <c r="AB86" s="817"/>
      <c r="AC86" s="817"/>
      <c r="AD86" s="817"/>
      <c r="AE86" s="817"/>
      <c r="AF86" s="817"/>
      <c r="AG86" s="817"/>
      <c r="AH86" s="817"/>
      <c r="AI86" s="817"/>
      <c r="AJ86" s="817"/>
      <c r="AK86" s="817"/>
      <c r="AL86" s="817"/>
      <c r="AM86" s="817"/>
      <c r="AN86" s="817"/>
      <c r="AO86" s="817"/>
      <c r="AP86" s="817"/>
      <c r="AQ86" s="817"/>
      <c r="AR86" s="817"/>
      <c r="AS86" s="817"/>
      <c r="AT86" s="817"/>
      <c r="AU86" s="817"/>
      <c r="AV86" s="817"/>
      <c r="AW86" s="817"/>
      <c r="AX86" s="817"/>
      <c r="AY86" s="817"/>
      <c r="AZ86" s="819"/>
      <c r="BA86" s="819"/>
      <c r="BB86" s="819"/>
      <c r="BC86" s="819"/>
      <c r="BD86" s="820"/>
      <c r="BE86" s="235"/>
      <c r="BF86" s="235"/>
      <c r="BG86" s="235"/>
      <c r="BH86" s="235"/>
      <c r="BI86" s="235"/>
      <c r="BJ86" s="235"/>
      <c r="BK86" s="235"/>
      <c r="BL86" s="235"/>
      <c r="BM86" s="235"/>
      <c r="BN86" s="235"/>
      <c r="BO86" s="235"/>
      <c r="BP86" s="235"/>
      <c r="BQ86" s="232">
        <v>80</v>
      </c>
      <c r="BR86" s="237"/>
      <c r="BS86" s="846"/>
      <c r="BT86" s="847"/>
      <c r="BU86" s="847"/>
      <c r="BV86" s="847"/>
      <c r="BW86" s="847"/>
      <c r="BX86" s="847"/>
      <c r="BY86" s="847"/>
      <c r="BZ86" s="847"/>
      <c r="CA86" s="847"/>
      <c r="CB86" s="847"/>
      <c r="CC86" s="847"/>
      <c r="CD86" s="847"/>
      <c r="CE86" s="847"/>
      <c r="CF86" s="847"/>
      <c r="CG86" s="852"/>
      <c r="CH86" s="849"/>
      <c r="CI86" s="850"/>
      <c r="CJ86" s="850"/>
      <c r="CK86" s="850"/>
      <c r="CL86" s="851"/>
      <c r="CM86" s="849"/>
      <c r="CN86" s="850"/>
      <c r="CO86" s="850"/>
      <c r="CP86" s="850"/>
      <c r="CQ86" s="851"/>
      <c r="CR86" s="849"/>
      <c r="CS86" s="850"/>
      <c r="CT86" s="850"/>
      <c r="CU86" s="850"/>
      <c r="CV86" s="851"/>
      <c r="CW86" s="849"/>
      <c r="CX86" s="850"/>
      <c r="CY86" s="850"/>
      <c r="CZ86" s="850"/>
      <c r="DA86" s="851"/>
      <c r="DB86" s="849"/>
      <c r="DC86" s="850"/>
      <c r="DD86" s="850"/>
      <c r="DE86" s="850"/>
      <c r="DF86" s="851"/>
      <c r="DG86" s="849"/>
      <c r="DH86" s="850"/>
      <c r="DI86" s="850"/>
      <c r="DJ86" s="850"/>
      <c r="DK86" s="851"/>
      <c r="DL86" s="849"/>
      <c r="DM86" s="850"/>
      <c r="DN86" s="850"/>
      <c r="DO86" s="850"/>
      <c r="DP86" s="851"/>
      <c r="DQ86" s="849"/>
      <c r="DR86" s="850"/>
      <c r="DS86" s="850"/>
      <c r="DT86" s="850"/>
      <c r="DU86" s="851"/>
      <c r="DV86" s="846"/>
      <c r="DW86" s="847"/>
      <c r="DX86" s="847"/>
      <c r="DY86" s="847"/>
      <c r="DZ86" s="848"/>
      <c r="EA86" s="224"/>
    </row>
    <row r="87" spans="1:131" ht="26.25" customHeight="1" x14ac:dyDescent="0.2">
      <c r="A87" s="238">
        <v>20</v>
      </c>
      <c r="B87" s="867"/>
      <c r="C87" s="868"/>
      <c r="D87" s="868"/>
      <c r="E87" s="868"/>
      <c r="F87" s="868"/>
      <c r="G87" s="868"/>
      <c r="H87" s="868"/>
      <c r="I87" s="868"/>
      <c r="J87" s="868"/>
      <c r="K87" s="868"/>
      <c r="L87" s="868"/>
      <c r="M87" s="868"/>
      <c r="N87" s="868"/>
      <c r="O87" s="868"/>
      <c r="P87" s="869"/>
      <c r="Q87" s="870"/>
      <c r="R87" s="871"/>
      <c r="S87" s="871"/>
      <c r="T87" s="871"/>
      <c r="U87" s="871"/>
      <c r="V87" s="871"/>
      <c r="W87" s="871"/>
      <c r="X87" s="871"/>
      <c r="Y87" s="871"/>
      <c r="Z87" s="871"/>
      <c r="AA87" s="871"/>
      <c r="AB87" s="871"/>
      <c r="AC87" s="871"/>
      <c r="AD87" s="871"/>
      <c r="AE87" s="871"/>
      <c r="AF87" s="871"/>
      <c r="AG87" s="871"/>
      <c r="AH87" s="871"/>
      <c r="AI87" s="871"/>
      <c r="AJ87" s="871"/>
      <c r="AK87" s="871"/>
      <c r="AL87" s="871"/>
      <c r="AM87" s="871"/>
      <c r="AN87" s="871"/>
      <c r="AO87" s="871"/>
      <c r="AP87" s="871"/>
      <c r="AQ87" s="871"/>
      <c r="AR87" s="871"/>
      <c r="AS87" s="871"/>
      <c r="AT87" s="871"/>
      <c r="AU87" s="871"/>
      <c r="AV87" s="871"/>
      <c r="AW87" s="871"/>
      <c r="AX87" s="871"/>
      <c r="AY87" s="871"/>
      <c r="AZ87" s="872"/>
      <c r="BA87" s="872"/>
      <c r="BB87" s="872"/>
      <c r="BC87" s="872"/>
      <c r="BD87" s="873"/>
      <c r="BE87" s="235"/>
      <c r="BF87" s="235"/>
      <c r="BG87" s="235"/>
      <c r="BH87" s="235"/>
      <c r="BI87" s="235"/>
      <c r="BJ87" s="235"/>
      <c r="BK87" s="235"/>
      <c r="BL87" s="235"/>
      <c r="BM87" s="235"/>
      <c r="BN87" s="235"/>
      <c r="BO87" s="235"/>
      <c r="BP87" s="235"/>
      <c r="BQ87" s="232">
        <v>81</v>
      </c>
      <c r="BR87" s="237"/>
      <c r="BS87" s="846"/>
      <c r="BT87" s="847"/>
      <c r="BU87" s="847"/>
      <c r="BV87" s="847"/>
      <c r="BW87" s="847"/>
      <c r="BX87" s="847"/>
      <c r="BY87" s="847"/>
      <c r="BZ87" s="847"/>
      <c r="CA87" s="847"/>
      <c r="CB87" s="847"/>
      <c r="CC87" s="847"/>
      <c r="CD87" s="847"/>
      <c r="CE87" s="847"/>
      <c r="CF87" s="847"/>
      <c r="CG87" s="852"/>
      <c r="CH87" s="849"/>
      <c r="CI87" s="850"/>
      <c r="CJ87" s="850"/>
      <c r="CK87" s="850"/>
      <c r="CL87" s="851"/>
      <c r="CM87" s="849"/>
      <c r="CN87" s="850"/>
      <c r="CO87" s="850"/>
      <c r="CP87" s="850"/>
      <c r="CQ87" s="851"/>
      <c r="CR87" s="849"/>
      <c r="CS87" s="850"/>
      <c r="CT87" s="850"/>
      <c r="CU87" s="850"/>
      <c r="CV87" s="851"/>
      <c r="CW87" s="849"/>
      <c r="CX87" s="850"/>
      <c r="CY87" s="850"/>
      <c r="CZ87" s="850"/>
      <c r="DA87" s="851"/>
      <c r="DB87" s="849"/>
      <c r="DC87" s="850"/>
      <c r="DD87" s="850"/>
      <c r="DE87" s="850"/>
      <c r="DF87" s="851"/>
      <c r="DG87" s="849"/>
      <c r="DH87" s="850"/>
      <c r="DI87" s="850"/>
      <c r="DJ87" s="850"/>
      <c r="DK87" s="851"/>
      <c r="DL87" s="849"/>
      <c r="DM87" s="850"/>
      <c r="DN87" s="850"/>
      <c r="DO87" s="850"/>
      <c r="DP87" s="851"/>
      <c r="DQ87" s="849"/>
      <c r="DR87" s="850"/>
      <c r="DS87" s="850"/>
      <c r="DT87" s="850"/>
      <c r="DU87" s="851"/>
      <c r="DV87" s="846"/>
      <c r="DW87" s="847"/>
      <c r="DX87" s="847"/>
      <c r="DY87" s="847"/>
      <c r="DZ87" s="848"/>
      <c r="EA87" s="224"/>
    </row>
    <row r="88" spans="1:131" ht="26.25" customHeight="1" thickBot="1" x14ac:dyDescent="0.25">
      <c r="A88" s="234" t="s">
        <v>378</v>
      </c>
      <c r="B88" s="776" t="s">
        <v>400</v>
      </c>
      <c r="C88" s="777"/>
      <c r="D88" s="777"/>
      <c r="E88" s="777"/>
      <c r="F88" s="777"/>
      <c r="G88" s="777"/>
      <c r="H88" s="777"/>
      <c r="I88" s="777"/>
      <c r="J88" s="777"/>
      <c r="K88" s="777"/>
      <c r="L88" s="777"/>
      <c r="M88" s="777"/>
      <c r="N88" s="777"/>
      <c r="O88" s="777"/>
      <c r="P88" s="778"/>
      <c r="Q88" s="827"/>
      <c r="R88" s="828"/>
      <c r="S88" s="828"/>
      <c r="T88" s="828"/>
      <c r="U88" s="828"/>
      <c r="V88" s="828"/>
      <c r="W88" s="828"/>
      <c r="X88" s="828"/>
      <c r="Y88" s="828"/>
      <c r="Z88" s="828"/>
      <c r="AA88" s="828"/>
      <c r="AB88" s="828"/>
      <c r="AC88" s="828"/>
      <c r="AD88" s="828"/>
      <c r="AE88" s="828"/>
      <c r="AF88" s="831"/>
      <c r="AG88" s="831"/>
      <c r="AH88" s="831"/>
      <c r="AI88" s="831"/>
      <c r="AJ88" s="831"/>
      <c r="AK88" s="828"/>
      <c r="AL88" s="828"/>
      <c r="AM88" s="828"/>
      <c r="AN88" s="828"/>
      <c r="AO88" s="828"/>
      <c r="AP88" s="831"/>
      <c r="AQ88" s="831"/>
      <c r="AR88" s="831"/>
      <c r="AS88" s="831"/>
      <c r="AT88" s="831"/>
      <c r="AU88" s="831"/>
      <c r="AV88" s="831"/>
      <c r="AW88" s="831"/>
      <c r="AX88" s="831"/>
      <c r="AY88" s="831"/>
      <c r="AZ88" s="836"/>
      <c r="BA88" s="836"/>
      <c r="BB88" s="836"/>
      <c r="BC88" s="836"/>
      <c r="BD88" s="837"/>
      <c r="BE88" s="235"/>
      <c r="BF88" s="235"/>
      <c r="BG88" s="235"/>
      <c r="BH88" s="235"/>
      <c r="BI88" s="235"/>
      <c r="BJ88" s="235"/>
      <c r="BK88" s="235"/>
      <c r="BL88" s="235"/>
      <c r="BM88" s="235"/>
      <c r="BN88" s="235"/>
      <c r="BO88" s="235"/>
      <c r="BP88" s="235"/>
      <c r="BQ88" s="232">
        <v>82</v>
      </c>
      <c r="BR88" s="237"/>
      <c r="BS88" s="846"/>
      <c r="BT88" s="847"/>
      <c r="BU88" s="847"/>
      <c r="BV88" s="847"/>
      <c r="BW88" s="847"/>
      <c r="BX88" s="847"/>
      <c r="BY88" s="847"/>
      <c r="BZ88" s="847"/>
      <c r="CA88" s="847"/>
      <c r="CB88" s="847"/>
      <c r="CC88" s="847"/>
      <c r="CD88" s="847"/>
      <c r="CE88" s="847"/>
      <c r="CF88" s="847"/>
      <c r="CG88" s="852"/>
      <c r="CH88" s="849"/>
      <c r="CI88" s="850"/>
      <c r="CJ88" s="850"/>
      <c r="CK88" s="850"/>
      <c r="CL88" s="851"/>
      <c r="CM88" s="849"/>
      <c r="CN88" s="850"/>
      <c r="CO88" s="850"/>
      <c r="CP88" s="850"/>
      <c r="CQ88" s="851"/>
      <c r="CR88" s="849"/>
      <c r="CS88" s="850"/>
      <c r="CT88" s="850"/>
      <c r="CU88" s="850"/>
      <c r="CV88" s="851"/>
      <c r="CW88" s="849"/>
      <c r="CX88" s="850"/>
      <c r="CY88" s="850"/>
      <c r="CZ88" s="850"/>
      <c r="DA88" s="851"/>
      <c r="DB88" s="849"/>
      <c r="DC88" s="850"/>
      <c r="DD88" s="850"/>
      <c r="DE88" s="850"/>
      <c r="DF88" s="851"/>
      <c r="DG88" s="849"/>
      <c r="DH88" s="850"/>
      <c r="DI88" s="850"/>
      <c r="DJ88" s="850"/>
      <c r="DK88" s="851"/>
      <c r="DL88" s="849"/>
      <c r="DM88" s="850"/>
      <c r="DN88" s="850"/>
      <c r="DO88" s="850"/>
      <c r="DP88" s="851"/>
      <c r="DQ88" s="849"/>
      <c r="DR88" s="850"/>
      <c r="DS88" s="850"/>
      <c r="DT88" s="850"/>
      <c r="DU88" s="851"/>
      <c r="DV88" s="846"/>
      <c r="DW88" s="847"/>
      <c r="DX88" s="847"/>
      <c r="DY88" s="847"/>
      <c r="DZ88" s="848"/>
      <c r="EA88" s="224"/>
    </row>
    <row r="89" spans="1:131" ht="26.25" hidden="1" customHeight="1" x14ac:dyDescent="0.2">
      <c r="A89" s="239"/>
      <c r="B89" s="240"/>
      <c r="C89" s="240"/>
      <c r="D89" s="240"/>
      <c r="E89" s="240"/>
      <c r="F89" s="240"/>
      <c r="G89" s="240"/>
      <c r="H89" s="240"/>
      <c r="I89" s="240"/>
      <c r="J89" s="240"/>
      <c r="K89" s="240"/>
      <c r="L89" s="240"/>
      <c r="M89" s="240"/>
      <c r="N89" s="240"/>
      <c r="O89" s="240"/>
      <c r="P89" s="240"/>
      <c r="Q89" s="241"/>
      <c r="R89" s="241"/>
      <c r="S89" s="241"/>
      <c r="T89" s="241"/>
      <c r="U89" s="241"/>
      <c r="V89" s="241"/>
      <c r="W89" s="241"/>
      <c r="X89" s="241"/>
      <c r="Y89" s="241"/>
      <c r="Z89" s="241"/>
      <c r="AA89" s="241"/>
      <c r="AB89" s="241"/>
      <c r="AC89" s="241"/>
      <c r="AD89" s="241"/>
      <c r="AE89" s="241"/>
      <c r="AF89" s="241"/>
      <c r="AG89" s="241"/>
      <c r="AH89" s="241"/>
      <c r="AI89" s="241"/>
      <c r="AJ89" s="241"/>
      <c r="AK89" s="241"/>
      <c r="AL89" s="241"/>
      <c r="AM89" s="241"/>
      <c r="AN89" s="241"/>
      <c r="AO89" s="241"/>
      <c r="AP89" s="241"/>
      <c r="AQ89" s="241"/>
      <c r="AR89" s="241"/>
      <c r="AS89" s="241"/>
      <c r="AT89" s="241"/>
      <c r="AU89" s="241"/>
      <c r="AV89" s="241"/>
      <c r="AW89" s="241"/>
      <c r="AX89" s="241"/>
      <c r="AY89" s="241"/>
      <c r="AZ89" s="242"/>
      <c r="BA89" s="242"/>
      <c r="BB89" s="242"/>
      <c r="BC89" s="242"/>
      <c r="BD89" s="242"/>
      <c r="BE89" s="235"/>
      <c r="BF89" s="235"/>
      <c r="BG89" s="235"/>
      <c r="BH89" s="235"/>
      <c r="BI89" s="235"/>
      <c r="BJ89" s="235"/>
      <c r="BK89" s="235"/>
      <c r="BL89" s="235"/>
      <c r="BM89" s="235"/>
      <c r="BN89" s="235"/>
      <c r="BO89" s="235"/>
      <c r="BP89" s="235"/>
      <c r="BQ89" s="232">
        <v>83</v>
      </c>
      <c r="BR89" s="237"/>
      <c r="BS89" s="846"/>
      <c r="BT89" s="847"/>
      <c r="BU89" s="847"/>
      <c r="BV89" s="847"/>
      <c r="BW89" s="847"/>
      <c r="BX89" s="847"/>
      <c r="BY89" s="847"/>
      <c r="BZ89" s="847"/>
      <c r="CA89" s="847"/>
      <c r="CB89" s="847"/>
      <c r="CC89" s="847"/>
      <c r="CD89" s="847"/>
      <c r="CE89" s="847"/>
      <c r="CF89" s="847"/>
      <c r="CG89" s="852"/>
      <c r="CH89" s="849"/>
      <c r="CI89" s="850"/>
      <c r="CJ89" s="850"/>
      <c r="CK89" s="850"/>
      <c r="CL89" s="851"/>
      <c r="CM89" s="849"/>
      <c r="CN89" s="850"/>
      <c r="CO89" s="850"/>
      <c r="CP89" s="850"/>
      <c r="CQ89" s="851"/>
      <c r="CR89" s="849"/>
      <c r="CS89" s="850"/>
      <c r="CT89" s="850"/>
      <c r="CU89" s="850"/>
      <c r="CV89" s="851"/>
      <c r="CW89" s="849"/>
      <c r="CX89" s="850"/>
      <c r="CY89" s="850"/>
      <c r="CZ89" s="850"/>
      <c r="DA89" s="851"/>
      <c r="DB89" s="849"/>
      <c r="DC89" s="850"/>
      <c r="DD89" s="850"/>
      <c r="DE89" s="850"/>
      <c r="DF89" s="851"/>
      <c r="DG89" s="849"/>
      <c r="DH89" s="850"/>
      <c r="DI89" s="850"/>
      <c r="DJ89" s="850"/>
      <c r="DK89" s="851"/>
      <c r="DL89" s="849"/>
      <c r="DM89" s="850"/>
      <c r="DN89" s="850"/>
      <c r="DO89" s="850"/>
      <c r="DP89" s="851"/>
      <c r="DQ89" s="849"/>
      <c r="DR89" s="850"/>
      <c r="DS89" s="850"/>
      <c r="DT89" s="850"/>
      <c r="DU89" s="851"/>
      <c r="DV89" s="846"/>
      <c r="DW89" s="847"/>
      <c r="DX89" s="847"/>
      <c r="DY89" s="847"/>
      <c r="DZ89" s="848"/>
      <c r="EA89" s="224"/>
    </row>
    <row r="90" spans="1:131" ht="26.25" hidden="1" customHeight="1" x14ac:dyDescent="0.2">
      <c r="A90" s="239"/>
      <c r="B90" s="240"/>
      <c r="C90" s="240"/>
      <c r="D90" s="240"/>
      <c r="E90" s="240"/>
      <c r="F90" s="240"/>
      <c r="G90" s="240"/>
      <c r="H90" s="240"/>
      <c r="I90" s="240"/>
      <c r="J90" s="240"/>
      <c r="K90" s="240"/>
      <c r="L90" s="240"/>
      <c r="M90" s="240"/>
      <c r="N90" s="240"/>
      <c r="O90" s="240"/>
      <c r="P90" s="240"/>
      <c r="Q90" s="241"/>
      <c r="R90" s="241"/>
      <c r="S90" s="241"/>
      <c r="T90" s="241"/>
      <c r="U90" s="241"/>
      <c r="V90" s="241"/>
      <c r="W90" s="241"/>
      <c r="X90" s="241"/>
      <c r="Y90" s="241"/>
      <c r="Z90" s="241"/>
      <c r="AA90" s="241"/>
      <c r="AB90" s="241"/>
      <c r="AC90" s="241"/>
      <c r="AD90" s="241"/>
      <c r="AE90" s="241"/>
      <c r="AF90" s="241"/>
      <c r="AG90" s="241"/>
      <c r="AH90" s="241"/>
      <c r="AI90" s="241"/>
      <c r="AJ90" s="241"/>
      <c r="AK90" s="241"/>
      <c r="AL90" s="241"/>
      <c r="AM90" s="241"/>
      <c r="AN90" s="241"/>
      <c r="AO90" s="241"/>
      <c r="AP90" s="241"/>
      <c r="AQ90" s="241"/>
      <c r="AR90" s="241"/>
      <c r="AS90" s="241"/>
      <c r="AT90" s="241"/>
      <c r="AU90" s="241"/>
      <c r="AV90" s="241"/>
      <c r="AW90" s="241"/>
      <c r="AX90" s="241"/>
      <c r="AY90" s="241"/>
      <c r="AZ90" s="242"/>
      <c r="BA90" s="242"/>
      <c r="BB90" s="242"/>
      <c r="BC90" s="242"/>
      <c r="BD90" s="242"/>
      <c r="BE90" s="235"/>
      <c r="BF90" s="235"/>
      <c r="BG90" s="235"/>
      <c r="BH90" s="235"/>
      <c r="BI90" s="235"/>
      <c r="BJ90" s="235"/>
      <c r="BK90" s="235"/>
      <c r="BL90" s="235"/>
      <c r="BM90" s="235"/>
      <c r="BN90" s="235"/>
      <c r="BO90" s="235"/>
      <c r="BP90" s="235"/>
      <c r="BQ90" s="232">
        <v>84</v>
      </c>
      <c r="BR90" s="237"/>
      <c r="BS90" s="846"/>
      <c r="BT90" s="847"/>
      <c r="BU90" s="847"/>
      <c r="BV90" s="847"/>
      <c r="BW90" s="847"/>
      <c r="BX90" s="847"/>
      <c r="BY90" s="847"/>
      <c r="BZ90" s="847"/>
      <c r="CA90" s="847"/>
      <c r="CB90" s="847"/>
      <c r="CC90" s="847"/>
      <c r="CD90" s="847"/>
      <c r="CE90" s="847"/>
      <c r="CF90" s="847"/>
      <c r="CG90" s="852"/>
      <c r="CH90" s="849"/>
      <c r="CI90" s="850"/>
      <c r="CJ90" s="850"/>
      <c r="CK90" s="850"/>
      <c r="CL90" s="851"/>
      <c r="CM90" s="849"/>
      <c r="CN90" s="850"/>
      <c r="CO90" s="850"/>
      <c r="CP90" s="850"/>
      <c r="CQ90" s="851"/>
      <c r="CR90" s="849"/>
      <c r="CS90" s="850"/>
      <c r="CT90" s="850"/>
      <c r="CU90" s="850"/>
      <c r="CV90" s="851"/>
      <c r="CW90" s="849"/>
      <c r="CX90" s="850"/>
      <c r="CY90" s="850"/>
      <c r="CZ90" s="850"/>
      <c r="DA90" s="851"/>
      <c r="DB90" s="849"/>
      <c r="DC90" s="850"/>
      <c r="DD90" s="850"/>
      <c r="DE90" s="850"/>
      <c r="DF90" s="851"/>
      <c r="DG90" s="849"/>
      <c r="DH90" s="850"/>
      <c r="DI90" s="850"/>
      <c r="DJ90" s="850"/>
      <c r="DK90" s="851"/>
      <c r="DL90" s="849"/>
      <c r="DM90" s="850"/>
      <c r="DN90" s="850"/>
      <c r="DO90" s="850"/>
      <c r="DP90" s="851"/>
      <c r="DQ90" s="849"/>
      <c r="DR90" s="850"/>
      <c r="DS90" s="850"/>
      <c r="DT90" s="850"/>
      <c r="DU90" s="851"/>
      <c r="DV90" s="846"/>
      <c r="DW90" s="847"/>
      <c r="DX90" s="847"/>
      <c r="DY90" s="847"/>
      <c r="DZ90" s="848"/>
      <c r="EA90" s="224"/>
    </row>
    <row r="91" spans="1:131" ht="26.25" hidden="1" customHeight="1" x14ac:dyDescent="0.2">
      <c r="A91" s="239"/>
      <c r="B91" s="240"/>
      <c r="C91" s="240"/>
      <c r="D91" s="240"/>
      <c r="E91" s="240"/>
      <c r="F91" s="240"/>
      <c r="G91" s="240"/>
      <c r="H91" s="240"/>
      <c r="I91" s="240"/>
      <c r="J91" s="240"/>
      <c r="K91" s="240"/>
      <c r="L91" s="240"/>
      <c r="M91" s="240"/>
      <c r="N91" s="240"/>
      <c r="O91" s="240"/>
      <c r="P91" s="240"/>
      <c r="Q91" s="241"/>
      <c r="R91" s="241"/>
      <c r="S91" s="241"/>
      <c r="T91" s="241"/>
      <c r="U91" s="241"/>
      <c r="V91" s="241"/>
      <c r="W91" s="241"/>
      <c r="X91" s="241"/>
      <c r="Y91" s="241"/>
      <c r="Z91" s="241"/>
      <c r="AA91" s="241"/>
      <c r="AB91" s="241"/>
      <c r="AC91" s="241"/>
      <c r="AD91" s="241"/>
      <c r="AE91" s="241"/>
      <c r="AF91" s="241"/>
      <c r="AG91" s="241"/>
      <c r="AH91" s="241"/>
      <c r="AI91" s="241"/>
      <c r="AJ91" s="241"/>
      <c r="AK91" s="241"/>
      <c r="AL91" s="241"/>
      <c r="AM91" s="241"/>
      <c r="AN91" s="241"/>
      <c r="AO91" s="241"/>
      <c r="AP91" s="241"/>
      <c r="AQ91" s="241"/>
      <c r="AR91" s="241"/>
      <c r="AS91" s="241"/>
      <c r="AT91" s="241"/>
      <c r="AU91" s="241"/>
      <c r="AV91" s="241"/>
      <c r="AW91" s="241"/>
      <c r="AX91" s="241"/>
      <c r="AY91" s="241"/>
      <c r="AZ91" s="242"/>
      <c r="BA91" s="242"/>
      <c r="BB91" s="242"/>
      <c r="BC91" s="242"/>
      <c r="BD91" s="242"/>
      <c r="BE91" s="235"/>
      <c r="BF91" s="235"/>
      <c r="BG91" s="235"/>
      <c r="BH91" s="235"/>
      <c r="BI91" s="235"/>
      <c r="BJ91" s="235"/>
      <c r="BK91" s="235"/>
      <c r="BL91" s="235"/>
      <c r="BM91" s="235"/>
      <c r="BN91" s="235"/>
      <c r="BO91" s="235"/>
      <c r="BP91" s="235"/>
      <c r="BQ91" s="232">
        <v>85</v>
      </c>
      <c r="BR91" s="237"/>
      <c r="BS91" s="846"/>
      <c r="BT91" s="847"/>
      <c r="BU91" s="847"/>
      <c r="BV91" s="847"/>
      <c r="BW91" s="847"/>
      <c r="BX91" s="847"/>
      <c r="BY91" s="847"/>
      <c r="BZ91" s="847"/>
      <c r="CA91" s="847"/>
      <c r="CB91" s="847"/>
      <c r="CC91" s="847"/>
      <c r="CD91" s="847"/>
      <c r="CE91" s="847"/>
      <c r="CF91" s="847"/>
      <c r="CG91" s="852"/>
      <c r="CH91" s="849"/>
      <c r="CI91" s="850"/>
      <c r="CJ91" s="850"/>
      <c r="CK91" s="850"/>
      <c r="CL91" s="851"/>
      <c r="CM91" s="849"/>
      <c r="CN91" s="850"/>
      <c r="CO91" s="850"/>
      <c r="CP91" s="850"/>
      <c r="CQ91" s="851"/>
      <c r="CR91" s="849"/>
      <c r="CS91" s="850"/>
      <c r="CT91" s="850"/>
      <c r="CU91" s="850"/>
      <c r="CV91" s="851"/>
      <c r="CW91" s="849"/>
      <c r="CX91" s="850"/>
      <c r="CY91" s="850"/>
      <c r="CZ91" s="850"/>
      <c r="DA91" s="851"/>
      <c r="DB91" s="849"/>
      <c r="DC91" s="850"/>
      <c r="DD91" s="850"/>
      <c r="DE91" s="850"/>
      <c r="DF91" s="851"/>
      <c r="DG91" s="849"/>
      <c r="DH91" s="850"/>
      <c r="DI91" s="850"/>
      <c r="DJ91" s="850"/>
      <c r="DK91" s="851"/>
      <c r="DL91" s="849"/>
      <c r="DM91" s="850"/>
      <c r="DN91" s="850"/>
      <c r="DO91" s="850"/>
      <c r="DP91" s="851"/>
      <c r="DQ91" s="849"/>
      <c r="DR91" s="850"/>
      <c r="DS91" s="850"/>
      <c r="DT91" s="850"/>
      <c r="DU91" s="851"/>
      <c r="DV91" s="846"/>
      <c r="DW91" s="847"/>
      <c r="DX91" s="847"/>
      <c r="DY91" s="847"/>
      <c r="DZ91" s="848"/>
      <c r="EA91" s="224"/>
    </row>
    <row r="92" spans="1:131" ht="26.25" hidden="1" customHeight="1" x14ac:dyDescent="0.2">
      <c r="A92" s="239"/>
      <c r="B92" s="240"/>
      <c r="C92" s="240"/>
      <c r="D92" s="240"/>
      <c r="E92" s="240"/>
      <c r="F92" s="240"/>
      <c r="G92" s="240"/>
      <c r="H92" s="240"/>
      <c r="I92" s="240"/>
      <c r="J92" s="240"/>
      <c r="K92" s="240"/>
      <c r="L92" s="240"/>
      <c r="M92" s="240"/>
      <c r="N92" s="240"/>
      <c r="O92" s="240"/>
      <c r="P92" s="240"/>
      <c r="Q92" s="241"/>
      <c r="R92" s="241"/>
      <c r="S92" s="241"/>
      <c r="T92" s="241"/>
      <c r="U92" s="241"/>
      <c r="V92" s="241"/>
      <c r="W92" s="241"/>
      <c r="X92" s="241"/>
      <c r="Y92" s="241"/>
      <c r="Z92" s="241"/>
      <c r="AA92" s="241"/>
      <c r="AB92" s="241"/>
      <c r="AC92" s="241"/>
      <c r="AD92" s="241"/>
      <c r="AE92" s="241"/>
      <c r="AF92" s="241"/>
      <c r="AG92" s="241"/>
      <c r="AH92" s="241"/>
      <c r="AI92" s="241"/>
      <c r="AJ92" s="241"/>
      <c r="AK92" s="241"/>
      <c r="AL92" s="241"/>
      <c r="AM92" s="241"/>
      <c r="AN92" s="241"/>
      <c r="AO92" s="241"/>
      <c r="AP92" s="241"/>
      <c r="AQ92" s="241"/>
      <c r="AR92" s="241"/>
      <c r="AS92" s="241"/>
      <c r="AT92" s="241"/>
      <c r="AU92" s="241"/>
      <c r="AV92" s="241"/>
      <c r="AW92" s="241"/>
      <c r="AX92" s="241"/>
      <c r="AY92" s="241"/>
      <c r="AZ92" s="242"/>
      <c r="BA92" s="242"/>
      <c r="BB92" s="242"/>
      <c r="BC92" s="242"/>
      <c r="BD92" s="242"/>
      <c r="BE92" s="235"/>
      <c r="BF92" s="235"/>
      <c r="BG92" s="235"/>
      <c r="BH92" s="235"/>
      <c r="BI92" s="235"/>
      <c r="BJ92" s="235"/>
      <c r="BK92" s="235"/>
      <c r="BL92" s="235"/>
      <c r="BM92" s="235"/>
      <c r="BN92" s="235"/>
      <c r="BO92" s="235"/>
      <c r="BP92" s="235"/>
      <c r="BQ92" s="232">
        <v>86</v>
      </c>
      <c r="BR92" s="237"/>
      <c r="BS92" s="846"/>
      <c r="BT92" s="847"/>
      <c r="BU92" s="847"/>
      <c r="BV92" s="847"/>
      <c r="BW92" s="847"/>
      <c r="BX92" s="847"/>
      <c r="BY92" s="847"/>
      <c r="BZ92" s="847"/>
      <c r="CA92" s="847"/>
      <c r="CB92" s="847"/>
      <c r="CC92" s="847"/>
      <c r="CD92" s="847"/>
      <c r="CE92" s="847"/>
      <c r="CF92" s="847"/>
      <c r="CG92" s="852"/>
      <c r="CH92" s="849"/>
      <c r="CI92" s="850"/>
      <c r="CJ92" s="850"/>
      <c r="CK92" s="850"/>
      <c r="CL92" s="851"/>
      <c r="CM92" s="849"/>
      <c r="CN92" s="850"/>
      <c r="CO92" s="850"/>
      <c r="CP92" s="850"/>
      <c r="CQ92" s="851"/>
      <c r="CR92" s="849"/>
      <c r="CS92" s="850"/>
      <c r="CT92" s="850"/>
      <c r="CU92" s="850"/>
      <c r="CV92" s="851"/>
      <c r="CW92" s="849"/>
      <c r="CX92" s="850"/>
      <c r="CY92" s="850"/>
      <c r="CZ92" s="850"/>
      <c r="DA92" s="851"/>
      <c r="DB92" s="849"/>
      <c r="DC92" s="850"/>
      <c r="DD92" s="850"/>
      <c r="DE92" s="850"/>
      <c r="DF92" s="851"/>
      <c r="DG92" s="849"/>
      <c r="DH92" s="850"/>
      <c r="DI92" s="850"/>
      <c r="DJ92" s="850"/>
      <c r="DK92" s="851"/>
      <c r="DL92" s="849"/>
      <c r="DM92" s="850"/>
      <c r="DN92" s="850"/>
      <c r="DO92" s="850"/>
      <c r="DP92" s="851"/>
      <c r="DQ92" s="849"/>
      <c r="DR92" s="850"/>
      <c r="DS92" s="850"/>
      <c r="DT92" s="850"/>
      <c r="DU92" s="851"/>
      <c r="DV92" s="846"/>
      <c r="DW92" s="847"/>
      <c r="DX92" s="847"/>
      <c r="DY92" s="847"/>
      <c r="DZ92" s="848"/>
      <c r="EA92" s="224"/>
    </row>
    <row r="93" spans="1:131" ht="26.25" hidden="1" customHeight="1" x14ac:dyDescent="0.2">
      <c r="A93" s="239"/>
      <c r="B93" s="240"/>
      <c r="C93" s="240"/>
      <c r="D93" s="240"/>
      <c r="E93" s="240"/>
      <c r="F93" s="240"/>
      <c r="G93" s="240"/>
      <c r="H93" s="240"/>
      <c r="I93" s="240"/>
      <c r="J93" s="240"/>
      <c r="K93" s="240"/>
      <c r="L93" s="240"/>
      <c r="M93" s="240"/>
      <c r="N93" s="240"/>
      <c r="O93" s="240"/>
      <c r="P93" s="240"/>
      <c r="Q93" s="241"/>
      <c r="R93" s="241"/>
      <c r="S93" s="241"/>
      <c r="T93" s="241"/>
      <c r="U93" s="241"/>
      <c r="V93" s="241"/>
      <c r="W93" s="241"/>
      <c r="X93" s="241"/>
      <c r="Y93" s="241"/>
      <c r="Z93" s="241"/>
      <c r="AA93" s="241"/>
      <c r="AB93" s="241"/>
      <c r="AC93" s="241"/>
      <c r="AD93" s="241"/>
      <c r="AE93" s="241"/>
      <c r="AF93" s="241"/>
      <c r="AG93" s="241"/>
      <c r="AH93" s="241"/>
      <c r="AI93" s="241"/>
      <c r="AJ93" s="241"/>
      <c r="AK93" s="241"/>
      <c r="AL93" s="241"/>
      <c r="AM93" s="241"/>
      <c r="AN93" s="241"/>
      <c r="AO93" s="241"/>
      <c r="AP93" s="241"/>
      <c r="AQ93" s="241"/>
      <c r="AR93" s="241"/>
      <c r="AS93" s="241"/>
      <c r="AT93" s="241"/>
      <c r="AU93" s="241"/>
      <c r="AV93" s="241"/>
      <c r="AW93" s="241"/>
      <c r="AX93" s="241"/>
      <c r="AY93" s="241"/>
      <c r="AZ93" s="242"/>
      <c r="BA93" s="242"/>
      <c r="BB93" s="242"/>
      <c r="BC93" s="242"/>
      <c r="BD93" s="242"/>
      <c r="BE93" s="235"/>
      <c r="BF93" s="235"/>
      <c r="BG93" s="235"/>
      <c r="BH93" s="235"/>
      <c r="BI93" s="235"/>
      <c r="BJ93" s="235"/>
      <c r="BK93" s="235"/>
      <c r="BL93" s="235"/>
      <c r="BM93" s="235"/>
      <c r="BN93" s="235"/>
      <c r="BO93" s="235"/>
      <c r="BP93" s="235"/>
      <c r="BQ93" s="232">
        <v>87</v>
      </c>
      <c r="BR93" s="237"/>
      <c r="BS93" s="846"/>
      <c r="BT93" s="847"/>
      <c r="BU93" s="847"/>
      <c r="BV93" s="847"/>
      <c r="BW93" s="847"/>
      <c r="BX93" s="847"/>
      <c r="BY93" s="847"/>
      <c r="BZ93" s="847"/>
      <c r="CA93" s="847"/>
      <c r="CB93" s="847"/>
      <c r="CC93" s="847"/>
      <c r="CD93" s="847"/>
      <c r="CE93" s="847"/>
      <c r="CF93" s="847"/>
      <c r="CG93" s="852"/>
      <c r="CH93" s="849"/>
      <c r="CI93" s="850"/>
      <c r="CJ93" s="850"/>
      <c r="CK93" s="850"/>
      <c r="CL93" s="851"/>
      <c r="CM93" s="849"/>
      <c r="CN93" s="850"/>
      <c r="CO93" s="850"/>
      <c r="CP93" s="850"/>
      <c r="CQ93" s="851"/>
      <c r="CR93" s="849"/>
      <c r="CS93" s="850"/>
      <c r="CT93" s="850"/>
      <c r="CU93" s="850"/>
      <c r="CV93" s="851"/>
      <c r="CW93" s="849"/>
      <c r="CX93" s="850"/>
      <c r="CY93" s="850"/>
      <c r="CZ93" s="850"/>
      <c r="DA93" s="851"/>
      <c r="DB93" s="849"/>
      <c r="DC93" s="850"/>
      <c r="DD93" s="850"/>
      <c r="DE93" s="850"/>
      <c r="DF93" s="851"/>
      <c r="DG93" s="849"/>
      <c r="DH93" s="850"/>
      <c r="DI93" s="850"/>
      <c r="DJ93" s="850"/>
      <c r="DK93" s="851"/>
      <c r="DL93" s="849"/>
      <c r="DM93" s="850"/>
      <c r="DN93" s="850"/>
      <c r="DO93" s="850"/>
      <c r="DP93" s="851"/>
      <c r="DQ93" s="849"/>
      <c r="DR93" s="850"/>
      <c r="DS93" s="850"/>
      <c r="DT93" s="850"/>
      <c r="DU93" s="851"/>
      <c r="DV93" s="846"/>
      <c r="DW93" s="847"/>
      <c r="DX93" s="847"/>
      <c r="DY93" s="847"/>
      <c r="DZ93" s="848"/>
      <c r="EA93" s="224"/>
    </row>
    <row r="94" spans="1:131" ht="26.25" hidden="1" customHeight="1" x14ac:dyDescent="0.2">
      <c r="A94" s="239"/>
      <c r="B94" s="240"/>
      <c r="C94" s="240"/>
      <c r="D94" s="240"/>
      <c r="E94" s="240"/>
      <c r="F94" s="240"/>
      <c r="G94" s="240"/>
      <c r="H94" s="240"/>
      <c r="I94" s="240"/>
      <c r="J94" s="240"/>
      <c r="K94" s="240"/>
      <c r="L94" s="240"/>
      <c r="M94" s="240"/>
      <c r="N94" s="240"/>
      <c r="O94" s="240"/>
      <c r="P94" s="240"/>
      <c r="Q94" s="241"/>
      <c r="R94" s="241"/>
      <c r="S94" s="241"/>
      <c r="T94" s="241"/>
      <c r="U94" s="241"/>
      <c r="V94" s="241"/>
      <c r="W94" s="241"/>
      <c r="X94" s="241"/>
      <c r="Y94" s="241"/>
      <c r="Z94" s="241"/>
      <c r="AA94" s="241"/>
      <c r="AB94" s="241"/>
      <c r="AC94" s="241"/>
      <c r="AD94" s="241"/>
      <c r="AE94" s="241"/>
      <c r="AF94" s="241"/>
      <c r="AG94" s="241"/>
      <c r="AH94" s="241"/>
      <c r="AI94" s="241"/>
      <c r="AJ94" s="241"/>
      <c r="AK94" s="241"/>
      <c r="AL94" s="241"/>
      <c r="AM94" s="241"/>
      <c r="AN94" s="241"/>
      <c r="AO94" s="241"/>
      <c r="AP94" s="241"/>
      <c r="AQ94" s="241"/>
      <c r="AR94" s="241"/>
      <c r="AS94" s="241"/>
      <c r="AT94" s="241"/>
      <c r="AU94" s="241"/>
      <c r="AV94" s="241"/>
      <c r="AW94" s="241"/>
      <c r="AX94" s="241"/>
      <c r="AY94" s="241"/>
      <c r="AZ94" s="242"/>
      <c r="BA94" s="242"/>
      <c r="BB94" s="242"/>
      <c r="BC94" s="242"/>
      <c r="BD94" s="242"/>
      <c r="BE94" s="235"/>
      <c r="BF94" s="235"/>
      <c r="BG94" s="235"/>
      <c r="BH94" s="235"/>
      <c r="BI94" s="235"/>
      <c r="BJ94" s="235"/>
      <c r="BK94" s="235"/>
      <c r="BL94" s="235"/>
      <c r="BM94" s="235"/>
      <c r="BN94" s="235"/>
      <c r="BO94" s="235"/>
      <c r="BP94" s="235"/>
      <c r="BQ94" s="232">
        <v>88</v>
      </c>
      <c r="BR94" s="237"/>
      <c r="BS94" s="846"/>
      <c r="BT94" s="847"/>
      <c r="BU94" s="847"/>
      <c r="BV94" s="847"/>
      <c r="BW94" s="847"/>
      <c r="BX94" s="847"/>
      <c r="BY94" s="847"/>
      <c r="BZ94" s="847"/>
      <c r="CA94" s="847"/>
      <c r="CB94" s="847"/>
      <c r="CC94" s="847"/>
      <c r="CD94" s="847"/>
      <c r="CE94" s="847"/>
      <c r="CF94" s="847"/>
      <c r="CG94" s="852"/>
      <c r="CH94" s="849"/>
      <c r="CI94" s="850"/>
      <c r="CJ94" s="850"/>
      <c r="CK94" s="850"/>
      <c r="CL94" s="851"/>
      <c r="CM94" s="849"/>
      <c r="CN94" s="850"/>
      <c r="CO94" s="850"/>
      <c r="CP94" s="850"/>
      <c r="CQ94" s="851"/>
      <c r="CR94" s="849"/>
      <c r="CS94" s="850"/>
      <c r="CT94" s="850"/>
      <c r="CU94" s="850"/>
      <c r="CV94" s="851"/>
      <c r="CW94" s="849"/>
      <c r="CX94" s="850"/>
      <c r="CY94" s="850"/>
      <c r="CZ94" s="850"/>
      <c r="DA94" s="851"/>
      <c r="DB94" s="849"/>
      <c r="DC94" s="850"/>
      <c r="DD94" s="850"/>
      <c r="DE94" s="850"/>
      <c r="DF94" s="851"/>
      <c r="DG94" s="849"/>
      <c r="DH94" s="850"/>
      <c r="DI94" s="850"/>
      <c r="DJ94" s="850"/>
      <c r="DK94" s="851"/>
      <c r="DL94" s="849"/>
      <c r="DM94" s="850"/>
      <c r="DN94" s="850"/>
      <c r="DO94" s="850"/>
      <c r="DP94" s="851"/>
      <c r="DQ94" s="849"/>
      <c r="DR94" s="850"/>
      <c r="DS94" s="850"/>
      <c r="DT94" s="850"/>
      <c r="DU94" s="851"/>
      <c r="DV94" s="846"/>
      <c r="DW94" s="847"/>
      <c r="DX94" s="847"/>
      <c r="DY94" s="847"/>
      <c r="DZ94" s="848"/>
      <c r="EA94" s="224"/>
    </row>
    <row r="95" spans="1:131" ht="26.25" hidden="1" customHeight="1" x14ac:dyDescent="0.2">
      <c r="A95" s="239"/>
      <c r="B95" s="240"/>
      <c r="C95" s="240"/>
      <c r="D95" s="240"/>
      <c r="E95" s="240"/>
      <c r="F95" s="240"/>
      <c r="G95" s="240"/>
      <c r="H95" s="240"/>
      <c r="I95" s="240"/>
      <c r="J95" s="240"/>
      <c r="K95" s="240"/>
      <c r="L95" s="240"/>
      <c r="M95" s="240"/>
      <c r="N95" s="240"/>
      <c r="O95" s="240"/>
      <c r="P95" s="240"/>
      <c r="Q95" s="241"/>
      <c r="R95" s="241"/>
      <c r="S95" s="241"/>
      <c r="T95" s="241"/>
      <c r="U95" s="241"/>
      <c r="V95" s="241"/>
      <c r="W95" s="241"/>
      <c r="X95" s="241"/>
      <c r="Y95" s="241"/>
      <c r="Z95" s="241"/>
      <c r="AA95" s="241"/>
      <c r="AB95" s="241"/>
      <c r="AC95" s="241"/>
      <c r="AD95" s="241"/>
      <c r="AE95" s="241"/>
      <c r="AF95" s="241"/>
      <c r="AG95" s="241"/>
      <c r="AH95" s="241"/>
      <c r="AI95" s="241"/>
      <c r="AJ95" s="241"/>
      <c r="AK95" s="241"/>
      <c r="AL95" s="241"/>
      <c r="AM95" s="241"/>
      <c r="AN95" s="241"/>
      <c r="AO95" s="241"/>
      <c r="AP95" s="241"/>
      <c r="AQ95" s="241"/>
      <c r="AR95" s="241"/>
      <c r="AS95" s="241"/>
      <c r="AT95" s="241"/>
      <c r="AU95" s="241"/>
      <c r="AV95" s="241"/>
      <c r="AW95" s="241"/>
      <c r="AX95" s="241"/>
      <c r="AY95" s="241"/>
      <c r="AZ95" s="242"/>
      <c r="BA95" s="242"/>
      <c r="BB95" s="242"/>
      <c r="BC95" s="242"/>
      <c r="BD95" s="242"/>
      <c r="BE95" s="235"/>
      <c r="BF95" s="235"/>
      <c r="BG95" s="235"/>
      <c r="BH95" s="235"/>
      <c r="BI95" s="235"/>
      <c r="BJ95" s="235"/>
      <c r="BK95" s="235"/>
      <c r="BL95" s="235"/>
      <c r="BM95" s="235"/>
      <c r="BN95" s="235"/>
      <c r="BO95" s="235"/>
      <c r="BP95" s="235"/>
      <c r="BQ95" s="232">
        <v>89</v>
      </c>
      <c r="BR95" s="237"/>
      <c r="BS95" s="846"/>
      <c r="BT95" s="847"/>
      <c r="BU95" s="847"/>
      <c r="BV95" s="847"/>
      <c r="BW95" s="847"/>
      <c r="BX95" s="847"/>
      <c r="BY95" s="847"/>
      <c r="BZ95" s="847"/>
      <c r="CA95" s="847"/>
      <c r="CB95" s="847"/>
      <c r="CC95" s="847"/>
      <c r="CD95" s="847"/>
      <c r="CE95" s="847"/>
      <c r="CF95" s="847"/>
      <c r="CG95" s="852"/>
      <c r="CH95" s="849"/>
      <c r="CI95" s="850"/>
      <c r="CJ95" s="850"/>
      <c r="CK95" s="850"/>
      <c r="CL95" s="851"/>
      <c r="CM95" s="849"/>
      <c r="CN95" s="850"/>
      <c r="CO95" s="850"/>
      <c r="CP95" s="850"/>
      <c r="CQ95" s="851"/>
      <c r="CR95" s="849"/>
      <c r="CS95" s="850"/>
      <c r="CT95" s="850"/>
      <c r="CU95" s="850"/>
      <c r="CV95" s="851"/>
      <c r="CW95" s="849"/>
      <c r="CX95" s="850"/>
      <c r="CY95" s="850"/>
      <c r="CZ95" s="850"/>
      <c r="DA95" s="851"/>
      <c r="DB95" s="849"/>
      <c r="DC95" s="850"/>
      <c r="DD95" s="850"/>
      <c r="DE95" s="850"/>
      <c r="DF95" s="851"/>
      <c r="DG95" s="849"/>
      <c r="DH95" s="850"/>
      <c r="DI95" s="850"/>
      <c r="DJ95" s="850"/>
      <c r="DK95" s="851"/>
      <c r="DL95" s="849"/>
      <c r="DM95" s="850"/>
      <c r="DN95" s="850"/>
      <c r="DO95" s="850"/>
      <c r="DP95" s="851"/>
      <c r="DQ95" s="849"/>
      <c r="DR95" s="850"/>
      <c r="DS95" s="850"/>
      <c r="DT95" s="850"/>
      <c r="DU95" s="851"/>
      <c r="DV95" s="846"/>
      <c r="DW95" s="847"/>
      <c r="DX95" s="847"/>
      <c r="DY95" s="847"/>
      <c r="DZ95" s="848"/>
      <c r="EA95" s="224"/>
    </row>
    <row r="96" spans="1:131" ht="26.25" hidden="1" customHeight="1" x14ac:dyDescent="0.2">
      <c r="A96" s="239"/>
      <c r="B96" s="240"/>
      <c r="C96" s="240"/>
      <c r="D96" s="240"/>
      <c r="E96" s="240"/>
      <c r="F96" s="240"/>
      <c r="G96" s="240"/>
      <c r="H96" s="240"/>
      <c r="I96" s="240"/>
      <c r="J96" s="240"/>
      <c r="K96" s="240"/>
      <c r="L96" s="240"/>
      <c r="M96" s="240"/>
      <c r="N96" s="240"/>
      <c r="O96" s="240"/>
      <c r="P96" s="240"/>
      <c r="Q96" s="241"/>
      <c r="R96" s="241"/>
      <c r="S96" s="241"/>
      <c r="T96" s="241"/>
      <c r="U96" s="241"/>
      <c r="V96" s="241"/>
      <c r="W96" s="241"/>
      <c r="X96" s="241"/>
      <c r="Y96" s="241"/>
      <c r="Z96" s="241"/>
      <c r="AA96" s="241"/>
      <c r="AB96" s="241"/>
      <c r="AC96" s="241"/>
      <c r="AD96" s="241"/>
      <c r="AE96" s="241"/>
      <c r="AF96" s="241"/>
      <c r="AG96" s="241"/>
      <c r="AH96" s="241"/>
      <c r="AI96" s="241"/>
      <c r="AJ96" s="241"/>
      <c r="AK96" s="241"/>
      <c r="AL96" s="241"/>
      <c r="AM96" s="241"/>
      <c r="AN96" s="241"/>
      <c r="AO96" s="241"/>
      <c r="AP96" s="241"/>
      <c r="AQ96" s="241"/>
      <c r="AR96" s="241"/>
      <c r="AS96" s="241"/>
      <c r="AT96" s="241"/>
      <c r="AU96" s="241"/>
      <c r="AV96" s="241"/>
      <c r="AW96" s="241"/>
      <c r="AX96" s="241"/>
      <c r="AY96" s="241"/>
      <c r="AZ96" s="242"/>
      <c r="BA96" s="242"/>
      <c r="BB96" s="242"/>
      <c r="BC96" s="242"/>
      <c r="BD96" s="242"/>
      <c r="BE96" s="235"/>
      <c r="BF96" s="235"/>
      <c r="BG96" s="235"/>
      <c r="BH96" s="235"/>
      <c r="BI96" s="235"/>
      <c r="BJ96" s="235"/>
      <c r="BK96" s="235"/>
      <c r="BL96" s="235"/>
      <c r="BM96" s="235"/>
      <c r="BN96" s="235"/>
      <c r="BO96" s="235"/>
      <c r="BP96" s="235"/>
      <c r="BQ96" s="232">
        <v>90</v>
      </c>
      <c r="BR96" s="237"/>
      <c r="BS96" s="846"/>
      <c r="BT96" s="847"/>
      <c r="BU96" s="847"/>
      <c r="BV96" s="847"/>
      <c r="BW96" s="847"/>
      <c r="BX96" s="847"/>
      <c r="BY96" s="847"/>
      <c r="BZ96" s="847"/>
      <c r="CA96" s="847"/>
      <c r="CB96" s="847"/>
      <c r="CC96" s="847"/>
      <c r="CD96" s="847"/>
      <c r="CE96" s="847"/>
      <c r="CF96" s="847"/>
      <c r="CG96" s="852"/>
      <c r="CH96" s="849"/>
      <c r="CI96" s="850"/>
      <c r="CJ96" s="850"/>
      <c r="CK96" s="850"/>
      <c r="CL96" s="851"/>
      <c r="CM96" s="849"/>
      <c r="CN96" s="850"/>
      <c r="CO96" s="850"/>
      <c r="CP96" s="850"/>
      <c r="CQ96" s="851"/>
      <c r="CR96" s="849"/>
      <c r="CS96" s="850"/>
      <c r="CT96" s="850"/>
      <c r="CU96" s="850"/>
      <c r="CV96" s="851"/>
      <c r="CW96" s="849"/>
      <c r="CX96" s="850"/>
      <c r="CY96" s="850"/>
      <c r="CZ96" s="850"/>
      <c r="DA96" s="851"/>
      <c r="DB96" s="849"/>
      <c r="DC96" s="850"/>
      <c r="DD96" s="850"/>
      <c r="DE96" s="850"/>
      <c r="DF96" s="851"/>
      <c r="DG96" s="849"/>
      <c r="DH96" s="850"/>
      <c r="DI96" s="850"/>
      <c r="DJ96" s="850"/>
      <c r="DK96" s="851"/>
      <c r="DL96" s="849"/>
      <c r="DM96" s="850"/>
      <c r="DN96" s="850"/>
      <c r="DO96" s="850"/>
      <c r="DP96" s="851"/>
      <c r="DQ96" s="849"/>
      <c r="DR96" s="850"/>
      <c r="DS96" s="850"/>
      <c r="DT96" s="850"/>
      <c r="DU96" s="851"/>
      <c r="DV96" s="846"/>
      <c r="DW96" s="847"/>
      <c r="DX96" s="847"/>
      <c r="DY96" s="847"/>
      <c r="DZ96" s="848"/>
      <c r="EA96" s="224"/>
    </row>
    <row r="97" spans="1:131" ht="26.25" hidden="1" customHeight="1" x14ac:dyDescent="0.2">
      <c r="A97" s="239"/>
      <c r="B97" s="240"/>
      <c r="C97" s="240"/>
      <c r="D97" s="240"/>
      <c r="E97" s="240"/>
      <c r="F97" s="240"/>
      <c r="G97" s="240"/>
      <c r="H97" s="240"/>
      <c r="I97" s="240"/>
      <c r="J97" s="240"/>
      <c r="K97" s="240"/>
      <c r="L97" s="240"/>
      <c r="M97" s="240"/>
      <c r="N97" s="240"/>
      <c r="O97" s="240"/>
      <c r="P97" s="240"/>
      <c r="Q97" s="241"/>
      <c r="R97" s="241"/>
      <c r="S97" s="241"/>
      <c r="T97" s="241"/>
      <c r="U97" s="241"/>
      <c r="V97" s="241"/>
      <c r="W97" s="241"/>
      <c r="X97" s="241"/>
      <c r="Y97" s="241"/>
      <c r="Z97" s="241"/>
      <c r="AA97" s="241"/>
      <c r="AB97" s="241"/>
      <c r="AC97" s="241"/>
      <c r="AD97" s="241"/>
      <c r="AE97" s="241"/>
      <c r="AF97" s="241"/>
      <c r="AG97" s="241"/>
      <c r="AH97" s="241"/>
      <c r="AI97" s="241"/>
      <c r="AJ97" s="241"/>
      <c r="AK97" s="241"/>
      <c r="AL97" s="241"/>
      <c r="AM97" s="241"/>
      <c r="AN97" s="241"/>
      <c r="AO97" s="241"/>
      <c r="AP97" s="241"/>
      <c r="AQ97" s="241"/>
      <c r="AR97" s="241"/>
      <c r="AS97" s="241"/>
      <c r="AT97" s="241"/>
      <c r="AU97" s="241"/>
      <c r="AV97" s="241"/>
      <c r="AW97" s="241"/>
      <c r="AX97" s="241"/>
      <c r="AY97" s="241"/>
      <c r="AZ97" s="242"/>
      <c r="BA97" s="242"/>
      <c r="BB97" s="242"/>
      <c r="BC97" s="242"/>
      <c r="BD97" s="242"/>
      <c r="BE97" s="235"/>
      <c r="BF97" s="235"/>
      <c r="BG97" s="235"/>
      <c r="BH97" s="235"/>
      <c r="BI97" s="235"/>
      <c r="BJ97" s="235"/>
      <c r="BK97" s="235"/>
      <c r="BL97" s="235"/>
      <c r="BM97" s="235"/>
      <c r="BN97" s="235"/>
      <c r="BO97" s="235"/>
      <c r="BP97" s="235"/>
      <c r="BQ97" s="232">
        <v>91</v>
      </c>
      <c r="BR97" s="237"/>
      <c r="BS97" s="846"/>
      <c r="BT97" s="847"/>
      <c r="BU97" s="847"/>
      <c r="BV97" s="847"/>
      <c r="BW97" s="847"/>
      <c r="BX97" s="847"/>
      <c r="BY97" s="847"/>
      <c r="BZ97" s="847"/>
      <c r="CA97" s="847"/>
      <c r="CB97" s="847"/>
      <c r="CC97" s="847"/>
      <c r="CD97" s="847"/>
      <c r="CE97" s="847"/>
      <c r="CF97" s="847"/>
      <c r="CG97" s="852"/>
      <c r="CH97" s="849"/>
      <c r="CI97" s="850"/>
      <c r="CJ97" s="850"/>
      <c r="CK97" s="850"/>
      <c r="CL97" s="851"/>
      <c r="CM97" s="849"/>
      <c r="CN97" s="850"/>
      <c r="CO97" s="850"/>
      <c r="CP97" s="850"/>
      <c r="CQ97" s="851"/>
      <c r="CR97" s="849"/>
      <c r="CS97" s="850"/>
      <c r="CT97" s="850"/>
      <c r="CU97" s="850"/>
      <c r="CV97" s="851"/>
      <c r="CW97" s="849"/>
      <c r="CX97" s="850"/>
      <c r="CY97" s="850"/>
      <c r="CZ97" s="850"/>
      <c r="DA97" s="851"/>
      <c r="DB97" s="849"/>
      <c r="DC97" s="850"/>
      <c r="DD97" s="850"/>
      <c r="DE97" s="850"/>
      <c r="DF97" s="851"/>
      <c r="DG97" s="849"/>
      <c r="DH97" s="850"/>
      <c r="DI97" s="850"/>
      <c r="DJ97" s="850"/>
      <c r="DK97" s="851"/>
      <c r="DL97" s="849"/>
      <c r="DM97" s="850"/>
      <c r="DN97" s="850"/>
      <c r="DO97" s="850"/>
      <c r="DP97" s="851"/>
      <c r="DQ97" s="849"/>
      <c r="DR97" s="850"/>
      <c r="DS97" s="850"/>
      <c r="DT97" s="850"/>
      <c r="DU97" s="851"/>
      <c r="DV97" s="846"/>
      <c r="DW97" s="847"/>
      <c r="DX97" s="847"/>
      <c r="DY97" s="847"/>
      <c r="DZ97" s="848"/>
      <c r="EA97" s="224"/>
    </row>
    <row r="98" spans="1:131" ht="26.25" hidden="1" customHeight="1" x14ac:dyDescent="0.2">
      <c r="A98" s="239"/>
      <c r="B98" s="240"/>
      <c r="C98" s="240"/>
      <c r="D98" s="240"/>
      <c r="E98" s="240"/>
      <c r="F98" s="240"/>
      <c r="G98" s="240"/>
      <c r="H98" s="240"/>
      <c r="I98" s="240"/>
      <c r="J98" s="240"/>
      <c r="K98" s="240"/>
      <c r="L98" s="240"/>
      <c r="M98" s="240"/>
      <c r="N98" s="240"/>
      <c r="O98" s="240"/>
      <c r="P98" s="240"/>
      <c r="Q98" s="241"/>
      <c r="R98" s="241"/>
      <c r="S98" s="241"/>
      <c r="T98" s="241"/>
      <c r="U98" s="241"/>
      <c r="V98" s="241"/>
      <c r="W98" s="241"/>
      <c r="X98" s="241"/>
      <c r="Y98" s="241"/>
      <c r="Z98" s="241"/>
      <c r="AA98" s="241"/>
      <c r="AB98" s="241"/>
      <c r="AC98" s="241"/>
      <c r="AD98" s="241"/>
      <c r="AE98" s="241"/>
      <c r="AF98" s="241"/>
      <c r="AG98" s="241"/>
      <c r="AH98" s="241"/>
      <c r="AI98" s="241"/>
      <c r="AJ98" s="241"/>
      <c r="AK98" s="241"/>
      <c r="AL98" s="241"/>
      <c r="AM98" s="241"/>
      <c r="AN98" s="241"/>
      <c r="AO98" s="241"/>
      <c r="AP98" s="241"/>
      <c r="AQ98" s="241"/>
      <c r="AR98" s="241"/>
      <c r="AS98" s="241"/>
      <c r="AT98" s="241"/>
      <c r="AU98" s="241"/>
      <c r="AV98" s="241"/>
      <c r="AW98" s="241"/>
      <c r="AX98" s="241"/>
      <c r="AY98" s="241"/>
      <c r="AZ98" s="242"/>
      <c r="BA98" s="242"/>
      <c r="BB98" s="242"/>
      <c r="BC98" s="242"/>
      <c r="BD98" s="242"/>
      <c r="BE98" s="235"/>
      <c r="BF98" s="235"/>
      <c r="BG98" s="235"/>
      <c r="BH98" s="235"/>
      <c r="BI98" s="235"/>
      <c r="BJ98" s="235"/>
      <c r="BK98" s="235"/>
      <c r="BL98" s="235"/>
      <c r="BM98" s="235"/>
      <c r="BN98" s="235"/>
      <c r="BO98" s="235"/>
      <c r="BP98" s="235"/>
      <c r="BQ98" s="232">
        <v>92</v>
      </c>
      <c r="BR98" s="237"/>
      <c r="BS98" s="846"/>
      <c r="BT98" s="847"/>
      <c r="BU98" s="847"/>
      <c r="BV98" s="847"/>
      <c r="BW98" s="847"/>
      <c r="BX98" s="847"/>
      <c r="BY98" s="847"/>
      <c r="BZ98" s="847"/>
      <c r="CA98" s="847"/>
      <c r="CB98" s="847"/>
      <c r="CC98" s="847"/>
      <c r="CD98" s="847"/>
      <c r="CE98" s="847"/>
      <c r="CF98" s="847"/>
      <c r="CG98" s="852"/>
      <c r="CH98" s="849"/>
      <c r="CI98" s="850"/>
      <c r="CJ98" s="850"/>
      <c r="CK98" s="850"/>
      <c r="CL98" s="851"/>
      <c r="CM98" s="849"/>
      <c r="CN98" s="850"/>
      <c r="CO98" s="850"/>
      <c r="CP98" s="850"/>
      <c r="CQ98" s="851"/>
      <c r="CR98" s="849"/>
      <c r="CS98" s="850"/>
      <c r="CT98" s="850"/>
      <c r="CU98" s="850"/>
      <c r="CV98" s="851"/>
      <c r="CW98" s="849"/>
      <c r="CX98" s="850"/>
      <c r="CY98" s="850"/>
      <c r="CZ98" s="850"/>
      <c r="DA98" s="851"/>
      <c r="DB98" s="849"/>
      <c r="DC98" s="850"/>
      <c r="DD98" s="850"/>
      <c r="DE98" s="850"/>
      <c r="DF98" s="851"/>
      <c r="DG98" s="849"/>
      <c r="DH98" s="850"/>
      <c r="DI98" s="850"/>
      <c r="DJ98" s="850"/>
      <c r="DK98" s="851"/>
      <c r="DL98" s="849"/>
      <c r="DM98" s="850"/>
      <c r="DN98" s="850"/>
      <c r="DO98" s="850"/>
      <c r="DP98" s="851"/>
      <c r="DQ98" s="849"/>
      <c r="DR98" s="850"/>
      <c r="DS98" s="850"/>
      <c r="DT98" s="850"/>
      <c r="DU98" s="851"/>
      <c r="DV98" s="846"/>
      <c r="DW98" s="847"/>
      <c r="DX98" s="847"/>
      <c r="DY98" s="847"/>
      <c r="DZ98" s="848"/>
      <c r="EA98" s="224"/>
    </row>
    <row r="99" spans="1:131" ht="26.25" hidden="1" customHeight="1" x14ac:dyDescent="0.2">
      <c r="A99" s="239"/>
      <c r="B99" s="240"/>
      <c r="C99" s="240"/>
      <c r="D99" s="240"/>
      <c r="E99" s="240"/>
      <c r="F99" s="240"/>
      <c r="G99" s="240"/>
      <c r="H99" s="240"/>
      <c r="I99" s="240"/>
      <c r="J99" s="240"/>
      <c r="K99" s="240"/>
      <c r="L99" s="240"/>
      <c r="M99" s="240"/>
      <c r="N99" s="240"/>
      <c r="O99" s="240"/>
      <c r="P99" s="240"/>
      <c r="Q99" s="241"/>
      <c r="R99" s="241"/>
      <c r="S99" s="241"/>
      <c r="T99" s="241"/>
      <c r="U99" s="241"/>
      <c r="V99" s="241"/>
      <c r="W99" s="241"/>
      <c r="X99" s="241"/>
      <c r="Y99" s="241"/>
      <c r="Z99" s="241"/>
      <c r="AA99" s="241"/>
      <c r="AB99" s="241"/>
      <c r="AC99" s="241"/>
      <c r="AD99" s="241"/>
      <c r="AE99" s="241"/>
      <c r="AF99" s="241"/>
      <c r="AG99" s="241"/>
      <c r="AH99" s="241"/>
      <c r="AI99" s="241"/>
      <c r="AJ99" s="241"/>
      <c r="AK99" s="241"/>
      <c r="AL99" s="241"/>
      <c r="AM99" s="241"/>
      <c r="AN99" s="241"/>
      <c r="AO99" s="241"/>
      <c r="AP99" s="241"/>
      <c r="AQ99" s="241"/>
      <c r="AR99" s="241"/>
      <c r="AS99" s="241"/>
      <c r="AT99" s="241"/>
      <c r="AU99" s="241"/>
      <c r="AV99" s="241"/>
      <c r="AW99" s="241"/>
      <c r="AX99" s="241"/>
      <c r="AY99" s="241"/>
      <c r="AZ99" s="242"/>
      <c r="BA99" s="242"/>
      <c r="BB99" s="242"/>
      <c r="BC99" s="242"/>
      <c r="BD99" s="242"/>
      <c r="BE99" s="235"/>
      <c r="BF99" s="235"/>
      <c r="BG99" s="235"/>
      <c r="BH99" s="235"/>
      <c r="BI99" s="235"/>
      <c r="BJ99" s="235"/>
      <c r="BK99" s="235"/>
      <c r="BL99" s="235"/>
      <c r="BM99" s="235"/>
      <c r="BN99" s="235"/>
      <c r="BO99" s="235"/>
      <c r="BP99" s="235"/>
      <c r="BQ99" s="232">
        <v>93</v>
      </c>
      <c r="BR99" s="237"/>
      <c r="BS99" s="846"/>
      <c r="BT99" s="847"/>
      <c r="BU99" s="847"/>
      <c r="BV99" s="847"/>
      <c r="BW99" s="847"/>
      <c r="BX99" s="847"/>
      <c r="BY99" s="847"/>
      <c r="BZ99" s="847"/>
      <c r="CA99" s="847"/>
      <c r="CB99" s="847"/>
      <c r="CC99" s="847"/>
      <c r="CD99" s="847"/>
      <c r="CE99" s="847"/>
      <c r="CF99" s="847"/>
      <c r="CG99" s="852"/>
      <c r="CH99" s="849"/>
      <c r="CI99" s="850"/>
      <c r="CJ99" s="850"/>
      <c r="CK99" s="850"/>
      <c r="CL99" s="851"/>
      <c r="CM99" s="849"/>
      <c r="CN99" s="850"/>
      <c r="CO99" s="850"/>
      <c r="CP99" s="850"/>
      <c r="CQ99" s="851"/>
      <c r="CR99" s="849"/>
      <c r="CS99" s="850"/>
      <c r="CT99" s="850"/>
      <c r="CU99" s="850"/>
      <c r="CV99" s="851"/>
      <c r="CW99" s="849"/>
      <c r="CX99" s="850"/>
      <c r="CY99" s="850"/>
      <c r="CZ99" s="850"/>
      <c r="DA99" s="851"/>
      <c r="DB99" s="849"/>
      <c r="DC99" s="850"/>
      <c r="DD99" s="850"/>
      <c r="DE99" s="850"/>
      <c r="DF99" s="851"/>
      <c r="DG99" s="849"/>
      <c r="DH99" s="850"/>
      <c r="DI99" s="850"/>
      <c r="DJ99" s="850"/>
      <c r="DK99" s="851"/>
      <c r="DL99" s="849"/>
      <c r="DM99" s="850"/>
      <c r="DN99" s="850"/>
      <c r="DO99" s="850"/>
      <c r="DP99" s="851"/>
      <c r="DQ99" s="849"/>
      <c r="DR99" s="850"/>
      <c r="DS99" s="850"/>
      <c r="DT99" s="850"/>
      <c r="DU99" s="851"/>
      <c r="DV99" s="846"/>
      <c r="DW99" s="847"/>
      <c r="DX99" s="847"/>
      <c r="DY99" s="847"/>
      <c r="DZ99" s="848"/>
      <c r="EA99" s="224"/>
    </row>
    <row r="100" spans="1:131" ht="26.25" hidden="1" customHeight="1" x14ac:dyDescent="0.2">
      <c r="A100" s="239"/>
      <c r="B100" s="240"/>
      <c r="C100" s="240"/>
      <c r="D100" s="240"/>
      <c r="E100" s="240"/>
      <c r="F100" s="240"/>
      <c r="G100" s="240"/>
      <c r="H100" s="240"/>
      <c r="I100" s="240"/>
      <c r="J100" s="240"/>
      <c r="K100" s="240"/>
      <c r="L100" s="240"/>
      <c r="M100" s="240"/>
      <c r="N100" s="240"/>
      <c r="O100" s="240"/>
      <c r="P100" s="240"/>
      <c r="Q100" s="241"/>
      <c r="R100" s="241"/>
      <c r="S100" s="241"/>
      <c r="T100" s="241"/>
      <c r="U100" s="241"/>
      <c r="V100" s="241"/>
      <c r="W100" s="241"/>
      <c r="X100" s="241"/>
      <c r="Y100" s="241"/>
      <c r="Z100" s="241"/>
      <c r="AA100" s="241"/>
      <c r="AB100" s="241"/>
      <c r="AC100" s="241"/>
      <c r="AD100" s="241"/>
      <c r="AE100" s="241"/>
      <c r="AF100" s="241"/>
      <c r="AG100" s="241"/>
      <c r="AH100" s="241"/>
      <c r="AI100" s="241"/>
      <c r="AJ100" s="241"/>
      <c r="AK100" s="241"/>
      <c r="AL100" s="241"/>
      <c r="AM100" s="241"/>
      <c r="AN100" s="241"/>
      <c r="AO100" s="241"/>
      <c r="AP100" s="241"/>
      <c r="AQ100" s="241"/>
      <c r="AR100" s="241"/>
      <c r="AS100" s="241"/>
      <c r="AT100" s="241"/>
      <c r="AU100" s="241"/>
      <c r="AV100" s="241"/>
      <c r="AW100" s="241"/>
      <c r="AX100" s="241"/>
      <c r="AY100" s="241"/>
      <c r="AZ100" s="242"/>
      <c r="BA100" s="242"/>
      <c r="BB100" s="242"/>
      <c r="BC100" s="242"/>
      <c r="BD100" s="242"/>
      <c r="BE100" s="235"/>
      <c r="BF100" s="235"/>
      <c r="BG100" s="235"/>
      <c r="BH100" s="235"/>
      <c r="BI100" s="235"/>
      <c r="BJ100" s="235"/>
      <c r="BK100" s="235"/>
      <c r="BL100" s="235"/>
      <c r="BM100" s="235"/>
      <c r="BN100" s="235"/>
      <c r="BO100" s="235"/>
      <c r="BP100" s="235"/>
      <c r="BQ100" s="232">
        <v>94</v>
      </c>
      <c r="BR100" s="237"/>
      <c r="BS100" s="846"/>
      <c r="BT100" s="847"/>
      <c r="BU100" s="847"/>
      <c r="BV100" s="847"/>
      <c r="BW100" s="847"/>
      <c r="BX100" s="847"/>
      <c r="BY100" s="847"/>
      <c r="BZ100" s="847"/>
      <c r="CA100" s="847"/>
      <c r="CB100" s="847"/>
      <c r="CC100" s="847"/>
      <c r="CD100" s="847"/>
      <c r="CE100" s="847"/>
      <c r="CF100" s="847"/>
      <c r="CG100" s="852"/>
      <c r="CH100" s="849"/>
      <c r="CI100" s="850"/>
      <c r="CJ100" s="850"/>
      <c r="CK100" s="850"/>
      <c r="CL100" s="851"/>
      <c r="CM100" s="849"/>
      <c r="CN100" s="850"/>
      <c r="CO100" s="850"/>
      <c r="CP100" s="850"/>
      <c r="CQ100" s="851"/>
      <c r="CR100" s="849"/>
      <c r="CS100" s="850"/>
      <c r="CT100" s="850"/>
      <c r="CU100" s="850"/>
      <c r="CV100" s="851"/>
      <c r="CW100" s="849"/>
      <c r="CX100" s="850"/>
      <c r="CY100" s="850"/>
      <c r="CZ100" s="850"/>
      <c r="DA100" s="851"/>
      <c r="DB100" s="849"/>
      <c r="DC100" s="850"/>
      <c r="DD100" s="850"/>
      <c r="DE100" s="850"/>
      <c r="DF100" s="851"/>
      <c r="DG100" s="849"/>
      <c r="DH100" s="850"/>
      <c r="DI100" s="850"/>
      <c r="DJ100" s="850"/>
      <c r="DK100" s="851"/>
      <c r="DL100" s="849"/>
      <c r="DM100" s="850"/>
      <c r="DN100" s="850"/>
      <c r="DO100" s="850"/>
      <c r="DP100" s="851"/>
      <c r="DQ100" s="849"/>
      <c r="DR100" s="850"/>
      <c r="DS100" s="850"/>
      <c r="DT100" s="850"/>
      <c r="DU100" s="851"/>
      <c r="DV100" s="846"/>
      <c r="DW100" s="847"/>
      <c r="DX100" s="847"/>
      <c r="DY100" s="847"/>
      <c r="DZ100" s="848"/>
      <c r="EA100" s="224"/>
    </row>
    <row r="101" spans="1:131" ht="26.25" hidden="1" customHeight="1" x14ac:dyDescent="0.2">
      <c r="A101" s="239"/>
      <c r="B101" s="240"/>
      <c r="C101" s="240"/>
      <c r="D101" s="240"/>
      <c r="E101" s="240"/>
      <c r="F101" s="240"/>
      <c r="G101" s="240"/>
      <c r="H101" s="240"/>
      <c r="I101" s="240"/>
      <c r="J101" s="240"/>
      <c r="K101" s="240"/>
      <c r="L101" s="240"/>
      <c r="M101" s="240"/>
      <c r="N101" s="240"/>
      <c r="O101" s="240"/>
      <c r="P101" s="240"/>
      <c r="Q101" s="241"/>
      <c r="R101" s="241"/>
      <c r="S101" s="241"/>
      <c r="T101" s="241"/>
      <c r="U101" s="241"/>
      <c r="V101" s="241"/>
      <c r="W101" s="241"/>
      <c r="X101" s="241"/>
      <c r="Y101" s="241"/>
      <c r="Z101" s="241"/>
      <c r="AA101" s="241"/>
      <c r="AB101" s="241"/>
      <c r="AC101" s="241"/>
      <c r="AD101" s="241"/>
      <c r="AE101" s="241"/>
      <c r="AF101" s="241"/>
      <c r="AG101" s="241"/>
      <c r="AH101" s="241"/>
      <c r="AI101" s="241"/>
      <c r="AJ101" s="241"/>
      <c r="AK101" s="241"/>
      <c r="AL101" s="241"/>
      <c r="AM101" s="241"/>
      <c r="AN101" s="241"/>
      <c r="AO101" s="241"/>
      <c r="AP101" s="241"/>
      <c r="AQ101" s="241"/>
      <c r="AR101" s="241"/>
      <c r="AS101" s="241"/>
      <c r="AT101" s="241"/>
      <c r="AU101" s="241"/>
      <c r="AV101" s="241"/>
      <c r="AW101" s="241"/>
      <c r="AX101" s="241"/>
      <c r="AY101" s="241"/>
      <c r="AZ101" s="242"/>
      <c r="BA101" s="242"/>
      <c r="BB101" s="242"/>
      <c r="BC101" s="242"/>
      <c r="BD101" s="242"/>
      <c r="BE101" s="235"/>
      <c r="BF101" s="235"/>
      <c r="BG101" s="235"/>
      <c r="BH101" s="235"/>
      <c r="BI101" s="235"/>
      <c r="BJ101" s="235"/>
      <c r="BK101" s="235"/>
      <c r="BL101" s="235"/>
      <c r="BM101" s="235"/>
      <c r="BN101" s="235"/>
      <c r="BO101" s="235"/>
      <c r="BP101" s="235"/>
      <c r="BQ101" s="232">
        <v>95</v>
      </c>
      <c r="BR101" s="237"/>
      <c r="BS101" s="846"/>
      <c r="BT101" s="847"/>
      <c r="BU101" s="847"/>
      <c r="BV101" s="847"/>
      <c r="BW101" s="847"/>
      <c r="BX101" s="847"/>
      <c r="BY101" s="847"/>
      <c r="BZ101" s="847"/>
      <c r="CA101" s="847"/>
      <c r="CB101" s="847"/>
      <c r="CC101" s="847"/>
      <c r="CD101" s="847"/>
      <c r="CE101" s="847"/>
      <c r="CF101" s="847"/>
      <c r="CG101" s="852"/>
      <c r="CH101" s="849"/>
      <c r="CI101" s="850"/>
      <c r="CJ101" s="850"/>
      <c r="CK101" s="850"/>
      <c r="CL101" s="851"/>
      <c r="CM101" s="849"/>
      <c r="CN101" s="850"/>
      <c r="CO101" s="850"/>
      <c r="CP101" s="850"/>
      <c r="CQ101" s="851"/>
      <c r="CR101" s="849"/>
      <c r="CS101" s="850"/>
      <c r="CT101" s="850"/>
      <c r="CU101" s="850"/>
      <c r="CV101" s="851"/>
      <c r="CW101" s="849"/>
      <c r="CX101" s="850"/>
      <c r="CY101" s="850"/>
      <c r="CZ101" s="850"/>
      <c r="DA101" s="851"/>
      <c r="DB101" s="849"/>
      <c r="DC101" s="850"/>
      <c r="DD101" s="850"/>
      <c r="DE101" s="850"/>
      <c r="DF101" s="851"/>
      <c r="DG101" s="849"/>
      <c r="DH101" s="850"/>
      <c r="DI101" s="850"/>
      <c r="DJ101" s="850"/>
      <c r="DK101" s="851"/>
      <c r="DL101" s="849"/>
      <c r="DM101" s="850"/>
      <c r="DN101" s="850"/>
      <c r="DO101" s="850"/>
      <c r="DP101" s="851"/>
      <c r="DQ101" s="849"/>
      <c r="DR101" s="850"/>
      <c r="DS101" s="850"/>
      <c r="DT101" s="850"/>
      <c r="DU101" s="851"/>
      <c r="DV101" s="846"/>
      <c r="DW101" s="847"/>
      <c r="DX101" s="847"/>
      <c r="DY101" s="847"/>
      <c r="DZ101" s="848"/>
      <c r="EA101" s="224"/>
    </row>
    <row r="102" spans="1:131" ht="26.25" customHeight="1" thickBot="1" x14ac:dyDescent="0.25">
      <c r="A102" s="239"/>
      <c r="B102" s="240"/>
      <c r="C102" s="240"/>
      <c r="D102" s="240"/>
      <c r="E102" s="240"/>
      <c r="F102" s="240"/>
      <c r="G102" s="240"/>
      <c r="H102" s="240"/>
      <c r="I102" s="240"/>
      <c r="J102" s="240"/>
      <c r="K102" s="240"/>
      <c r="L102" s="240"/>
      <c r="M102" s="240"/>
      <c r="N102" s="240"/>
      <c r="O102" s="240"/>
      <c r="P102" s="240"/>
      <c r="Q102" s="241"/>
      <c r="R102" s="241"/>
      <c r="S102" s="241"/>
      <c r="T102" s="241"/>
      <c r="U102" s="241"/>
      <c r="V102" s="241"/>
      <c r="W102" s="241"/>
      <c r="X102" s="241"/>
      <c r="Y102" s="241"/>
      <c r="Z102" s="241"/>
      <c r="AA102" s="241"/>
      <c r="AB102" s="241"/>
      <c r="AC102" s="241"/>
      <c r="AD102" s="241"/>
      <c r="AE102" s="241"/>
      <c r="AF102" s="241"/>
      <c r="AG102" s="241"/>
      <c r="AH102" s="241"/>
      <c r="AI102" s="241"/>
      <c r="AJ102" s="241"/>
      <c r="AK102" s="241"/>
      <c r="AL102" s="241"/>
      <c r="AM102" s="241"/>
      <c r="AN102" s="241"/>
      <c r="AO102" s="241"/>
      <c r="AP102" s="241"/>
      <c r="AQ102" s="241"/>
      <c r="AR102" s="241"/>
      <c r="AS102" s="241"/>
      <c r="AT102" s="241"/>
      <c r="AU102" s="241"/>
      <c r="AV102" s="241"/>
      <c r="AW102" s="241"/>
      <c r="AX102" s="241"/>
      <c r="AY102" s="241"/>
      <c r="AZ102" s="242"/>
      <c r="BA102" s="242"/>
      <c r="BB102" s="242"/>
      <c r="BC102" s="242"/>
      <c r="BD102" s="242"/>
      <c r="BE102" s="235"/>
      <c r="BF102" s="235"/>
      <c r="BG102" s="235"/>
      <c r="BH102" s="235"/>
      <c r="BI102" s="235"/>
      <c r="BJ102" s="235"/>
      <c r="BK102" s="235"/>
      <c r="BL102" s="235"/>
      <c r="BM102" s="235"/>
      <c r="BN102" s="235"/>
      <c r="BO102" s="235"/>
      <c r="BP102" s="235"/>
      <c r="BQ102" s="234" t="s">
        <v>378</v>
      </c>
      <c r="BR102" s="776" t="s">
        <v>401</v>
      </c>
      <c r="BS102" s="777"/>
      <c r="BT102" s="777"/>
      <c r="BU102" s="777"/>
      <c r="BV102" s="777"/>
      <c r="BW102" s="777"/>
      <c r="BX102" s="777"/>
      <c r="BY102" s="777"/>
      <c r="BZ102" s="777"/>
      <c r="CA102" s="777"/>
      <c r="CB102" s="777"/>
      <c r="CC102" s="777"/>
      <c r="CD102" s="777"/>
      <c r="CE102" s="777"/>
      <c r="CF102" s="777"/>
      <c r="CG102" s="778"/>
      <c r="CH102" s="874"/>
      <c r="CI102" s="875"/>
      <c r="CJ102" s="875"/>
      <c r="CK102" s="875"/>
      <c r="CL102" s="876"/>
      <c r="CM102" s="874"/>
      <c r="CN102" s="875"/>
      <c r="CO102" s="875"/>
      <c r="CP102" s="875"/>
      <c r="CQ102" s="876"/>
      <c r="CR102" s="877"/>
      <c r="CS102" s="839"/>
      <c r="CT102" s="839"/>
      <c r="CU102" s="839"/>
      <c r="CV102" s="878"/>
      <c r="CW102" s="877"/>
      <c r="CX102" s="839"/>
      <c r="CY102" s="839"/>
      <c r="CZ102" s="839"/>
      <c r="DA102" s="878"/>
      <c r="DB102" s="877"/>
      <c r="DC102" s="839"/>
      <c r="DD102" s="839"/>
      <c r="DE102" s="839"/>
      <c r="DF102" s="878"/>
      <c r="DG102" s="877"/>
      <c r="DH102" s="839"/>
      <c r="DI102" s="839"/>
      <c r="DJ102" s="839"/>
      <c r="DK102" s="878"/>
      <c r="DL102" s="877"/>
      <c r="DM102" s="839"/>
      <c r="DN102" s="839"/>
      <c r="DO102" s="839"/>
      <c r="DP102" s="878"/>
      <c r="DQ102" s="877"/>
      <c r="DR102" s="839"/>
      <c r="DS102" s="839"/>
      <c r="DT102" s="839"/>
      <c r="DU102" s="878"/>
      <c r="DV102" s="776"/>
      <c r="DW102" s="777"/>
      <c r="DX102" s="777"/>
      <c r="DY102" s="777"/>
      <c r="DZ102" s="901"/>
      <c r="EA102" s="224"/>
    </row>
    <row r="103" spans="1:131" ht="26.25" customHeight="1" x14ac:dyDescent="0.2">
      <c r="A103" s="239"/>
      <c r="B103" s="240"/>
      <c r="C103" s="240"/>
      <c r="D103" s="240"/>
      <c r="E103" s="240"/>
      <c r="F103" s="240"/>
      <c r="G103" s="240"/>
      <c r="H103" s="240"/>
      <c r="I103" s="240"/>
      <c r="J103" s="240"/>
      <c r="K103" s="240"/>
      <c r="L103" s="240"/>
      <c r="M103" s="240"/>
      <c r="N103" s="240"/>
      <c r="O103" s="240"/>
      <c r="P103" s="240"/>
      <c r="Q103" s="241"/>
      <c r="R103" s="241"/>
      <c r="S103" s="241"/>
      <c r="T103" s="241"/>
      <c r="U103" s="241"/>
      <c r="V103" s="241"/>
      <c r="W103" s="241"/>
      <c r="X103" s="241"/>
      <c r="Y103" s="241"/>
      <c r="Z103" s="241"/>
      <c r="AA103" s="241"/>
      <c r="AB103" s="241"/>
      <c r="AC103" s="241"/>
      <c r="AD103" s="241"/>
      <c r="AE103" s="241"/>
      <c r="AF103" s="241"/>
      <c r="AG103" s="241"/>
      <c r="AH103" s="241"/>
      <c r="AI103" s="241"/>
      <c r="AJ103" s="241"/>
      <c r="AK103" s="241"/>
      <c r="AL103" s="241"/>
      <c r="AM103" s="241"/>
      <c r="AN103" s="241"/>
      <c r="AO103" s="241"/>
      <c r="AP103" s="241"/>
      <c r="AQ103" s="241"/>
      <c r="AR103" s="241"/>
      <c r="AS103" s="241"/>
      <c r="AT103" s="241"/>
      <c r="AU103" s="241"/>
      <c r="AV103" s="241"/>
      <c r="AW103" s="241"/>
      <c r="AX103" s="241"/>
      <c r="AY103" s="241"/>
      <c r="AZ103" s="242"/>
      <c r="BA103" s="242"/>
      <c r="BB103" s="242"/>
      <c r="BC103" s="242"/>
      <c r="BD103" s="242"/>
      <c r="BE103" s="235"/>
      <c r="BF103" s="235"/>
      <c r="BG103" s="235"/>
      <c r="BH103" s="235"/>
      <c r="BI103" s="235"/>
      <c r="BJ103" s="235"/>
      <c r="BK103" s="235"/>
      <c r="BL103" s="235"/>
      <c r="BM103" s="235"/>
      <c r="BN103" s="235"/>
      <c r="BO103" s="235"/>
      <c r="BP103" s="235"/>
      <c r="BQ103" s="902" t="s">
        <v>402</v>
      </c>
      <c r="BR103" s="902"/>
      <c r="BS103" s="902"/>
      <c r="BT103" s="902"/>
      <c r="BU103" s="902"/>
      <c r="BV103" s="902"/>
      <c r="BW103" s="902"/>
      <c r="BX103" s="902"/>
      <c r="BY103" s="902"/>
      <c r="BZ103" s="902"/>
      <c r="CA103" s="902"/>
      <c r="CB103" s="902"/>
      <c r="CC103" s="902"/>
      <c r="CD103" s="902"/>
      <c r="CE103" s="902"/>
      <c r="CF103" s="902"/>
      <c r="CG103" s="902"/>
      <c r="CH103" s="902"/>
      <c r="CI103" s="902"/>
      <c r="CJ103" s="902"/>
      <c r="CK103" s="902"/>
      <c r="CL103" s="902"/>
      <c r="CM103" s="902"/>
      <c r="CN103" s="902"/>
      <c r="CO103" s="902"/>
      <c r="CP103" s="902"/>
      <c r="CQ103" s="902"/>
      <c r="CR103" s="902"/>
      <c r="CS103" s="902"/>
      <c r="CT103" s="902"/>
      <c r="CU103" s="902"/>
      <c r="CV103" s="902"/>
      <c r="CW103" s="902"/>
      <c r="CX103" s="902"/>
      <c r="CY103" s="902"/>
      <c r="CZ103" s="902"/>
      <c r="DA103" s="902"/>
      <c r="DB103" s="902"/>
      <c r="DC103" s="902"/>
      <c r="DD103" s="902"/>
      <c r="DE103" s="902"/>
      <c r="DF103" s="902"/>
      <c r="DG103" s="902"/>
      <c r="DH103" s="902"/>
      <c r="DI103" s="902"/>
      <c r="DJ103" s="902"/>
      <c r="DK103" s="902"/>
      <c r="DL103" s="902"/>
      <c r="DM103" s="902"/>
      <c r="DN103" s="902"/>
      <c r="DO103" s="902"/>
      <c r="DP103" s="902"/>
      <c r="DQ103" s="902"/>
      <c r="DR103" s="902"/>
      <c r="DS103" s="902"/>
      <c r="DT103" s="902"/>
      <c r="DU103" s="902"/>
      <c r="DV103" s="902"/>
      <c r="DW103" s="902"/>
      <c r="DX103" s="902"/>
      <c r="DY103" s="902"/>
      <c r="DZ103" s="902"/>
      <c r="EA103" s="224"/>
    </row>
    <row r="104" spans="1:131" ht="26.25" customHeight="1" x14ac:dyDescent="0.2">
      <c r="A104" s="239"/>
      <c r="B104" s="240"/>
      <c r="C104" s="240"/>
      <c r="D104" s="240"/>
      <c r="E104" s="240"/>
      <c r="F104" s="240"/>
      <c r="G104" s="240"/>
      <c r="H104" s="240"/>
      <c r="I104" s="240"/>
      <c r="J104" s="240"/>
      <c r="K104" s="240"/>
      <c r="L104" s="240"/>
      <c r="M104" s="240"/>
      <c r="N104" s="240"/>
      <c r="O104" s="240"/>
      <c r="P104" s="240"/>
      <c r="Q104" s="241"/>
      <c r="R104" s="241"/>
      <c r="S104" s="241"/>
      <c r="T104" s="241"/>
      <c r="U104" s="241"/>
      <c r="V104" s="241"/>
      <c r="W104" s="241"/>
      <c r="X104" s="241"/>
      <c r="Y104" s="241"/>
      <c r="Z104" s="241"/>
      <c r="AA104" s="241"/>
      <c r="AB104" s="241"/>
      <c r="AC104" s="241"/>
      <c r="AD104" s="241"/>
      <c r="AE104" s="241"/>
      <c r="AF104" s="241"/>
      <c r="AG104" s="241"/>
      <c r="AH104" s="241"/>
      <c r="AI104" s="241"/>
      <c r="AJ104" s="241"/>
      <c r="AK104" s="241"/>
      <c r="AL104" s="241"/>
      <c r="AM104" s="241"/>
      <c r="AN104" s="241"/>
      <c r="AO104" s="241"/>
      <c r="AP104" s="241"/>
      <c r="AQ104" s="241"/>
      <c r="AR104" s="241"/>
      <c r="AS104" s="241"/>
      <c r="AT104" s="241"/>
      <c r="AU104" s="241"/>
      <c r="AV104" s="241"/>
      <c r="AW104" s="241"/>
      <c r="AX104" s="241"/>
      <c r="AY104" s="241"/>
      <c r="AZ104" s="242"/>
      <c r="BA104" s="242"/>
      <c r="BB104" s="242"/>
      <c r="BC104" s="242"/>
      <c r="BD104" s="242"/>
      <c r="BE104" s="235"/>
      <c r="BF104" s="235"/>
      <c r="BG104" s="235"/>
      <c r="BH104" s="235"/>
      <c r="BI104" s="235"/>
      <c r="BJ104" s="235"/>
      <c r="BK104" s="235"/>
      <c r="BL104" s="235"/>
      <c r="BM104" s="235"/>
      <c r="BN104" s="235"/>
      <c r="BO104" s="235"/>
      <c r="BP104" s="235"/>
      <c r="BQ104" s="903" t="s">
        <v>403</v>
      </c>
      <c r="BR104" s="903"/>
      <c r="BS104" s="903"/>
      <c r="BT104" s="903"/>
      <c r="BU104" s="903"/>
      <c r="BV104" s="903"/>
      <c r="BW104" s="903"/>
      <c r="BX104" s="903"/>
      <c r="BY104" s="903"/>
      <c r="BZ104" s="903"/>
      <c r="CA104" s="903"/>
      <c r="CB104" s="903"/>
      <c r="CC104" s="903"/>
      <c r="CD104" s="903"/>
      <c r="CE104" s="903"/>
      <c r="CF104" s="903"/>
      <c r="CG104" s="903"/>
      <c r="CH104" s="903"/>
      <c r="CI104" s="903"/>
      <c r="CJ104" s="903"/>
      <c r="CK104" s="903"/>
      <c r="CL104" s="903"/>
      <c r="CM104" s="903"/>
      <c r="CN104" s="903"/>
      <c r="CO104" s="903"/>
      <c r="CP104" s="903"/>
      <c r="CQ104" s="903"/>
      <c r="CR104" s="903"/>
      <c r="CS104" s="903"/>
      <c r="CT104" s="903"/>
      <c r="CU104" s="903"/>
      <c r="CV104" s="903"/>
      <c r="CW104" s="903"/>
      <c r="CX104" s="903"/>
      <c r="CY104" s="903"/>
      <c r="CZ104" s="903"/>
      <c r="DA104" s="903"/>
      <c r="DB104" s="903"/>
      <c r="DC104" s="903"/>
      <c r="DD104" s="903"/>
      <c r="DE104" s="903"/>
      <c r="DF104" s="903"/>
      <c r="DG104" s="903"/>
      <c r="DH104" s="903"/>
      <c r="DI104" s="903"/>
      <c r="DJ104" s="903"/>
      <c r="DK104" s="903"/>
      <c r="DL104" s="903"/>
      <c r="DM104" s="903"/>
      <c r="DN104" s="903"/>
      <c r="DO104" s="903"/>
      <c r="DP104" s="903"/>
      <c r="DQ104" s="903"/>
      <c r="DR104" s="903"/>
      <c r="DS104" s="903"/>
      <c r="DT104" s="903"/>
      <c r="DU104" s="903"/>
      <c r="DV104" s="903"/>
      <c r="DW104" s="903"/>
      <c r="DX104" s="903"/>
      <c r="DY104" s="903"/>
      <c r="DZ104" s="903"/>
      <c r="EA104" s="224"/>
    </row>
    <row r="105" spans="1:131" ht="11.25" customHeight="1" x14ac:dyDescent="0.2">
      <c r="A105" s="235"/>
      <c r="B105" s="235"/>
      <c r="C105" s="235"/>
      <c r="D105" s="235"/>
      <c r="E105" s="235"/>
      <c r="F105" s="235"/>
      <c r="G105" s="235"/>
      <c r="H105" s="235"/>
      <c r="I105" s="235"/>
      <c r="J105" s="235"/>
      <c r="K105" s="235"/>
      <c r="L105" s="235"/>
      <c r="M105" s="235"/>
      <c r="N105" s="235"/>
      <c r="O105" s="235"/>
      <c r="P105" s="235"/>
      <c r="Q105" s="235"/>
      <c r="R105" s="235"/>
      <c r="S105" s="235"/>
      <c r="T105" s="235"/>
      <c r="U105" s="235"/>
      <c r="V105" s="235"/>
      <c r="W105" s="235"/>
      <c r="X105" s="235"/>
      <c r="Y105" s="235"/>
      <c r="Z105" s="235"/>
      <c r="AA105" s="235"/>
      <c r="AB105" s="235"/>
      <c r="AC105" s="235"/>
      <c r="AD105" s="235"/>
      <c r="AE105" s="235"/>
      <c r="AF105" s="235"/>
      <c r="AG105" s="235"/>
      <c r="AH105" s="235"/>
      <c r="AI105" s="235"/>
      <c r="AJ105" s="235"/>
      <c r="AK105" s="235"/>
      <c r="AL105" s="235"/>
      <c r="AM105" s="235"/>
      <c r="AN105" s="235"/>
      <c r="AO105" s="235"/>
      <c r="AP105" s="235"/>
      <c r="AQ105" s="235"/>
      <c r="AR105" s="235"/>
      <c r="AS105" s="235"/>
      <c r="AT105" s="235"/>
      <c r="AU105" s="235"/>
      <c r="AV105" s="235"/>
      <c r="AW105" s="235"/>
      <c r="AX105" s="235"/>
      <c r="AY105" s="235"/>
      <c r="AZ105" s="235"/>
      <c r="BA105" s="235"/>
      <c r="BB105" s="235"/>
      <c r="BC105" s="235"/>
      <c r="BD105" s="235"/>
      <c r="BE105" s="235"/>
      <c r="BF105" s="235"/>
      <c r="BG105" s="235"/>
      <c r="BH105" s="235"/>
      <c r="BI105" s="235"/>
      <c r="BJ105" s="235"/>
      <c r="BK105" s="235"/>
      <c r="BL105" s="235"/>
      <c r="BM105" s="235"/>
      <c r="BN105" s="235"/>
      <c r="BO105" s="235"/>
      <c r="BP105" s="235"/>
      <c r="BQ105" s="224"/>
      <c r="BR105" s="224"/>
      <c r="BS105" s="224"/>
      <c r="BT105" s="224"/>
      <c r="BU105" s="224"/>
      <c r="BV105" s="224"/>
      <c r="BW105" s="224"/>
      <c r="BX105" s="224"/>
      <c r="BY105" s="224"/>
      <c r="BZ105" s="224"/>
      <c r="CA105" s="224"/>
      <c r="CB105" s="224"/>
      <c r="CC105" s="224"/>
      <c r="CD105" s="224"/>
      <c r="CE105" s="224"/>
      <c r="CF105" s="224"/>
      <c r="CG105" s="224"/>
      <c r="CH105" s="224"/>
      <c r="CI105" s="224"/>
      <c r="CJ105" s="224"/>
      <c r="CK105" s="224"/>
      <c r="CL105" s="224"/>
      <c r="CM105" s="224"/>
      <c r="CN105" s="224"/>
      <c r="CO105" s="224"/>
      <c r="CP105" s="224"/>
      <c r="CQ105" s="224"/>
      <c r="CR105" s="224"/>
      <c r="CS105" s="224"/>
      <c r="CT105" s="224"/>
      <c r="CU105" s="224"/>
      <c r="CV105" s="224"/>
      <c r="CW105" s="224"/>
      <c r="CX105" s="224"/>
      <c r="CY105" s="224"/>
      <c r="CZ105" s="224"/>
      <c r="DA105" s="224"/>
      <c r="DB105" s="224"/>
      <c r="DC105" s="224"/>
      <c r="DD105" s="224"/>
      <c r="DE105" s="224"/>
      <c r="DF105" s="224"/>
      <c r="DG105" s="224"/>
      <c r="DH105" s="224"/>
      <c r="DI105" s="224"/>
      <c r="DJ105" s="224"/>
      <c r="DK105" s="224"/>
      <c r="DL105" s="224"/>
      <c r="DM105" s="224"/>
      <c r="DN105" s="224"/>
      <c r="DO105" s="224"/>
      <c r="DP105" s="224"/>
      <c r="DQ105" s="224"/>
      <c r="DR105" s="224"/>
      <c r="DS105" s="224"/>
      <c r="DT105" s="224"/>
      <c r="DU105" s="224"/>
      <c r="DV105" s="224"/>
      <c r="DW105" s="224"/>
      <c r="DX105" s="224"/>
      <c r="DY105" s="224"/>
      <c r="DZ105" s="224"/>
      <c r="EA105" s="224"/>
    </row>
    <row r="106" spans="1:131" ht="11.25" customHeight="1" x14ac:dyDescent="0.2">
      <c r="A106" s="235"/>
      <c r="B106" s="235"/>
      <c r="C106" s="235"/>
      <c r="D106" s="235"/>
      <c r="E106" s="235"/>
      <c r="F106" s="235"/>
      <c r="G106" s="235"/>
      <c r="H106" s="235"/>
      <c r="I106" s="235"/>
      <c r="J106" s="235"/>
      <c r="K106" s="235"/>
      <c r="L106" s="235"/>
      <c r="M106" s="235"/>
      <c r="N106" s="235"/>
      <c r="O106" s="235"/>
      <c r="P106" s="235"/>
      <c r="Q106" s="235"/>
      <c r="R106" s="235"/>
      <c r="S106" s="235"/>
      <c r="T106" s="235"/>
      <c r="U106" s="235"/>
      <c r="V106" s="235"/>
      <c r="W106" s="235"/>
      <c r="X106" s="235"/>
      <c r="Y106" s="235"/>
      <c r="Z106" s="235"/>
      <c r="AA106" s="235"/>
      <c r="AB106" s="235"/>
      <c r="AC106" s="235"/>
      <c r="AD106" s="235"/>
      <c r="AE106" s="235"/>
      <c r="AF106" s="235"/>
      <c r="AG106" s="235"/>
      <c r="AH106" s="235"/>
      <c r="AI106" s="235"/>
      <c r="AJ106" s="235"/>
      <c r="AK106" s="235"/>
      <c r="AL106" s="235"/>
      <c r="AM106" s="235"/>
      <c r="AN106" s="235"/>
      <c r="AO106" s="235"/>
      <c r="AP106" s="235"/>
      <c r="AQ106" s="235"/>
      <c r="AR106" s="235"/>
      <c r="AS106" s="235"/>
      <c r="AT106" s="235"/>
      <c r="AU106" s="235"/>
      <c r="AV106" s="235"/>
      <c r="AW106" s="235"/>
      <c r="AX106" s="235"/>
      <c r="AY106" s="235"/>
      <c r="AZ106" s="235"/>
      <c r="BA106" s="235"/>
      <c r="BB106" s="235"/>
      <c r="BC106" s="235"/>
      <c r="BD106" s="235"/>
      <c r="BE106" s="235"/>
      <c r="BF106" s="235"/>
      <c r="BG106" s="235"/>
      <c r="BH106" s="235"/>
      <c r="BI106" s="235"/>
      <c r="BJ106" s="235"/>
      <c r="BK106" s="235"/>
      <c r="BL106" s="235"/>
      <c r="BM106" s="235"/>
      <c r="BN106" s="235"/>
      <c r="BO106" s="235"/>
      <c r="BP106" s="235"/>
      <c r="BQ106" s="224"/>
      <c r="BR106" s="224"/>
      <c r="BS106" s="224"/>
      <c r="BT106" s="224"/>
      <c r="BU106" s="224"/>
      <c r="BV106" s="224"/>
      <c r="BW106" s="224"/>
      <c r="BX106" s="224"/>
      <c r="BY106" s="224"/>
      <c r="BZ106" s="224"/>
      <c r="CA106" s="224"/>
      <c r="CB106" s="224"/>
      <c r="CC106" s="224"/>
      <c r="CD106" s="224"/>
      <c r="CE106" s="224"/>
      <c r="CF106" s="224"/>
      <c r="CG106" s="224"/>
      <c r="CH106" s="224"/>
      <c r="CI106" s="224"/>
      <c r="CJ106" s="224"/>
      <c r="CK106" s="224"/>
      <c r="CL106" s="224"/>
      <c r="CM106" s="224"/>
      <c r="CN106" s="224"/>
      <c r="CO106" s="224"/>
      <c r="CP106" s="224"/>
      <c r="CQ106" s="224"/>
      <c r="CR106" s="224"/>
      <c r="CS106" s="224"/>
      <c r="CT106" s="224"/>
      <c r="CU106" s="224"/>
      <c r="CV106" s="224"/>
      <c r="CW106" s="224"/>
      <c r="CX106" s="224"/>
      <c r="CY106" s="224"/>
      <c r="CZ106" s="224"/>
      <c r="DA106" s="224"/>
      <c r="DB106" s="224"/>
      <c r="DC106" s="224"/>
      <c r="DD106" s="224"/>
      <c r="DE106" s="224"/>
      <c r="DF106" s="224"/>
      <c r="DG106" s="224"/>
      <c r="DH106" s="224"/>
      <c r="DI106" s="224"/>
      <c r="DJ106" s="224"/>
      <c r="DK106" s="224"/>
      <c r="DL106" s="224"/>
      <c r="DM106" s="224"/>
      <c r="DN106" s="224"/>
      <c r="DO106" s="224"/>
      <c r="DP106" s="224"/>
      <c r="DQ106" s="224"/>
      <c r="DR106" s="224"/>
      <c r="DS106" s="224"/>
      <c r="DT106" s="224"/>
      <c r="DU106" s="224"/>
      <c r="DV106" s="224"/>
      <c r="DW106" s="224"/>
      <c r="DX106" s="224"/>
      <c r="DY106" s="224"/>
      <c r="DZ106" s="224"/>
      <c r="EA106" s="224"/>
    </row>
    <row r="107" spans="1:131" s="224" customFormat="1" ht="26.25" customHeight="1" thickBot="1" x14ac:dyDescent="0.25">
      <c r="A107" s="243" t="s">
        <v>404</v>
      </c>
      <c r="B107" s="244"/>
      <c r="C107" s="244"/>
      <c r="D107" s="244"/>
      <c r="E107" s="244"/>
      <c r="F107" s="244"/>
      <c r="G107" s="244"/>
      <c r="H107" s="244"/>
      <c r="I107" s="244"/>
      <c r="J107" s="244"/>
      <c r="K107" s="244"/>
      <c r="L107" s="244"/>
      <c r="M107" s="244"/>
      <c r="N107" s="244"/>
      <c r="O107" s="244"/>
      <c r="P107" s="244"/>
      <c r="Q107" s="244"/>
      <c r="R107" s="244"/>
      <c r="S107" s="244"/>
      <c r="T107" s="244"/>
      <c r="U107" s="244"/>
      <c r="V107" s="244"/>
      <c r="W107" s="244"/>
      <c r="X107" s="244"/>
      <c r="Y107" s="244"/>
      <c r="Z107" s="244"/>
      <c r="AA107" s="244"/>
      <c r="AB107" s="244"/>
      <c r="AC107" s="244"/>
      <c r="AD107" s="244"/>
      <c r="AE107" s="244"/>
      <c r="AF107" s="244"/>
      <c r="AG107" s="244"/>
      <c r="AH107" s="244"/>
      <c r="AI107" s="244"/>
      <c r="AJ107" s="244"/>
      <c r="AK107" s="244"/>
      <c r="AL107" s="244"/>
      <c r="AM107" s="244"/>
      <c r="AN107" s="244"/>
      <c r="AO107" s="244"/>
      <c r="AP107" s="244"/>
      <c r="AQ107" s="244"/>
      <c r="AR107" s="244"/>
      <c r="AS107" s="244"/>
      <c r="AT107" s="244"/>
      <c r="AU107" s="243" t="s">
        <v>405</v>
      </c>
      <c r="AV107" s="244"/>
      <c r="AW107" s="244"/>
      <c r="AX107" s="244"/>
      <c r="AY107" s="244"/>
      <c r="AZ107" s="244"/>
      <c r="BA107" s="244"/>
      <c r="BB107" s="244"/>
      <c r="BC107" s="244"/>
      <c r="BD107" s="244"/>
      <c r="BE107" s="244"/>
      <c r="BF107" s="244"/>
      <c r="BG107" s="244"/>
      <c r="BH107" s="244"/>
      <c r="BI107" s="244"/>
      <c r="BJ107" s="244"/>
      <c r="BK107" s="244"/>
      <c r="BL107" s="244"/>
      <c r="BM107" s="244"/>
      <c r="BN107" s="244"/>
      <c r="BO107" s="244"/>
      <c r="BP107" s="244"/>
      <c r="BQ107" s="244"/>
      <c r="BR107" s="244"/>
      <c r="BS107" s="244"/>
      <c r="BT107" s="244"/>
      <c r="BU107" s="244"/>
      <c r="BV107" s="244"/>
      <c r="BW107" s="244"/>
      <c r="BX107" s="244"/>
      <c r="BY107" s="244"/>
      <c r="BZ107" s="244"/>
      <c r="CA107" s="244"/>
      <c r="CB107" s="244"/>
      <c r="CC107" s="244"/>
      <c r="CD107" s="244"/>
      <c r="CE107" s="244"/>
      <c r="CF107" s="244"/>
      <c r="CG107" s="244"/>
      <c r="CH107" s="244"/>
      <c r="CI107" s="244"/>
      <c r="CJ107" s="244"/>
      <c r="CK107" s="244"/>
      <c r="CL107" s="244"/>
      <c r="CM107" s="244"/>
      <c r="CN107" s="244"/>
      <c r="CO107" s="244"/>
      <c r="CP107" s="244"/>
      <c r="CQ107" s="244"/>
      <c r="CR107" s="244"/>
      <c r="CS107" s="244"/>
      <c r="CT107" s="244"/>
      <c r="CU107" s="244"/>
      <c r="CV107" s="244"/>
      <c r="CW107" s="244"/>
      <c r="CX107" s="244"/>
      <c r="CY107" s="244"/>
      <c r="CZ107" s="244"/>
      <c r="DA107" s="244"/>
      <c r="DB107" s="244"/>
      <c r="DC107" s="244"/>
      <c r="DD107" s="244"/>
      <c r="DE107" s="244"/>
      <c r="DF107" s="244"/>
      <c r="DG107" s="244"/>
      <c r="DH107" s="244"/>
      <c r="DI107" s="244"/>
      <c r="DJ107" s="244"/>
      <c r="DK107" s="244"/>
      <c r="DL107" s="244"/>
      <c r="DM107" s="244"/>
      <c r="DN107" s="244"/>
      <c r="DO107" s="244"/>
      <c r="DP107" s="244"/>
      <c r="DQ107" s="244"/>
      <c r="DR107" s="244"/>
      <c r="DS107" s="244"/>
      <c r="DT107" s="244"/>
      <c r="DU107" s="244"/>
      <c r="DV107" s="244"/>
      <c r="DW107" s="244"/>
      <c r="DX107" s="244"/>
      <c r="DY107" s="244"/>
      <c r="DZ107" s="244"/>
    </row>
    <row r="108" spans="1:131" s="224" customFormat="1" ht="26.25" customHeight="1" x14ac:dyDescent="0.2">
      <c r="A108" s="904" t="s">
        <v>406</v>
      </c>
      <c r="B108" s="905"/>
      <c r="C108" s="905"/>
      <c r="D108" s="905"/>
      <c r="E108" s="905"/>
      <c r="F108" s="905"/>
      <c r="G108" s="905"/>
      <c r="H108" s="905"/>
      <c r="I108" s="905"/>
      <c r="J108" s="905"/>
      <c r="K108" s="905"/>
      <c r="L108" s="905"/>
      <c r="M108" s="905"/>
      <c r="N108" s="905"/>
      <c r="O108" s="905"/>
      <c r="P108" s="905"/>
      <c r="Q108" s="905"/>
      <c r="R108" s="905"/>
      <c r="S108" s="905"/>
      <c r="T108" s="905"/>
      <c r="U108" s="905"/>
      <c r="V108" s="905"/>
      <c r="W108" s="905"/>
      <c r="X108" s="905"/>
      <c r="Y108" s="905"/>
      <c r="Z108" s="905"/>
      <c r="AA108" s="905"/>
      <c r="AB108" s="905"/>
      <c r="AC108" s="905"/>
      <c r="AD108" s="905"/>
      <c r="AE108" s="905"/>
      <c r="AF108" s="905"/>
      <c r="AG108" s="905"/>
      <c r="AH108" s="905"/>
      <c r="AI108" s="905"/>
      <c r="AJ108" s="905"/>
      <c r="AK108" s="905"/>
      <c r="AL108" s="905"/>
      <c r="AM108" s="905"/>
      <c r="AN108" s="905"/>
      <c r="AO108" s="905"/>
      <c r="AP108" s="905"/>
      <c r="AQ108" s="905"/>
      <c r="AR108" s="905"/>
      <c r="AS108" s="905"/>
      <c r="AT108" s="906"/>
      <c r="AU108" s="904" t="s">
        <v>407</v>
      </c>
      <c r="AV108" s="905"/>
      <c r="AW108" s="905"/>
      <c r="AX108" s="905"/>
      <c r="AY108" s="905"/>
      <c r="AZ108" s="905"/>
      <c r="BA108" s="905"/>
      <c r="BB108" s="905"/>
      <c r="BC108" s="905"/>
      <c r="BD108" s="905"/>
      <c r="BE108" s="905"/>
      <c r="BF108" s="905"/>
      <c r="BG108" s="905"/>
      <c r="BH108" s="905"/>
      <c r="BI108" s="905"/>
      <c r="BJ108" s="905"/>
      <c r="BK108" s="905"/>
      <c r="BL108" s="905"/>
      <c r="BM108" s="905"/>
      <c r="BN108" s="905"/>
      <c r="BO108" s="905"/>
      <c r="BP108" s="905"/>
      <c r="BQ108" s="905"/>
      <c r="BR108" s="905"/>
      <c r="BS108" s="905"/>
      <c r="BT108" s="905"/>
      <c r="BU108" s="905"/>
      <c r="BV108" s="905"/>
      <c r="BW108" s="905"/>
      <c r="BX108" s="905"/>
      <c r="BY108" s="905"/>
      <c r="BZ108" s="905"/>
      <c r="CA108" s="905"/>
      <c r="CB108" s="905"/>
      <c r="CC108" s="905"/>
      <c r="CD108" s="905"/>
      <c r="CE108" s="905"/>
      <c r="CF108" s="905"/>
      <c r="CG108" s="905"/>
      <c r="CH108" s="905"/>
      <c r="CI108" s="905"/>
      <c r="CJ108" s="905"/>
      <c r="CK108" s="905"/>
      <c r="CL108" s="905"/>
      <c r="CM108" s="905"/>
      <c r="CN108" s="905"/>
      <c r="CO108" s="905"/>
      <c r="CP108" s="905"/>
      <c r="CQ108" s="905"/>
      <c r="CR108" s="905"/>
      <c r="CS108" s="905"/>
      <c r="CT108" s="905"/>
      <c r="CU108" s="905"/>
      <c r="CV108" s="905"/>
      <c r="CW108" s="905"/>
      <c r="CX108" s="905"/>
      <c r="CY108" s="905"/>
      <c r="CZ108" s="905"/>
      <c r="DA108" s="905"/>
      <c r="DB108" s="905"/>
      <c r="DC108" s="905"/>
      <c r="DD108" s="905"/>
      <c r="DE108" s="905"/>
      <c r="DF108" s="905"/>
      <c r="DG108" s="905"/>
      <c r="DH108" s="905"/>
      <c r="DI108" s="905"/>
      <c r="DJ108" s="905"/>
      <c r="DK108" s="905"/>
      <c r="DL108" s="905"/>
      <c r="DM108" s="905"/>
      <c r="DN108" s="905"/>
      <c r="DO108" s="905"/>
      <c r="DP108" s="905"/>
      <c r="DQ108" s="905"/>
      <c r="DR108" s="905"/>
      <c r="DS108" s="905"/>
      <c r="DT108" s="905"/>
      <c r="DU108" s="905"/>
      <c r="DV108" s="905"/>
      <c r="DW108" s="905"/>
      <c r="DX108" s="905"/>
      <c r="DY108" s="905"/>
      <c r="DZ108" s="906"/>
    </row>
    <row r="109" spans="1:131" s="224" customFormat="1" ht="26.25" customHeight="1" x14ac:dyDescent="0.2">
      <c r="A109" s="899" t="s">
        <v>408</v>
      </c>
      <c r="B109" s="880"/>
      <c r="C109" s="880"/>
      <c r="D109" s="880"/>
      <c r="E109" s="880"/>
      <c r="F109" s="880"/>
      <c r="G109" s="880"/>
      <c r="H109" s="880"/>
      <c r="I109" s="880"/>
      <c r="J109" s="880"/>
      <c r="K109" s="880"/>
      <c r="L109" s="880"/>
      <c r="M109" s="880"/>
      <c r="N109" s="880"/>
      <c r="O109" s="880"/>
      <c r="P109" s="880"/>
      <c r="Q109" s="880"/>
      <c r="R109" s="880"/>
      <c r="S109" s="880"/>
      <c r="T109" s="880"/>
      <c r="U109" s="880"/>
      <c r="V109" s="880"/>
      <c r="W109" s="880"/>
      <c r="X109" s="880"/>
      <c r="Y109" s="880"/>
      <c r="Z109" s="881"/>
      <c r="AA109" s="879" t="s">
        <v>409</v>
      </c>
      <c r="AB109" s="880"/>
      <c r="AC109" s="880"/>
      <c r="AD109" s="880"/>
      <c r="AE109" s="881"/>
      <c r="AF109" s="879" t="s">
        <v>410</v>
      </c>
      <c r="AG109" s="880"/>
      <c r="AH109" s="880"/>
      <c r="AI109" s="880"/>
      <c r="AJ109" s="881"/>
      <c r="AK109" s="879" t="s">
        <v>294</v>
      </c>
      <c r="AL109" s="880"/>
      <c r="AM109" s="880"/>
      <c r="AN109" s="880"/>
      <c r="AO109" s="881"/>
      <c r="AP109" s="879" t="s">
        <v>411</v>
      </c>
      <c r="AQ109" s="880"/>
      <c r="AR109" s="880"/>
      <c r="AS109" s="880"/>
      <c r="AT109" s="882"/>
      <c r="AU109" s="899" t="s">
        <v>408</v>
      </c>
      <c r="AV109" s="880"/>
      <c r="AW109" s="880"/>
      <c r="AX109" s="880"/>
      <c r="AY109" s="880"/>
      <c r="AZ109" s="880"/>
      <c r="BA109" s="880"/>
      <c r="BB109" s="880"/>
      <c r="BC109" s="880"/>
      <c r="BD109" s="880"/>
      <c r="BE109" s="880"/>
      <c r="BF109" s="880"/>
      <c r="BG109" s="880"/>
      <c r="BH109" s="880"/>
      <c r="BI109" s="880"/>
      <c r="BJ109" s="880"/>
      <c r="BK109" s="880"/>
      <c r="BL109" s="880"/>
      <c r="BM109" s="880"/>
      <c r="BN109" s="880"/>
      <c r="BO109" s="880"/>
      <c r="BP109" s="881"/>
      <c r="BQ109" s="879" t="s">
        <v>409</v>
      </c>
      <c r="BR109" s="880"/>
      <c r="BS109" s="880"/>
      <c r="BT109" s="880"/>
      <c r="BU109" s="881"/>
      <c r="BV109" s="879" t="s">
        <v>410</v>
      </c>
      <c r="BW109" s="880"/>
      <c r="BX109" s="880"/>
      <c r="BY109" s="880"/>
      <c r="BZ109" s="881"/>
      <c r="CA109" s="879" t="s">
        <v>294</v>
      </c>
      <c r="CB109" s="880"/>
      <c r="CC109" s="880"/>
      <c r="CD109" s="880"/>
      <c r="CE109" s="881"/>
      <c r="CF109" s="900" t="s">
        <v>411</v>
      </c>
      <c r="CG109" s="900"/>
      <c r="CH109" s="900"/>
      <c r="CI109" s="900"/>
      <c r="CJ109" s="900"/>
      <c r="CK109" s="879" t="s">
        <v>412</v>
      </c>
      <c r="CL109" s="880"/>
      <c r="CM109" s="880"/>
      <c r="CN109" s="880"/>
      <c r="CO109" s="880"/>
      <c r="CP109" s="880"/>
      <c r="CQ109" s="880"/>
      <c r="CR109" s="880"/>
      <c r="CS109" s="880"/>
      <c r="CT109" s="880"/>
      <c r="CU109" s="880"/>
      <c r="CV109" s="880"/>
      <c r="CW109" s="880"/>
      <c r="CX109" s="880"/>
      <c r="CY109" s="880"/>
      <c r="CZ109" s="880"/>
      <c r="DA109" s="880"/>
      <c r="DB109" s="880"/>
      <c r="DC109" s="880"/>
      <c r="DD109" s="880"/>
      <c r="DE109" s="880"/>
      <c r="DF109" s="881"/>
      <c r="DG109" s="879" t="s">
        <v>409</v>
      </c>
      <c r="DH109" s="880"/>
      <c r="DI109" s="880"/>
      <c r="DJ109" s="880"/>
      <c r="DK109" s="881"/>
      <c r="DL109" s="879" t="s">
        <v>410</v>
      </c>
      <c r="DM109" s="880"/>
      <c r="DN109" s="880"/>
      <c r="DO109" s="880"/>
      <c r="DP109" s="881"/>
      <c r="DQ109" s="879" t="s">
        <v>294</v>
      </c>
      <c r="DR109" s="880"/>
      <c r="DS109" s="880"/>
      <c r="DT109" s="880"/>
      <c r="DU109" s="881"/>
      <c r="DV109" s="879" t="s">
        <v>411</v>
      </c>
      <c r="DW109" s="880"/>
      <c r="DX109" s="880"/>
      <c r="DY109" s="880"/>
      <c r="DZ109" s="882"/>
    </row>
    <row r="110" spans="1:131" s="224" customFormat="1" ht="26.25" customHeight="1" x14ac:dyDescent="0.2">
      <c r="A110" s="883" t="s">
        <v>413</v>
      </c>
      <c r="B110" s="884"/>
      <c r="C110" s="884"/>
      <c r="D110" s="884"/>
      <c r="E110" s="884"/>
      <c r="F110" s="884"/>
      <c r="G110" s="884"/>
      <c r="H110" s="884"/>
      <c r="I110" s="884"/>
      <c r="J110" s="884"/>
      <c r="K110" s="884"/>
      <c r="L110" s="884"/>
      <c r="M110" s="884"/>
      <c r="N110" s="884"/>
      <c r="O110" s="884"/>
      <c r="P110" s="884"/>
      <c r="Q110" s="884"/>
      <c r="R110" s="884"/>
      <c r="S110" s="884"/>
      <c r="T110" s="884"/>
      <c r="U110" s="884"/>
      <c r="V110" s="884"/>
      <c r="W110" s="884"/>
      <c r="X110" s="884"/>
      <c r="Y110" s="884"/>
      <c r="Z110" s="885"/>
      <c r="AA110" s="886">
        <v>2488568</v>
      </c>
      <c r="AB110" s="887"/>
      <c r="AC110" s="887"/>
      <c r="AD110" s="887"/>
      <c r="AE110" s="888"/>
      <c r="AF110" s="889">
        <v>2485602</v>
      </c>
      <c r="AG110" s="887"/>
      <c r="AH110" s="887"/>
      <c r="AI110" s="887"/>
      <c r="AJ110" s="888"/>
      <c r="AK110" s="889">
        <v>2253585</v>
      </c>
      <c r="AL110" s="887"/>
      <c r="AM110" s="887"/>
      <c r="AN110" s="887"/>
      <c r="AO110" s="888"/>
      <c r="AP110" s="890">
        <v>18.399999999999999</v>
      </c>
      <c r="AQ110" s="891"/>
      <c r="AR110" s="891"/>
      <c r="AS110" s="891"/>
      <c r="AT110" s="892"/>
      <c r="AU110" s="893" t="s">
        <v>69</v>
      </c>
      <c r="AV110" s="894"/>
      <c r="AW110" s="894"/>
      <c r="AX110" s="894"/>
      <c r="AY110" s="894"/>
      <c r="AZ110" s="916" t="s">
        <v>414</v>
      </c>
      <c r="BA110" s="884"/>
      <c r="BB110" s="884"/>
      <c r="BC110" s="884"/>
      <c r="BD110" s="884"/>
      <c r="BE110" s="884"/>
      <c r="BF110" s="884"/>
      <c r="BG110" s="884"/>
      <c r="BH110" s="884"/>
      <c r="BI110" s="884"/>
      <c r="BJ110" s="884"/>
      <c r="BK110" s="884"/>
      <c r="BL110" s="884"/>
      <c r="BM110" s="884"/>
      <c r="BN110" s="884"/>
      <c r="BO110" s="884"/>
      <c r="BP110" s="885"/>
      <c r="BQ110" s="917">
        <v>20955215</v>
      </c>
      <c r="BR110" s="918"/>
      <c r="BS110" s="918"/>
      <c r="BT110" s="918"/>
      <c r="BU110" s="918"/>
      <c r="BV110" s="918">
        <v>19418456</v>
      </c>
      <c r="BW110" s="918"/>
      <c r="BX110" s="918"/>
      <c r="BY110" s="918"/>
      <c r="BZ110" s="918"/>
      <c r="CA110" s="918">
        <v>18398277</v>
      </c>
      <c r="CB110" s="918"/>
      <c r="CC110" s="918"/>
      <c r="CD110" s="918"/>
      <c r="CE110" s="918"/>
      <c r="CF110" s="931">
        <v>150.4</v>
      </c>
      <c r="CG110" s="932"/>
      <c r="CH110" s="932"/>
      <c r="CI110" s="932"/>
      <c r="CJ110" s="932"/>
      <c r="CK110" s="933" t="s">
        <v>415</v>
      </c>
      <c r="CL110" s="934"/>
      <c r="CM110" s="916" t="s">
        <v>416</v>
      </c>
      <c r="CN110" s="884"/>
      <c r="CO110" s="884"/>
      <c r="CP110" s="884"/>
      <c r="CQ110" s="884"/>
      <c r="CR110" s="884"/>
      <c r="CS110" s="884"/>
      <c r="CT110" s="884"/>
      <c r="CU110" s="884"/>
      <c r="CV110" s="884"/>
      <c r="CW110" s="884"/>
      <c r="CX110" s="884"/>
      <c r="CY110" s="884"/>
      <c r="CZ110" s="884"/>
      <c r="DA110" s="884"/>
      <c r="DB110" s="884"/>
      <c r="DC110" s="884"/>
      <c r="DD110" s="884"/>
      <c r="DE110" s="884"/>
      <c r="DF110" s="885"/>
      <c r="DG110" s="917" t="s">
        <v>122</v>
      </c>
      <c r="DH110" s="918"/>
      <c r="DI110" s="918"/>
      <c r="DJ110" s="918"/>
      <c r="DK110" s="918"/>
      <c r="DL110" s="918" t="s">
        <v>122</v>
      </c>
      <c r="DM110" s="918"/>
      <c r="DN110" s="918"/>
      <c r="DO110" s="918"/>
      <c r="DP110" s="918"/>
      <c r="DQ110" s="918" t="s">
        <v>122</v>
      </c>
      <c r="DR110" s="918"/>
      <c r="DS110" s="918"/>
      <c r="DT110" s="918"/>
      <c r="DU110" s="918"/>
      <c r="DV110" s="919" t="s">
        <v>122</v>
      </c>
      <c r="DW110" s="919"/>
      <c r="DX110" s="919"/>
      <c r="DY110" s="919"/>
      <c r="DZ110" s="920"/>
    </row>
    <row r="111" spans="1:131" s="224" customFormat="1" ht="26.25" customHeight="1" x14ac:dyDescent="0.2">
      <c r="A111" s="921" t="s">
        <v>417</v>
      </c>
      <c r="B111" s="922"/>
      <c r="C111" s="922"/>
      <c r="D111" s="922"/>
      <c r="E111" s="922"/>
      <c r="F111" s="922"/>
      <c r="G111" s="922"/>
      <c r="H111" s="922"/>
      <c r="I111" s="922"/>
      <c r="J111" s="922"/>
      <c r="K111" s="922"/>
      <c r="L111" s="922"/>
      <c r="M111" s="922"/>
      <c r="N111" s="922"/>
      <c r="O111" s="922"/>
      <c r="P111" s="922"/>
      <c r="Q111" s="922"/>
      <c r="R111" s="922"/>
      <c r="S111" s="922"/>
      <c r="T111" s="922"/>
      <c r="U111" s="922"/>
      <c r="V111" s="922"/>
      <c r="W111" s="922"/>
      <c r="X111" s="922"/>
      <c r="Y111" s="922"/>
      <c r="Z111" s="923"/>
      <c r="AA111" s="924" t="s">
        <v>122</v>
      </c>
      <c r="AB111" s="925"/>
      <c r="AC111" s="925"/>
      <c r="AD111" s="925"/>
      <c r="AE111" s="926"/>
      <c r="AF111" s="927" t="s">
        <v>122</v>
      </c>
      <c r="AG111" s="925"/>
      <c r="AH111" s="925"/>
      <c r="AI111" s="925"/>
      <c r="AJ111" s="926"/>
      <c r="AK111" s="927" t="s">
        <v>122</v>
      </c>
      <c r="AL111" s="925"/>
      <c r="AM111" s="925"/>
      <c r="AN111" s="925"/>
      <c r="AO111" s="926"/>
      <c r="AP111" s="928" t="s">
        <v>122</v>
      </c>
      <c r="AQ111" s="929"/>
      <c r="AR111" s="929"/>
      <c r="AS111" s="929"/>
      <c r="AT111" s="930"/>
      <c r="AU111" s="895"/>
      <c r="AV111" s="896"/>
      <c r="AW111" s="896"/>
      <c r="AX111" s="896"/>
      <c r="AY111" s="896"/>
      <c r="AZ111" s="909" t="s">
        <v>418</v>
      </c>
      <c r="BA111" s="910"/>
      <c r="BB111" s="910"/>
      <c r="BC111" s="910"/>
      <c r="BD111" s="910"/>
      <c r="BE111" s="910"/>
      <c r="BF111" s="910"/>
      <c r="BG111" s="910"/>
      <c r="BH111" s="910"/>
      <c r="BI111" s="910"/>
      <c r="BJ111" s="910"/>
      <c r="BK111" s="910"/>
      <c r="BL111" s="910"/>
      <c r="BM111" s="910"/>
      <c r="BN111" s="910"/>
      <c r="BO111" s="910"/>
      <c r="BP111" s="911"/>
      <c r="BQ111" s="912">
        <v>28354</v>
      </c>
      <c r="BR111" s="913"/>
      <c r="BS111" s="913"/>
      <c r="BT111" s="913"/>
      <c r="BU111" s="913"/>
      <c r="BV111" s="913">
        <v>19186</v>
      </c>
      <c r="BW111" s="913"/>
      <c r="BX111" s="913"/>
      <c r="BY111" s="913"/>
      <c r="BZ111" s="913"/>
      <c r="CA111" s="913">
        <v>11282</v>
      </c>
      <c r="CB111" s="913"/>
      <c r="CC111" s="913"/>
      <c r="CD111" s="913"/>
      <c r="CE111" s="913"/>
      <c r="CF111" s="907">
        <v>0.1</v>
      </c>
      <c r="CG111" s="908"/>
      <c r="CH111" s="908"/>
      <c r="CI111" s="908"/>
      <c r="CJ111" s="908"/>
      <c r="CK111" s="935"/>
      <c r="CL111" s="936"/>
      <c r="CM111" s="909" t="s">
        <v>419</v>
      </c>
      <c r="CN111" s="910"/>
      <c r="CO111" s="910"/>
      <c r="CP111" s="910"/>
      <c r="CQ111" s="910"/>
      <c r="CR111" s="910"/>
      <c r="CS111" s="910"/>
      <c r="CT111" s="910"/>
      <c r="CU111" s="910"/>
      <c r="CV111" s="910"/>
      <c r="CW111" s="910"/>
      <c r="CX111" s="910"/>
      <c r="CY111" s="910"/>
      <c r="CZ111" s="910"/>
      <c r="DA111" s="910"/>
      <c r="DB111" s="910"/>
      <c r="DC111" s="910"/>
      <c r="DD111" s="910"/>
      <c r="DE111" s="910"/>
      <c r="DF111" s="911"/>
      <c r="DG111" s="912" t="s">
        <v>122</v>
      </c>
      <c r="DH111" s="913"/>
      <c r="DI111" s="913"/>
      <c r="DJ111" s="913"/>
      <c r="DK111" s="913"/>
      <c r="DL111" s="913" t="s">
        <v>122</v>
      </c>
      <c r="DM111" s="913"/>
      <c r="DN111" s="913"/>
      <c r="DO111" s="913"/>
      <c r="DP111" s="913"/>
      <c r="DQ111" s="913" t="s">
        <v>122</v>
      </c>
      <c r="DR111" s="913"/>
      <c r="DS111" s="913"/>
      <c r="DT111" s="913"/>
      <c r="DU111" s="913"/>
      <c r="DV111" s="914" t="s">
        <v>122</v>
      </c>
      <c r="DW111" s="914"/>
      <c r="DX111" s="914"/>
      <c r="DY111" s="914"/>
      <c r="DZ111" s="915"/>
    </row>
    <row r="112" spans="1:131" s="224" customFormat="1" ht="26.25" customHeight="1" x14ac:dyDescent="0.2">
      <c r="A112" s="939" t="s">
        <v>420</v>
      </c>
      <c r="B112" s="940"/>
      <c r="C112" s="910" t="s">
        <v>421</v>
      </c>
      <c r="D112" s="910"/>
      <c r="E112" s="910"/>
      <c r="F112" s="910"/>
      <c r="G112" s="910"/>
      <c r="H112" s="910"/>
      <c r="I112" s="910"/>
      <c r="J112" s="910"/>
      <c r="K112" s="910"/>
      <c r="L112" s="910"/>
      <c r="M112" s="910"/>
      <c r="N112" s="910"/>
      <c r="O112" s="910"/>
      <c r="P112" s="910"/>
      <c r="Q112" s="910"/>
      <c r="R112" s="910"/>
      <c r="S112" s="910"/>
      <c r="T112" s="910"/>
      <c r="U112" s="910"/>
      <c r="V112" s="910"/>
      <c r="W112" s="910"/>
      <c r="X112" s="910"/>
      <c r="Y112" s="910"/>
      <c r="Z112" s="911"/>
      <c r="AA112" s="945" t="s">
        <v>122</v>
      </c>
      <c r="AB112" s="946"/>
      <c r="AC112" s="946"/>
      <c r="AD112" s="946"/>
      <c r="AE112" s="947"/>
      <c r="AF112" s="948" t="s">
        <v>122</v>
      </c>
      <c r="AG112" s="946"/>
      <c r="AH112" s="946"/>
      <c r="AI112" s="946"/>
      <c r="AJ112" s="947"/>
      <c r="AK112" s="948" t="s">
        <v>122</v>
      </c>
      <c r="AL112" s="946"/>
      <c r="AM112" s="946"/>
      <c r="AN112" s="946"/>
      <c r="AO112" s="947"/>
      <c r="AP112" s="949" t="s">
        <v>122</v>
      </c>
      <c r="AQ112" s="950"/>
      <c r="AR112" s="950"/>
      <c r="AS112" s="950"/>
      <c r="AT112" s="951"/>
      <c r="AU112" s="895"/>
      <c r="AV112" s="896"/>
      <c r="AW112" s="896"/>
      <c r="AX112" s="896"/>
      <c r="AY112" s="896"/>
      <c r="AZ112" s="909" t="s">
        <v>422</v>
      </c>
      <c r="BA112" s="910"/>
      <c r="BB112" s="910"/>
      <c r="BC112" s="910"/>
      <c r="BD112" s="910"/>
      <c r="BE112" s="910"/>
      <c r="BF112" s="910"/>
      <c r="BG112" s="910"/>
      <c r="BH112" s="910"/>
      <c r="BI112" s="910"/>
      <c r="BJ112" s="910"/>
      <c r="BK112" s="910"/>
      <c r="BL112" s="910"/>
      <c r="BM112" s="910"/>
      <c r="BN112" s="910"/>
      <c r="BO112" s="910"/>
      <c r="BP112" s="911"/>
      <c r="BQ112" s="912">
        <v>1733090</v>
      </c>
      <c r="BR112" s="913"/>
      <c r="BS112" s="913"/>
      <c r="BT112" s="913"/>
      <c r="BU112" s="913"/>
      <c r="BV112" s="913">
        <v>1552735</v>
      </c>
      <c r="BW112" s="913"/>
      <c r="BX112" s="913"/>
      <c r="BY112" s="913"/>
      <c r="BZ112" s="913"/>
      <c r="CA112" s="913">
        <v>1526888</v>
      </c>
      <c r="CB112" s="913"/>
      <c r="CC112" s="913"/>
      <c r="CD112" s="913"/>
      <c r="CE112" s="913"/>
      <c r="CF112" s="907">
        <v>12.5</v>
      </c>
      <c r="CG112" s="908"/>
      <c r="CH112" s="908"/>
      <c r="CI112" s="908"/>
      <c r="CJ112" s="908"/>
      <c r="CK112" s="935"/>
      <c r="CL112" s="936"/>
      <c r="CM112" s="909" t="s">
        <v>423</v>
      </c>
      <c r="CN112" s="910"/>
      <c r="CO112" s="910"/>
      <c r="CP112" s="910"/>
      <c r="CQ112" s="910"/>
      <c r="CR112" s="910"/>
      <c r="CS112" s="910"/>
      <c r="CT112" s="910"/>
      <c r="CU112" s="910"/>
      <c r="CV112" s="910"/>
      <c r="CW112" s="910"/>
      <c r="CX112" s="910"/>
      <c r="CY112" s="910"/>
      <c r="CZ112" s="910"/>
      <c r="DA112" s="910"/>
      <c r="DB112" s="910"/>
      <c r="DC112" s="910"/>
      <c r="DD112" s="910"/>
      <c r="DE112" s="910"/>
      <c r="DF112" s="911"/>
      <c r="DG112" s="912" t="s">
        <v>122</v>
      </c>
      <c r="DH112" s="913"/>
      <c r="DI112" s="913"/>
      <c r="DJ112" s="913"/>
      <c r="DK112" s="913"/>
      <c r="DL112" s="913" t="s">
        <v>122</v>
      </c>
      <c r="DM112" s="913"/>
      <c r="DN112" s="913"/>
      <c r="DO112" s="913"/>
      <c r="DP112" s="913"/>
      <c r="DQ112" s="913" t="s">
        <v>122</v>
      </c>
      <c r="DR112" s="913"/>
      <c r="DS112" s="913"/>
      <c r="DT112" s="913"/>
      <c r="DU112" s="913"/>
      <c r="DV112" s="914" t="s">
        <v>122</v>
      </c>
      <c r="DW112" s="914"/>
      <c r="DX112" s="914"/>
      <c r="DY112" s="914"/>
      <c r="DZ112" s="915"/>
    </row>
    <row r="113" spans="1:130" s="224" customFormat="1" ht="26.25" customHeight="1" x14ac:dyDescent="0.2">
      <c r="A113" s="941"/>
      <c r="B113" s="942"/>
      <c r="C113" s="910" t="s">
        <v>424</v>
      </c>
      <c r="D113" s="910"/>
      <c r="E113" s="910"/>
      <c r="F113" s="910"/>
      <c r="G113" s="910"/>
      <c r="H113" s="910"/>
      <c r="I113" s="910"/>
      <c r="J113" s="910"/>
      <c r="K113" s="910"/>
      <c r="L113" s="910"/>
      <c r="M113" s="910"/>
      <c r="N113" s="910"/>
      <c r="O113" s="910"/>
      <c r="P113" s="910"/>
      <c r="Q113" s="910"/>
      <c r="R113" s="910"/>
      <c r="S113" s="910"/>
      <c r="T113" s="910"/>
      <c r="U113" s="910"/>
      <c r="V113" s="910"/>
      <c r="W113" s="910"/>
      <c r="X113" s="910"/>
      <c r="Y113" s="910"/>
      <c r="Z113" s="911"/>
      <c r="AA113" s="924">
        <v>199135</v>
      </c>
      <c r="AB113" s="925"/>
      <c r="AC113" s="925"/>
      <c r="AD113" s="925"/>
      <c r="AE113" s="926"/>
      <c r="AF113" s="927">
        <v>194513</v>
      </c>
      <c r="AG113" s="925"/>
      <c r="AH113" s="925"/>
      <c r="AI113" s="925"/>
      <c r="AJ113" s="926"/>
      <c r="AK113" s="927">
        <v>208076</v>
      </c>
      <c r="AL113" s="925"/>
      <c r="AM113" s="925"/>
      <c r="AN113" s="925"/>
      <c r="AO113" s="926"/>
      <c r="AP113" s="928">
        <v>1.7</v>
      </c>
      <c r="AQ113" s="929"/>
      <c r="AR113" s="929"/>
      <c r="AS113" s="929"/>
      <c r="AT113" s="930"/>
      <c r="AU113" s="895"/>
      <c r="AV113" s="896"/>
      <c r="AW113" s="896"/>
      <c r="AX113" s="896"/>
      <c r="AY113" s="896"/>
      <c r="AZ113" s="909" t="s">
        <v>425</v>
      </c>
      <c r="BA113" s="910"/>
      <c r="BB113" s="910"/>
      <c r="BC113" s="910"/>
      <c r="BD113" s="910"/>
      <c r="BE113" s="910"/>
      <c r="BF113" s="910"/>
      <c r="BG113" s="910"/>
      <c r="BH113" s="910"/>
      <c r="BI113" s="910"/>
      <c r="BJ113" s="910"/>
      <c r="BK113" s="910"/>
      <c r="BL113" s="910"/>
      <c r="BM113" s="910"/>
      <c r="BN113" s="910"/>
      <c r="BO113" s="910"/>
      <c r="BP113" s="911"/>
      <c r="BQ113" s="912">
        <v>84668</v>
      </c>
      <c r="BR113" s="913"/>
      <c r="BS113" s="913"/>
      <c r="BT113" s="913"/>
      <c r="BU113" s="913"/>
      <c r="BV113" s="913">
        <v>74256</v>
      </c>
      <c r="BW113" s="913"/>
      <c r="BX113" s="913"/>
      <c r="BY113" s="913"/>
      <c r="BZ113" s="913"/>
      <c r="CA113" s="913">
        <v>61711</v>
      </c>
      <c r="CB113" s="913"/>
      <c r="CC113" s="913"/>
      <c r="CD113" s="913"/>
      <c r="CE113" s="913"/>
      <c r="CF113" s="907">
        <v>0.5</v>
      </c>
      <c r="CG113" s="908"/>
      <c r="CH113" s="908"/>
      <c r="CI113" s="908"/>
      <c r="CJ113" s="908"/>
      <c r="CK113" s="935"/>
      <c r="CL113" s="936"/>
      <c r="CM113" s="909" t="s">
        <v>426</v>
      </c>
      <c r="CN113" s="910"/>
      <c r="CO113" s="910"/>
      <c r="CP113" s="910"/>
      <c r="CQ113" s="910"/>
      <c r="CR113" s="910"/>
      <c r="CS113" s="910"/>
      <c r="CT113" s="910"/>
      <c r="CU113" s="910"/>
      <c r="CV113" s="910"/>
      <c r="CW113" s="910"/>
      <c r="CX113" s="910"/>
      <c r="CY113" s="910"/>
      <c r="CZ113" s="910"/>
      <c r="DA113" s="910"/>
      <c r="DB113" s="910"/>
      <c r="DC113" s="910"/>
      <c r="DD113" s="910"/>
      <c r="DE113" s="910"/>
      <c r="DF113" s="911"/>
      <c r="DG113" s="945" t="s">
        <v>122</v>
      </c>
      <c r="DH113" s="946"/>
      <c r="DI113" s="946"/>
      <c r="DJ113" s="946"/>
      <c r="DK113" s="947"/>
      <c r="DL113" s="948" t="s">
        <v>122</v>
      </c>
      <c r="DM113" s="946"/>
      <c r="DN113" s="946"/>
      <c r="DO113" s="946"/>
      <c r="DP113" s="947"/>
      <c r="DQ113" s="948" t="s">
        <v>122</v>
      </c>
      <c r="DR113" s="946"/>
      <c r="DS113" s="946"/>
      <c r="DT113" s="946"/>
      <c r="DU113" s="947"/>
      <c r="DV113" s="949" t="s">
        <v>122</v>
      </c>
      <c r="DW113" s="950"/>
      <c r="DX113" s="950"/>
      <c r="DY113" s="950"/>
      <c r="DZ113" s="951"/>
    </row>
    <row r="114" spans="1:130" s="224" customFormat="1" ht="26.25" customHeight="1" x14ac:dyDescent="0.2">
      <c r="A114" s="941"/>
      <c r="B114" s="942"/>
      <c r="C114" s="910" t="s">
        <v>427</v>
      </c>
      <c r="D114" s="910"/>
      <c r="E114" s="910"/>
      <c r="F114" s="910"/>
      <c r="G114" s="910"/>
      <c r="H114" s="910"/>
      <c r="I114" s="910"/>
      <c r="J114" s="910"/>
      <c r="K114" s="910"/>
      <c r="L114" s="910"/>
      <c r="M114" s="910"/>
      <c r="N114" s="910"/>
      <c r="O114" s="910"/>
      <c r="P114" s="910"/>
      <c r="Q114" s="910"/>
      <c r="R114" s="910"/>
      <c r="S114" s="910"/>
      <c r="T114" s="910"/>
      <c r="U114" s="910"/>
      <c r="V114" s="910"/>
      <c r="W114" s="910"/>
      <c r="X114" s="910"/>
      <c r="Y114" s="910"/>
      <c r="Z114" s="911"/>
      <c r="AA114" s="945">
        <v>33821</v>
      </c>
      <c r="AB114" s="946"/>
      <c r="AC114" s="946"/>
      <c r="AD114" s="946"/>
      <c r="AE114" s="947"/>
      <c r="AF114" s="948">
        <v>31397</v>
      </c>
      <c r="AG114" s="946"/>
      <c r="AH114" s="946"/>
      <c r="AI114" s="946"/>
      <c r="AJ114" s="947"/>
      <c r="AK114" s="948">
        <v>39460</v>
      </c>
      <c r="AL114" s="946"/>
      <c r="AM114" s="946"/>
      <c r="AN114" s="946"/>
      <c r="AO114" s="947"/>
      <c r="AP114" s="949">
        <v>0.3</v>
      </c>
      <c r="AQ114" s="950"/>
      <c r="AR114" s="950"/>
      <c r="AS114" s="950"/>
      <c r="AT114" s="951"/>
      <c r="AU114" s="895"/>
      <c r="AV114" s="896"/>
      <c r="AW114" s="896"/>
      <c r="AX114" s="896"/>
      <c r="AY114" s="896"/>
      <c r="AZ114" s="909" t="s">
        <v>428</v>
      </c>
      <c r="BA114" s="910"/>
      <c r="BB114" s="910"/>
      <c r="BC114" s="910"/>
      <c r="BD114" s="910"/>
      <c r="BE114" s="910"/>
      <c r="BF114" s="910"/>
      <c r="BG114" s="910"/>
      <c r="BH114" s="910"/>
      <c r="BI114" s="910"/>
      <c r="BJ114" s="910"/>
      <c r="BK114" s="910"/>
      <c r="BL114" s="910"/>
      <c r="BM114" s="910"/>
      <c r="BN114" s="910"/>
      <c r="BO114" s="910"/>
      <c r="BP114" s="911"/>
      <c r="BQ114" s="912">
        <v>1762862</v>
      </c>
      <c r="BR114" s="913"/>
      <c r="BS114" s="913"/>
      <c r="BT114" s="913"/>
      <c r="BU114" s="913"/>
      <c r="BV114" s="913">
        <v>1604373</v>
      </c>
      <c r="BW114" s="913"/>
      <c r="BX114" s="913"/>
      <c r="BY114" s="913"/>
      <c r="BZ114" s="913"/>
      <c r="CA114" s="913">
        <v>1517249</v>
      </c>
      <c r="CB114" s="913"/>
      <c r="CC114" s="913"/>
      <c r="CD114" s="913"/>
      <c r="CE114" s="913"/>
      <c r="CF114" s="907">
        <v>12.4</v>
      </c>
      <c r="CG114" s="908"/>
      <c r="CH114" s="908"/>
      <c r="CI114" s="908"/>
      <c r="CJ114" s="908"/>
      <c r="CK114" s="935"/>
      <c r="CL114" s="936"/>
      <c r="CM114" s="909" t="s">
        <v>429</v>
      </c>
      <c r="CN114" s="910"/>
      <c r="CO114" s="910"/>
      <c r="CP114" s="910"/>
      <c r="CQ114" s="910"/>
      <c r="CR114" s="910"/>
      <c r="CS114" s="910"/>
      <c r="CT114" s="910"/>
      <c r="CU114" s="910"/>
      <c r="CV114" s="910"/>
      <c r="CW114" s="910"/>
      <c r="CX114" s="910"/>
      <c r="CY114" s="910"/>
      <c r="CZ114" s="910"/>
      <c r="DA114" s="910"/>
      <c r="DB114" s="910"/>
      <c r="DC114" s="910"/>
      <c r="DD114" s="910"/>
      <c r="DE114" s="910"/>
      <c r="DF114" s="911"/>
      <c r="DG114" s="945" t="s">
        <v>122</v>
      </c>
      <c r="DH114" s="946"/>
      <c r="DI114" s="946"/>
      <c r="DJ114" s="946"/>
      <c r="DK114" s="947"/>
      <c r="DL114" s="948" t="s">
        <v>122</v>
      </c>
      <c r="DM114" s="946"/>
      <c r="DN114" s="946"/>
      <c r="DO114" s="946"/>
      <c r="DP114" s="947"/>
      <c r="DQ114" s="948" t="s">
        <v>122</v>
      </c>
      <c r="DR114" s="946"/>
      <c r="DS114" s="946"/>
      <c r="DT114" s="946"/>
      <c r="DU114" s="947"/>
      <c r="DV114" s="949" t="s">
        <v>122</v>
      </c>
      <c r="DW114" s="950"/>
      <c r="DX114" s="950"/>
      <c r="DY114" s="950"/>
      <c r="DZ114" s="951"/>
    </row>
    <row r="115" spans="1:130" s="224" customFormat="1" ht="26.25" customHeight="1" x14ac:dyDescent="0.2">
      <c r="A115" s="941"/>
      <c r="B115" s="942"/>
      <c r="C115" s="910" t="s">
        <v>430</v>
      </c>
      <c r="D115" s="910"/>
      <c r="E115" s="910"/>
      <c r="F115" s="910"/>
      <c r="G115" s="910"/>
      <c r="H115" s="910"/>
      <c r="I115" s="910"/>
      <c r="J115" s="910"/>
      <c r="K115" s="910"/>
      <c r="L115" s="910"/>
      <c r="M115" s="910"/>
      <c r="N115" s="910"/>
      <c r="O115" s="910"/>
      <c r="P115" s="910"/>
      <c r="Q115" s="910"/>
      <c r="R115" s="910"/>
      <c r="S115" s="910"/>
      <c r="T115" s="910"/>
      <c r="U115" s="910"/>
      <c r="V115" s="910"/>
      <c r="W115" s="910"/>
      <c r="X115" s="910"/>
      <c r="Y115" s="910"/>
      <c r="Z115" s="911"/>
      <c r="AA115" s="924">
        <v>11478</v>
      </c>
      <c r="AB115" s="925"/>
      <c r="AC115" s="925"/>
      <c r="AD115" s="925"/>
      <c r="AE115" s="926"/>
      <c r="AF115" s="927">
        <v>9884</v>
      </c>
      <c r="AG115" s="925"/>
      <c r="AH115" s="925"/>
      <c r="AI115" s="925"/>
      <c r="AJ115" s="926"/>
      <c r="AK115" s="927">
        <v>8469</v>
      </c>
      <c r="AL115" s="925"/>
      <c r="AM115" s="925"/>
      <c r="AN115" s="925"/>
      <c r="AO115" s="926"/>
      <c r="AP115" s="928">
        <v>0.1</v>
      </c>
      <c r="AQ115" s="929"/>
      <c r="AR115" s="929"/>
      <c r="AS115" s="929"/>
      <c r="AT115" s="930"/>
      <c r="AU115" s="895"/>
      <c r="AV115" s="896"/>
      <c r="AW115" s="896"/>
      <c r="AX115" s="896"/>
      <c r="AY115" s="896"/>
      <c r="AZ115" s="909" t="s">
        <v>431</v>
      </c>
      <c r="BA115" s="910"/>
      <c r="BB115" s="910"/>
      <c r="BC115" s="910"/>
      <c r="BD115" s="910"/>
      <c r="BE115" s="910"/>
      <c r="BF115" s="910"/>
      <c r="BG115" s="910"/>
      <c r="BH115" s="910"/>
      <c r="BI115" s="910"/>
      <c r="BJ115" s="910"/>
      <c r="BK115" s="910"/>
      <c r="BL115" s="910"/>
      <c r="BM115" s="910"/>
      <c r="BN115" s="910"/>
      <c r="BO115" s="910"/>
      <c r="BP115" s="911"/>
      <c r="BQ115" s="912" t="s">
        <v>122</v>
      </c>
      <c r="BR115" s="913"/>
      <c r="BS115" s="913"/>
      <c r="BT115" s="913"/>
      <c r="BU115" s="913"/>
      <c r="BV115" s="913" t="s">
        <v>122</v>
      </c>
      <c r="BW115" s="913"/>
      <c r="BX115" s="913"/>
      <c r="BY115" s="913"/>
      <c r="BZ115" s="913"/>
      <c r="CA115" s="913" t="s">
        <v>122</v>
      </c>
      <c r="CB115" s="913"/>
      <c r="CC115" s="913"/>
      <c r="CD115" s="913"/>
      <c r="CE115" s="913"/>
      <c r="CF115" s="907" t="s">
        <v>122</v>
      </c>
      <c r="CG115" s="908"/>
      <c r="CH115" s="908"/>
      <c r="CI115" s="908"/>
      <c r="CJ115" s="908"/>
      <c r="CK115" s="935"/>
      <c r="CL115" s="936"/>
      <c r="CM115" s="909" t="s">
        <v>432</v>
      </c>
      <c r="CN115" s="910"/>
      <c r="CO115" s="910"/>
      <c r="CP115" s="910"/>
      <c r="CQ115" s="910"/>
      <c r="CR115" s="910"/>
      <c r="CS115" s="910"/>
      <c r="CT115" s="910"/>
      <c r="CU115" s="910"/>
      <c r="CV115" s="910"/>
      <c r="CW115" s="910"/>
      <c r="CX115" s="910"/>
      <c r="CY115" s="910"/>
      <c r="CZ115" s="910"/>
      <c r="DA115" s="910"/>
      <c r="DB115" s="910"/>
      <c r="DC115" s="910"/>
      <c r="DD115" s="910"/>
      <c r="DE115" s="910"/>
      <c r="DF115" s="911"/>
      <c r="DG115" s="945" t="s">
        <v>122</v>
      </c>
      <c r="DH115" s="946"/>
      <c r="DI115" s="946"/>
      <c r="DJ115" s="946"/>
      <c r="DK115" s="947"/>
      <c r="DL115" s="948" t="s">
        <v>122</v>
      </c>
      <c r="DM115" s="946"/>
      <c r="DN115" s="946"/>
      <c r="DO115" s="946"/>
      <c r="DP115" s="947"/>
      <c r="DQ115" s="948" t="s">
        <v>122</v>
      </c>
      <c r="DR115" s="946"/>
      <c r="DS115" s="946"/>
      <c r="DT115" s="946"/>
      <c r="DU115" s="947"/>
      <c r="DV115" s="949" t="s">
        <v>122</v>
      </c>
      <c r="DW115" s="950"/>
      <c r="DX115" s="950"/>
      <c r="DY115" s="950"/>
      <c r="DZ115" s="951"/>
    </row>
    <row r="116" spans="1:130" s="224" customFormat="1" ht="26.25" customHeight="1" x14ac:dyDescent="0.2">
      <c r="A116" s="943"/>
      <c r="B116" s="944"/>
      <c r="C116" s="952" t="s">
        <v>433</v>
      </c>
      <c r="D116" s="952"/>
      <c r="E116" s="952"/>
      <c r="F116" s="952"/>
      <c r="G116" s="952"/>
      <c r="H116" s="952"/>
      <c r="I116" s="952"/>
      <c r="J116" s="952"/>
      <c r="K116" s="952"/>
      <c r="L116" s="952"/>
      <c r="M116" s="952"/>
      <c r="N116" s="952"/>
      <c r="O116" s="952"/>
      <c r="P116" s="952"/>
      <c r="Q116" s="952"/>
      <c r="R116" s="952"/>
      <c r="S116" s="952"/>
      <c r="T116" s="952"/>
      <c r="U116" s="952"/>
      <c r="V116" s="952"/>
      <c r="W116" s="952"/>
      <c r="X116" s="952"/>
      <c r="Y116" s="952"/>
      <c r="Z116" s="953"/>
      <c r="AA116" s="945" t="s">
        <v>122</v>
      </c>
      <c r="AB116" s="946"/>
      <c r="AC116" s="946"/>
      <c r="AD116" s="946"/>
      <c r="AE116" s="947"/>
      <c r="AF116" s="948" t="s">
        <v>122</v>
      </c>
      <c r="AG116" s="946"/>
      <c r="AH116" s="946"/>
      <c r="AI116" s="946"/>
      <c r="AJ116" s="947"/>
      <c r="AK116" s="948" t="s">
        <v>122</v>
      </c>
      <c r="AL116" s="946"/>
      <c r="AM116" s="946"/>
      <c r="AN116" s="946"/>
      <c r="AO116" s="947"/>
      <c r="AP116" s="949" t="s">
        <v>122</v>
      </c>
      <c r="AQ116" s="950"/>
      <c r="AR116" s="950"/>
      <c r="AS116" s="950"/>
      <c r="AT116" s="951"/>
      <c r="AU116" s="895"/>
      <c r="AV116" s="896"/>
      <c r="AW116" s="896"/>
      <c r="AX116" s="896"/>
      <c r="AY116" s="896"/>
      <c r="AZ116" s="954" t="s">
        <v>434</v>
      </c>
      <c r="BA116" s="955"/>
      <c r="BB116" s="955"/>
      <c r="BC116" s="955"/>
      <c r="BD116" s="955"/>
      <c r="BE116" s="955"/>
      <c r="BF116" s="955"/>
      <c r="BG116" s="955"/>
      <c r="BH116" s="955"/>
      <c r="BI116" s="955"/>
      <c r="BJ116" s="955"/>
      <c r="BK116" s="955"/>
      <c r="BL116" s="955"/>
      <c r="BM116" s="955"/>
      <c r="BN116" s="955"/>
      <c r="BO116" s="955"/>
      <c r="BP116" s="956"/>
      <c r="BQ116" s="912" t="s">
        <v>122</v>
      </c>
      <c r="BR116" s="913"/>
      <c r="BS116" s="913"/>
      <c r="BT116" s="913"/>
      <c r="BU116" s="913"/>
      <c r="BV116" s="913" t="s">
        <v>122</v>
      </c>
      <c r="BW116" s="913"/>
      <c r="BX116" s="913"/>
      <c r="BY116" s="913"/>
      <c r="BZ116" s="913"/>
      <c r="CA116" s="913" t="s">
        <v>122</v>
      </c>
      <c r="CB116" s="913"/>
      <c r="CC116" s="913"/>
      <c r="CD116" s="913"/>
      <c r="CE116" s="913"/>
      <c r="CF116" s="907" t="s">
        <v>122</v>
      </c>
      <c r="CG116" s="908"/>
      <c r="CH116" s="908"/>
      <c r="CI116" s="908"/>
      <c r="CJ116" s="908"/>
      <c r="CK116" s="935"/>
      <c r="CL116" s="936"/>
      <c r="CM116" s="909" t="s">
        <v>435</v>
      </c>
      <c r="CN116" s="910"/>
      <c r="CO116" s="910"/>
      <c r="CP116" s="910"/>
      <c r="CQ116" s="910"/>
      <c r="CR116" s="910"/>
      <c r="CS116" s="910"/>
      <c r="CT116" s="910"/>
      <c r="CU116" s="910"/>
      <c r="CV116" s="910"/>
      <c r="CW116" s="910"/>
      <c r="CX116" s="910"/>
      <c r="CY116" s="910"/>
      <c r="CZ116" s="910"/>
      <c r="DA116" s="910"/>
      <c r="DB116" s="910"/>
      <c r="DC116" s="910"/>
      <c r="DD116" s="910"/>
      <c r="DE116" s="910"/>
      <c r="DF116" s="911"/>
      <c r="DG116" s="945" t="s">
        <v>122</v>
      </c>
      <c r="DH116" s="946"/>
      <c r="DI116" s="946"/>
      <c r="DJ116" s="946"/>
      <c r="DK116" s="947"/>
      <c r="DL116" s="948" t="s">
        <v>122</v>
      </c>
      <c r="DM116" s="946"/>
      <c r="DN116" s="946"/>
      <c r="DO116" s="946"/>
      <c r="DP116" s="947"/>
      <c r="DQ116" s="948" t="s">
        <v>122</v>
      </c>
      <c r="DR116" s="946"/>
      <c r="DS116" s="946"/>
      <c r="DT116" s="946"/>
      <c r="DU116" s="947"/>
      <c r="DV116" s="949" t="s">
        <v>122</v>
      </c>
      <c r="DW116" s="950"/>
      <c r="DX116" s="950"/>
      <c r="DY116" s="950"/>
      <c r="DZ116" s="951"/>
    </row>
    <row r="117" spans="1:130" s="224" customFormat="1" ht="26.25" customHeight="1" x14ac:dyDescent="0.2">
      <c r="A117" s="899" t="s">
        <v>177</v>
      </c>
      <c r="B117" s="880"/>
      <c r="C117" s="880"/>
      <c r="D117" s="880"/>
      <c r="E117" s="880"/>
      <c r="F117" s="880"/>
      <c r="G117" s="880"/>
      <c r="H117" s="880"/>
      <c r="I117" s="880"/>
      <c r="J117" s="880"/>
      <c r="K117" s="880"/>
      <c r="L117" s="880"/>
      <c r="M117" s="880"/>
      <c r="N117" s="880"/>
      <c r="O117" s="880"/>
      <c r="P117" s="880"/>
      <c r="Q117" s="880"/>
      <c r="R117" s="880"/>
      <c r="S117" s="880"/>
      <c r="T117" s="880"/>
      <c r="U117" s="880"/>
      <c r="V117" s="880"/>
      <c r="W117" s="880"/>
      <c r="X117" s="880"/>
      <c r="Y117" s="964" t="s">
        <v>436</v>
      </c>
      <c r="Z117" s="881"/>
      <c r="AA117" s="965">
        <v>2733002</v>
      </c>
      <c r="AB117" s="966"/>
      <c r="AC117" s="966"/>
      <c r="AD117" s="966"/>
      <c r="AE117" s="967"/>
      <c r="AF117" s="968">
        <v>2721396</v>
      </c>
      <c r="AG117" s="966"/>
      <c r="AH117" s="966"/>
      <c r="AI117" s="966"/>
      <c r="AJ117" s="967"/>
      <c r="AK117" s="968">
        <v>2509590</v>
      </c>
      <c r="AL117" s="966"/>
      <c r="AM117" s="966"/>
      <c r="AN117" s="966"/>
      <c r="AO117" s="967"/>
      <c r="AP117" s="969"/>
      <c r="AQ117" s="970"/>
      <c r="AR117" s="970"/>
      <c r="AS117" s="970"/>
      <c r="AT117" s="971"/>
      <c r="AU117" s="895"/>
      <c r="AV117" s="896"/>
      <c r="AW117" s="896"/>
      <c r="AX117" s="896"/>
      <c r="AY117" s="896"/>
      <c r="AZ117" s="961" t="s">
        <v>437</v>
      </c>
      <c r="BA117" s="962"/>
      <c r="BB117" s="962"/>
      <c r="BC117" s="962"/>
      <c r="BD117" s="962"/>
      <c r="BE117" s="962"/>
      <c r="BF117" s="962"/>
      <c r="BG117" s="962"/>
      <c r="BH117" s="962"/>
      <c r="BI117" s="962"/>
      <c r="BJ117" s="962"/>
      <c r="BK117" s="962"/>
      <c r="BL117" s="962"/>
      <c r="BM117" s="962"/>
      <c r="BN117" s="962"/>
      <c r="BO117" s="962"/>
      <c r="BP117" s="963"/>
      <c r="BQ117" s="912" t="s">
        <v>122</v>
      </c>
      <c r="BR117" s="913"/>
      <c r="BS117" s="913"/>
      <c r="BT117" s="913"/>
      <c r="BU117" s="913"/>
      <c r="BV117" s="913" t="s">
        <v>122</v>
      </c>
      <c r="BW117" s="913"/>
      <c r="BX117" s="913"/>
      <c r="BY117" s="913"/>
      <c r="BZ117" s="913"/>
      <c r="CA117" s="913" t="s">
        <v>122</v>
      </c>
      <c r="CB117" s="913"/>
      <c r="CC117" s="913"/>
      <c r="CD117" s="913"/>
      <c r="CE117" s="913"/>
      <c r="CF117" s="907" t="s">
        <v>122</v>
      </c>
      <c r="CG117" s="908"/>
      <c r="CH117" s="908"/>
      <c r="CI117" s="908"/>
      <c r="CJ117" s="908"/>
      <c r="CK117" s="935"/>
      <c r="CL117" s="936"/>
      <c r="CM117" s="909" t="s">
        <v>438</v>
      </c>
      <c r="CN117" s="910"/>
      <c r="CO117" s="910"/>
      <c r="CP117" s="910"/>
      <c r="CQ117" s="910"/>
      <c r="CR117" s="910"/>
      <c r="CS117" s="910"/>
      <c r="CT117" s="910"/>
      <c r="CU117" s="910"/>
      <c r="CV117" s="910"/>
      <c r="CW117" s="910"/>
      <c r="CX117" s="910"/>
      <c r="CY117" s="910"/>
      <c r="CZ117" s="910"/>
      <c r="DA117" s="910"/>
      <c r="DB117" s="910"/>
      <c r="DC117" s="910"/>
      <c r="DD117" s="910"/>
      <c r="DE117" s="910"/>
      <c r="DF117" s="911"/>
      <c r="DG117" s="945" t="s">
        <v>122</v>
      </c>
      <c r="DH117" s="946"/>
      <c r="DI117" s="946"/>
      <c r="DJ117" s="946"/>
      <c r="DK117" s="947"/>
      <c r="DL117" s="948" t="s">
        <v>122</v>
      </c>
      <c r="DM117" s="946"/>
      <c r="DN117" s="946"/>
      <c r="DO117" s="946"/>
      <c r="DP117" s="947"/>
      <c r="DQ117" s="948" t="s">
        <v>122</v>
      </c>
      <c r="DR117" s="946"/>
      <c r="DS117" s="946"/>
      <c r="DT117" s="946"/>
      <c r="DU117" s="947"/>
      <c r="DV117" s="949" t="s">
        <v>122</v>
      </c>
      <c r="DW117" s="950"/>
      <c r="DX117" s="950"/>
      <c r="DY117" s="950"/>
      <c r="DZ117" s="951"/>
    </row>
    <row r="118" spans="1:130" s="224" customFormat="1" ht="26.25" customHeight="1" x14ac:dyDescent="0.2">
      <c r="A118" s="899" t="s">
        <v>412</v>
      </c>
      <c r="B118" s="880"/>
      <c r="C118" s="880"/>
      <c r="D118" s="880"/>
      <c r="E118" s="880"/>
      <c r="F118" s="880"/>
      <c r="G118" s="880"/>
      <c r="H118" s="880"/>
      <c r="I118" s="880"/>
      <c r="J118" s="880"/>
      <c r="K118" s="880"/>
      <c r="L118" s="880"/>
      <c r="M118" s="880"/>
      <c r="N118" s="880"/>
      <c r="O118" s="880"/>
      <c r="P118" s="880"/>
      <c r="Q118" s="880"/>
      <c r="R118" s="880"/>
      <c r="S118" s="880"/>
      <c r="T118" s="880"/>
      <c r="U118" s="880"/>
      <c r="V118" s="880"/>
      <c r="W118" s="880"/>
      <c r="X118" s="880"/>
      <c r="Y118" s="880"/>
      <c r="Z118" s="881"/>
      <c r="AA118" s="879" t="s">
        <v>409</v>
      </c>
      <c r="AB118" s="880"/>
      <c r="AC118" s="880"/>
      <c r="AD118" s="880"/>
      <c r="AE118" s="881"/>
      <c r="AF118" s="879" t="s">
        <v>410</v>
      </c>
      <c r="AG118" s="880"/>
      <c r="AH118" s="880"/>
      <c r="AI118" s="880"/>
      <c r="AJ118" s="881"/>
      <c r="AK118" s="879" t="s">
        <v>294</v>
      </c>
      <c r="AL118" s="880"/>
      <c r="AM118" s="880"/>
      <c r="AN118" s="880"/>
      <c r="AO118" s="881"/>
      <c r="AP118" s="957" t="s">
        <v>411</v>
      </c>
      <c r="AQ118" s="958"/>
      <c r="AR118" s="958"/>
      <c r="AS118" s="958"/>
      <c r="AT118" s="959"/>
      <c r="AU118" s="895"/>
      <c r="AV118" s="896"/>
      <c r="AW118" s="896"/>
      <c r="AX118" s="896"/>
      <c r="AY118" s="896"/>
      <c r="AZ118" s="960" t="s">
        <v>439</v>
      </c>
      <c r="BA118" s="952"/>
      <c r="BB118" s="952"/>
      <c r="BC118" s="952"/>
      <c r="BD118" s="952"/>
      <c r="BE118" s="952"/>
      <c r="BF118" s="952"/>
      <c r="BG118" s="952"/>
      <c r="BH118" s="952"/>
      <c r="BI118" s="952"/>
      <c r="BJ118" s="952"/>
      <c r="BK118" s="952"/>
      <c r="BL118" s="952"/>
      <c r="BM118" s="952"/>
      <c r="BN118" s="952"/>
      <c r="BO118" s="952"/>
      <c r="BP118" s="953"/>
      <c r="BQ118" s="986" t="s">
        <v>122</v>
      </c>
      <c r="BR118" s="987"/>
      <c r="BS118" s="987"/>
      <c r="BT118" s="987"/>
      <c r="BU118" s="987"/>
      <c r="BV118" s="987" t="s">
        <v>122</v>
      </c>
      <c r="BW118" s="987"/>
      <c r="BX118" s="987"/>
      <c r="BY118" s="987"/>
      <c r="BZ118" s="987"/>
      <c r="CA118" s="987" t="s">
        <v>122</v>
      </c>
      <c r="CB118" s="987"/>
      <c r="CC118" s="987"/>
      <c r="CD118" s="987"/>
      <c r="CE118" s="987"/>
      <c r="CF118" s="907" t="s">
        <v>122</v>
      </c>
      <c r="CG118" s="908"/>
      <c r="CH118" s="908"/>
      <c r="CI118" s="908"/>
      <c r="CJ118" s="908"/>
      <c r="CK118" s="935"/>
      <c r="CL118" s="936"/>
      <c r="CM118" s="909" t="s">
        <v>440</v>
      </c>
      <c r="CN118" s="910"/>
      <c r="CO118" s="910"/>
      <c r="CP118" s="910"/>
      <c r="CQ118" s="910"/>
      <c r="CR118" s="910"/>
      <c r="CS118" s="910"/>
      <c r="CT118" s="910"/>
      <c r="CU118" s="910"/>
      <c r="CV118" s="910"/>
      <c r="CW118" s="910"/>
      <c r="CX118" s="910"/>
      <c r="CY118" s="910"/>
      <c r="CZ118" s="910"/>
      <c r="DA118" s="910"/>
      <c r="DB118" s="910"/>
      <c r="DC118" s="910"/>
      <c r="DD118" s="910"/>
      <c r="DE118" s="910"/>
      <c r="DF118" s="911"/>
      <c r="DG118" s="945" t="s">
        <v>122</v>
      </c>
      <c r="DH118" s="946"/>
      <c r="DI118" s="946"/>
      <c r="DJ118" s="946"/>
      <c r="DK118" s="947"/>
      <c r="DL118" s="948" t="s">
        <v>122</v>
      </c>
      <c r="DM118" s="946"/>
      <c r="DN118" s="946"/>
      <c r="DO118" s="946"/>
      <c r="DP118" s="947"/>
      <c r="DQ118" s="948" t="s">
        <v>122</v>
      </c>
      <c r="DR118" s="946"/>
      <c r="DS118" s="946"/>
      <c r="DT118" s="946"/>
      <c r="DU118" s="947"/>
      <c r="DV118" s="949" t="s">
        <v>122</v>
      </c>
      <c r="DW118" s="950"/>
      <c r="DX118" s="950"/>
      <c r="DY118" s="950"/>
      <c r="DZ118" s="951"/>
    </row>
    <row r="119" spans="1:130" s="224" customFormat="1" ht="26.25" customHeight="1" x14ac:dyDescent="0.2">
      <c r="A119" s="1043" t="s">
        <v>415</v>
      </c>
      <c r="B119" s="934"/>
      <c r="C119" s="916" t="s">
        <v>416</v>
      </c>
      <c r="D119" s="884"/>
      <c r="E119" s="884"/>
      <c r="F119" s="884"/>
      <c r="G119" s="884"/>
      <c r="H119" s="884"/>
      <c r="I119" s="884"/>
      <c r="J119" s="884"/>
      <c r="K119" s="884"/>
      <c r="L119" s="884"/>
      <c r="M119" s="884"/>
      <c r="N119" s="884"/>
      <c r="O119" s="884"/>
      <c r="P119" s="884"/>
      <c r="Q119" s="884"/>
      <c r="R119" s="884"/>
      <c r="S119" s="884"/>
      <c r="T119" s="884"/>
      <c r="U119" s="884"/>
      <c r="V119" s="884"/>
      <c r="W119" s="884"/>
      <c r="X119" s="884"/>
      <c r="Y119" s="884"/>
      <c r="Z119" s="885"/>
      <c r="AA119" s="886" t="s">
        <v>122</v>
      </c>
      <c r="AB119" s="887"/>
      <c r="AC119" s="887"/>
      <c r="AD119" s="887"/>
      <c r="AE119" s="888"/>
      <c r="AF119" s="889" t="s">
        <v>122</v>
      </c>
      <c r="AG119" s="887"/>
      <c r="AH119" s="887"/>
      <c r="AI119" s="887"/>
      <c r="AJ119" s="888"/>
      <c r="AK119" s="889" t="s">
        <v>122</v>
      </c>
      <c r="AL119" s="887"/>
      <c r="AM119" s="887"/>
      <c r="AN119" s="887"/>
      <c r="AO119" s="888"/>
      <c r="AP119" s="890" t="s">
        <v>122</v>
      </c>
      <c r="AQ119" s="891"/>
      <c r="AR119" s="891"/>
      <c r="AS119" s="891"/>
      <c r="AT119" s="892"/>
      <c r="AU119" s="897"/>
      <c r="AV119" s="898"/>
      <c r="AW119" s="898"/>
      <c r="AX119" s="898"/>
      <c r="AY119" s="898"/>
      <c r="AZ119" s="245" t="s">
        <v>177</v>
      </c>
      <c r="BA119" s="245"/>
      <c r="BB119" s="245"/>
      <c r="BC119" s="245"/>
      <c r="BD119" s="245"/>
      <c r="BE119" s="245"/>
      <c r="BF119" s="245"/>
      <c r="BG119" s="245"/>
      <c r="BH119" s="245"/>
      <c r="BI119" s="245"/>
      <c r="BJ119" s="245"/>
      <c r="BK119" s="245"/>
      <c r="BL119" s="245"/>
      <c r="BM119" s="245"/>
      <c r="BN119" s="245"/>
      <c r="BO119" s="964" t="s">
        <v>441</v>
      </c>
      <c r="BP119" s="992"/>
      <c r="BQ119" s="986">
        <v>24564189</v>
      </c>
      <c r="BR119" s="987"/>
      <c r="BS119" s="987"/>
      <c r="BT119" s="987"/>
      <c r="BU119" s="987"/>
      <c r="BV119" s="987">
        <v>22669006</v>
      </c>
      <c r="BW119" s="987"/>
      <c r="BX119" s="987"/>
      <c r="BY119" s="987"/>
      <c r="BZ119" s="987"/>
      <c r="CA119" s="987">
        <v>21515407</v>
      </c>
      <c r="CB119" s="987"/>
      <c r="CC119" s="987"/>
      <c r="CD119" s="987"/>
      <c r="CE119" s="987"/>
      <c r="CF119" s="988"/>
      <c r="CG119" s="989"/>
      <c r="CH119" s="989"/>
      <c r="CI119" s="989"/>
      <c r="CJ119" s="990"/>
      <c r="CK119" s="937"/>
      <c r="CL119" s="938"/>
      <c r="CM119" s="960" t="s">
        <v>442</v>
      </c>
      <c r="CN119" s="952"/>
      <c r="CO119" s="952"/>
      <c r="CP119" s="952"/>
      <c r="CQ119" s="952"/>
      <c r="CR119" s="952"/>
      <c r="CS119" s="952"/>
      <c r="CT119" s="952"/>
      <c r="CU119" s="952"/>
      <c r="CV119" s="952"/>
      <c r="CW119" s="952"/>
      <c r="CX119" s="952"/>
      <c r="CY119" s="952"/>
      <c r="CZ119" s="952"/>
      <c r="DA119" s="952"/>
      <c r="DB119" s="952"/>
      <c r="DC119" s="952"/>
      <c r="DD119" s="952"/>
      <c r="DE119" s="952"/>
      <c r="DF119" s="953"/>
      <c r="DG119" s="991">
        <v>28354</v>
      </c>
      <c r="DH119" s="973"/>
      <c r="DI119" s="973"/>
      <c r="DJ119" s="973"/>
      <c r="DK119" s="974"/>
      <c r="DL119" s="972">
        <v>19186</v>
      </c>
      <c r="DM119" s="973"/>
      <c r="DN119" s="973"/>
      <c r="DO119" s="973"/>
      <c r="DP119" s="974"/>
      <c r="DQ119" s="972">
        <v>11282</v>
      </c>
      <c r="DR119" s="973"/>
      <c r="DS119" s="973"/>
      <c r="DT119" s="973"/>
      <c r="DU119" s="974"/>
      <c r="DV119" s="975">
        <v>0.1</v>
      </c>
      <c r="DW119" s="976"/>
      <c r="DX119" s="976"/>
      <c r="DY119" s="976"/>
      <c r="DZ119" s="977"/>
    </row>
    <row r="120" spans="1:130" s="224" customFormat="1" ht="26.25" customHeight="1" x14ac:dyDescent="0.2">
      <c r="A120" s="1044"/>
      <c r="B120" s="936"/>
      <c r="C120" s="909" t="s">
        <v>419</v>
      </c>
      <c r="D120" s="910"/>
      <c r="E120" s="910"/>
      <c r="F120" s="910"/>
      <c r="G120" s="910"/>
      <c r="H120" s="910"/>
      <c r="I120" s="910"/>
      <c r="J120" s="910"/>
      <c r="K120" s="910"/>
      <c r="L120" s="910"/>
      <c r="M120" s="910"/>
      <c r="N120" s="910"/>
      <c r="O120" s="910"/>
      <c r="P120" s="910"/>
      <c r="Q120" s="910"/>
      <c r="R120" s="910"/>
      <c r="S120" s="910"/>
      <c r="T120" s="910"/>
      <c r="U120" s="910"/>
      <c r="V120" s="910"/>
      <c r="W120" s="910"/>
      <c r="X120" s="910"/>
      <c r="Y120" s="910"/>
      <c r="Z120" s="911"/>
      <c r="AA120" s="945" t="s">
        <v>122</v>
      </c>
      <c r="AB120" s="946"/>
      <c r="AC120" s="946"/>
      <c r="AD120" s="946"/>
      <c r="AE120" s="947"/>
      <c r="AF120" s="948" t="s">
        <v>122</v>
      </c>
      <c r="AG120" s="946"/>
      <c r="AH120" s="946"/>
      <c r="AI120" s="946"/>
      <c r="AJ120" s="947"/>
      <c r="AK120" s="948" t="s">
        <v>122</v>
      </c>
      <c r="AL120" s="946"/>
      <c r="AM120" s="946"/>
      <c r="AN120" s="946"/>
      <c r="AO120" s="947"/>
      <c r="AP120" s="949" t="s">
        <v>122</v>
      </c>
      <c r="AQ120" s="950"/>
      <c r="AR120" s="950"/>
      <c r="AS120" s="950"/>
      <c r="AT120" s="951"/>
      <c r="AU120" s="978" t="s">
        <v>443</v>
      </c>
      <c r="AV120" s="979"/>
      <c r="AW120" s="979"/>
      <c r="AX120" s="979"/>
      <c r="AY120" s="980"/>
      <c r="AZ120" s="916" t="s">
        <v>444</v>
      </c>
      <c r="BA120" s="884"/>
      <c r="BB120" s="884"/>
      <c r="BC120" s="884"/>
      <c r="BD120" s="884"/>
      <c r="BE120" s="884"/>
      <c r="BF120" s="884"/>
      <c r="BG120" s="884"/>
      <c r="BH120" s="884"/>
      <c r="BI120" s="884"/>
      <c r="BJ120" s="884"/>
      <c r="BK120" s="884"/>
      <c r="BL120" s="884"/>
      <c r="BM120" s="884"/>
      <c r="BN120" s="884"/>
      <c r="BO120" s="884"/>
      <c r="BP120" s="885"/>
      <c r="BQ120" s="917">
        <v>6559331</v>
      </c>
      <c r="BR120" s="918"/>
      <c r="BS120" s="918"/>
      <c r="BT120" s="918"/>
      <c r="BU120" s="918"/>
      <c r="BV120" s="918">
        <v>7225475</v>
      </c>
      <c r="BW120" s="918"/>
      <c r="BX120" s="918"/>
      <c r="BY120" s="918"/>
      <c r="BZ120" s="918"/>
      <c r="CA120" s="918">
        <v>8213100</v>
      </c>
      <c r="CB120" s="918"/>
      <c r="CC120" s="918"/>
      <c r="CD120" s="918"/>
      <c r="CE120" s="918"/>
      <c r="CF120" s="931">
        <v>67.099999999999994</v>
      </c>
      <c r="CG120" s="932"/>
      <c r="CH120" s="932"/>
      <c r="CI120" s="932"/>
      <c r="CJ120" s="932"/>
      <c r="CK120" s="993" t="s">
        <v>445</v>
      </c>
      <c r="CL120" s="994"/>
      <c r="CM120" s="994"/>
      <c r="CN120" s="994"/>
      <c r="CO120" s="995"/>
      <c r="CP120" s="1001" t="s">
        <v>393</v>
      </c>
      <c r="CQ120" s="1002"/>
      <c r="CR120" s="1002"/>
      <c r="CS120" s="1002"/>
      <c r="CT120" s="1002"/>
      <c r="CU120" s="1002"/>
      <c r="CV120" s="1002"/>
      <c r="CW120" s="1002"/>
      <c r="CX120" s="1002"/>
      <c r="CY120" s="1002"/>
      <c r="CZ120" s="1002"/>
      <c r="DA120" s="1002"/>
      <c r="DB120" s="1002"/>
      <c r="DC120" s="1002"/>
      <c r="DD120" s="1002"/>
      <c r="DE120" s="1002"/>
      <c r="DF120" s="1003"/>
      <c r="DG120" s="917">
        <v>1733090</v>
      </c>
      <c r="DH120" s="918"/>
      <c r="DI120" s="918"/>
      <c r="DJ120" s="918"/>
      <c r="DK120" s="918"/>
      <c r="DL120" s="918">
        <v>1552735</v>
      </c>
      <c r="DM120" s="918"/>
      <c r="DN120" s="918"/>
      <c r="DO120" s="918"/>
      <c r="DP120" s="918"/>
      <c r="DQ120" s="918">
        <v>1526888</v>
      </c>
      <c r="DR120" s="918"/>
      <c r="DS120" s="918"/>
      <c r="DT120" s="918"/>
      <c r="DU120" s="918"/>
      <c r="DV120" s="919">
        <v>12.5</v>
      </c>
      <c r="DW120" s="919"/>
      <c r="DX120" s="919"/>
      <c r="DY120" s="919"/>
      <c r="DZ120" s="920"/>
    </row>
    <row r="121" spans="1:130" s="224" customFormat="1" ht="26.25" customHeight="1" x14ac:dyDescent="0.2">
      <c r="A121" s="1044"/>
      <c r="B121" s="936"/>
      <c r="C121" s="961" t="s">
        <v>446</v>
      </c>
      <c r="D121" s="962"/>
      <c r="E121" s="962"/>
      <c r="F121" s="962"/>
      <c r="G121" s="962"/>
      <c r="H121" s="962"/>
      <c r="I121" s="962"/>
      <c r="J121" s="962"/>
      <c r="K121" s="962"/>
      <c r="L121" s="962"/>
      <c r="M121" s="962"/>
      <c r="N121" s="962"/>
      <c r="O121" s="962"/>
      <c r="P121" s="962"/>
      <c r="Q121" s="962"/>
      <c r="R121" s="962"/>
      <c r="S121" s="962"/>
      <c r="T121" s="962"/>
      <c r="U121" s="962"/>
      <c r="V121" s="962"/>
      <c r="W121" s="962"/>
      <c r="X121" s="962"/>
      <c r="Y121" s="962"/>
      <c r="Z121" s="963"/>
      <c r="AA121" s="945" t="s">
        <v>122</v>
      </c>
      <c r="AB121" s="946"/>
      <c r="AC121" s="946"/>
      <c r="AD121" s="946"/>
      <c r="AE121" s="947"/>
      <c r="AF121" s="948" t="s">
        <v>122</v>
      </c>
      <c r="AG121" s="946"/>
      <c r="AH121" s="946"/>
      <c r="AI121" s="946"/>
      <c r="AJ121" s="947"/>
      <c r="AK121" s="948" t="s">
        <v>122</v>
      </c>
      <c r="AL121" s="946"/>
      <c r="AM121" s="946"/>
      <c r="AN121" s="946"/>
      <c r="AO121" s="947"/>
      <c r="AP121" s="949" t="s">
        <v>122</v>
      </c>
      <c r="AQ121" s="950"/>
      <c r="AR121" s="950"/>
      <c r="AS121" s="950"/>
      <c r="AT121" s="951"/>
      <c r="AU121" s="981"/>
      <c r="AV121" s="982"/>
      <c r="AW121" s="982"/>
      <c r="AX121" s="982"/>
      <c r="AY121" s="983"/>
      <c r="AZ121" s="909" t="s">
        <v>447</v>
      </c>
      <c r="BA121" s="910"/>
      <c r="BB121" s="910"/>
      <c r="BC121" s="910"/>
      <c r="BD121" s="910"/>
      <c r="BE121" s="910"/>
      <c r="BF121" s="910"/>
      <c r="BG121" s="910"/>
      <c r="BH121" s="910"/>
      <c r="BI121" s="910"/>
      <c r="BJ121" s="910"/>
      <c r="BK121" s="910"/>
      <c r="BL121" s="910"/>
      <c r="BM121" s="910"/>
      <c r="BN121" s="910"/>
      <c r="BO121" s="910"/>
      <c r="BP121" s="911"/>
      <c r="BQ121" s="912">
        <v>2054370</v>
      </c>
      <c r="BR121" s="913"/>
      <c r="BS121" s="913"/>
      <c r="BT121" s="913"/>
      <c r="BU121" s="913"/>
      <c r="BV121" s="913">
        <v>1947275</v>
      </c>
      <c r="BW121" s="913"/>
      <c r="BX121" s="913"/>
      <c r="BY121" s="913"/>
      <c r="BZ121" s="913"/>
      <c r="CA121" s="913">
        <v>1965568</v>
      </c>
      <c r="CB121" s="913"/>
      <c r="CC121" s="913"/>
      <c r="CD121" s="913"/>
      <c r="CE121" s="913"/>
      <c r="CF121" s="907">
        <v>16.100000000000001</v>
      </c>
      <c r="CG121" s="908"/>
      <c r="CH121" s="908"/>
      <c r="CI121" s="908"/>
      <c r="CJ121" s="908"/>
      <c r="CK121" s="996"/>
      <c r="CL121" s="997"/>
      <c r="CM121" s="997"/>
      <c r="CN121" s="997"/>
      <c r="CO121" s="998"/>
      <c r="CP121" s="1006"/>
      <c r="CQ121" s="1007"/>
      <c r="CR121" s="1007"/>
      <c r="CS121" s="1007"/>
      <c r="CT121" s="1007"/>
      <c r="CU121" s="1007"/>
      <c r="CV121" s="1007"/>
      <c r="CW121" s="1007"/>
      <c r="CX121" s="1007"/>
      <c r="CY121" s="1007"/>
      <c r="CZ121" s="1007"/>
      <c r="DA121" s="1007"/>
      <c r="DB121" s="1007"/>
      <c r="DC121" s="1007"/>
      <c r="DD121" s="1007"/>
      <c r="DE121" s="1007"/>
      <c r="DF121" s="1008"/>
      <c r="DG121" s="912"/>
      <c r="DH121" s="913"/>
      <c r="DI121" s="913"/>
      <c r="DJ121" s="913"/>
      <c r="DK121" s="913"/>
      <c r="DL121" s="913"/>
      <c r="DM121" s="913"/>
      <c r="DN121" s="913"/>
      <c r="DO121" s="913"/>
      <c r="DP121" s="913"/>
      <c r="DQ121" s="913"/>
      <c r="DR121" s="913"/>
      <c r="DS121" s="913"/>
      <c r="DT121" s="913"/>
      <c r="DU121" s="913"/>
      <c r="DV121" s="914"/>
      <c r="DW121" s="914"/>
      <c r="DX121" s="914"/>
      <c r="DY121" s="914"/>
      <c r="DZ121" s="915"/>
    </row>
    <row r="122" spans="1:130" s="224" customFormat="1" ht="26.25" customHeight="1" x14ac:dyDescent="0.2">
      <c r="A122" s="1044"/>
      <c r="B122" s="936"/>
      <c r="C122" s="909" t="s">
        <v>429</v>
      </c>
      <c r="D122" s="910"/>
      <c r="E122" s="910"/>
      <c r="F122" s="910"/>
      <c r="G122" s="910"/>
      <c r="H122" s="910"/>
      <c r="I122" s="910"/>
      <c r="J122" s="910"/>
      <c r="K122" s="910"/>
      <c r="L122" s="910"/>
      <c r="M122" s="910"/>
      <c r="N122" s="910"/>
      <c r="O122" s="910"/>
      <c r="P122" s="910"/>
      <c r="Q122" s="910"/>
      <c r="R122" s="910"/>
      <c r="S122" s="910"/>
      <c r="T122" s="910"/>
      <c r="U122" s="910"/>
      <c r="V122" s="910"/>
      <c r="W122" s="910"/>
      <c r="X122" s="910"/>
      <c r="Y122" s="910"/>
      <c r="Z122" s="911"/>
      <c r="AA122" s="945" t="s">
        <v>122</v>
      </c>
      <c r="AB122" s="946"/>
      <c r="AC122" s="946"/>
      <c r="AD122" s="946"/>
      <c r="AE122" s="947"/>
      <c r="AF122" s="948" t="s">
        <v>122</v>
      </c>
      <c r="AG122" s="946"/>
      <c r="AH122" s="946"/>
      <c r="AI122" s="946"/>
      <c r="AJ122" s="947"/>
      <c r="AK122" s="948" t="s">
        <v>122</v>
      </c>
      <c r="AL122" s="946"/>
      <c r="AM122" s="946"/>
      <c r="AN122" s="946"/>
      <c r="AO122" s="947"/>
      <c r="AP122" s="949" t="s">
        <v>122</v>
      </c>
      <c r="AQ122" s="950"/>
      <c r="AR122" s="950"/>
      <c r="AS122" s="950"/>
      <c r="AT122" s="951"/>
      <c r="AU122" s="981"/>
      <c r="AV122" s="982"/>
      <c r="AW122" s="982"/>
      <c r="AX122" s="982"/>
      <c r="AY122" s="983"/>
      <c r="AZ122" s="960" t="s">
        <v>448</v>
      </c>
      <c r="BA122" s="952"/>
      <c r="BB122" s="952"/>
      <c r="BC122" s="952"/>
      <c r="BD122" s="952"/>
      <c r="BE122" s="952"/>
      <c r="BF122" s="952"/>
      <c r="BG122" s="952"/>
      <c r="BH122" s="952"/>
      <c r="BI122" s="952"/>
      <c r="BJ122" s="952"/>
      <c r="BK122" s="952"/>
      <c r="BL122" s="952"/>
      <c r="BM122" s="952"/>
      <c r="BN122" s="952"/>
      <c r="BO122" s="952"/>
      <c r="BP122" s="953"/>
      <c r="BQ122" s="986">
        <v>15350104</v>
      </c>
      <c r="BR122" s="987"/>
      <c r="BS122" s="987"/>
      <c r="BT122" s="987"/>
      <c r="BU122" s="987"/>
      <c r="BV122" s="987">
        <v>14831851</v>
      </c>
      <c r="BW122" s="987"/>
      <c r="BX122" s="987"/>
      <c r="BY122" s="987"/>
      <c r="BZ122" s="987"/>
      <c r="CA122" s="987">
        <v>14075517</v>
      </c>
      <c r="CB122" s="987"/>
      <c r="CC122" s="987"/>
      <c r="CD122" s="987"/>
      <c r="CE122" s="987"/>
      <c r="CF122" s="1004">
        <v>115.1</v>
      </c>
      <c r="CG122" s="1005"/>
      <c r="CH122" s="1005"/>
      <c r="CI122" s="1005"/>
      <c r="CJ122" s="1005"/>
      <c r="CK122" s="996"/>
      <c r="CL122" s="997"/>
      <c r="CM122" s="997"/>
      <c r="CN122" s="997"/>
      <c r="CO122" s="998"/>
      <c r="CP122" s="1006"/>
      <c r="CQ122" s="1007"/>
      <c r="CR122" s="1007"/>
      <c r="CS122" s="1007"/>
      <c r="CT122" s="1007"/>
      <c r="CU122" s="1007"/>
      <c r="CV122" s="1007"/>
      <c r="CW122" s="1007"/>
      <c r="CX122" s="1007"/>
      <c r="CY122" s="1007"/>
      <c r="CZ122" s="1007"/>
      <c r="DA122" s="1007"/>
      <c r="DB122" s="1007"/>
      <c r="DC122" s="1007"/>
      <c r="DD122" s="1007"/>
      <c r="DE122" s="1007"/>
      <c r="DF122" s="1008"/>
      <c r="DG122" s="912"/>
      <c r="DH122" s="913"/>
      <c r="DI122" s="913"/>
      <c r="DJ122" s="913"/>
      <c r="DK122" s="913"/>
      <c r="DL122" s="913"/>
      <c r="DM122" s="913"/>
      <c r="DN122" s="913"/>
      <c r="DO122" s="913"/>
      <c r="DP122" s="913"/>
      <c r="DQ122" s="913"/>
      <c r="DR122" s="913"/>
      <c r="DS122" s="913"/>
      <c r="DT122" s="913"/>
      <c r="DU122" s="913"/>
      <c r="DV122" s="914"/>
      <c r="DW122" s="914"/>
      <c r="DX122" s="914"/>
      <c r="DY122" s="914"/>
      <c r="DZ122" s="915"/>
    </row>
    <row r="123" spans="1:130" s="224" customFormat="1" ht="26.25" customHeight="1" x14ac:dyDescent="0.2">
      <c r="A123" s="1044"/>
      <c r="B123" s="936"/>
      <c r="C123" s="909" t="s">
        <v>435</v>
      </c>
      <c r="D123" s="910"/>
      <c r="E123" s="910"/>
      <c r="F123" s="910"/>
      <c r="G123" s="910"/>
      <c r="H123" s="910"/>
      <c r="I123" s="910"/>
      <c r="J123" s="910"/>
      <c r="K123" s="910"/>
      <c r="L123" s="910"/>
      <c r="M123" s="910"/>
      <c r="N123" s="910"/>
      <c r="O123" s="910"/>
      <c r="P123" s="910"/>
      <c r="Q123" s="910"/>
      <c r="R123" s="910"/>
      <c r="S123" s="910"/>
      <c r="T123" s="910"/>
      <c r="U123" s="910"/>
      <c r="V123" s="910"/>
      <c r="W123" s="910"/>
      <c r="X123" s="910"/>
      <c r="Y123" s="910"/>
      <c r="Z123" s="911"/>
      <c r="AA123" s="945" t="s">
        <v>122</v>
      </c>
      <c r="AB123" s="946"/>
      <c r="AC123" s="946"/>
      <c r="AD123" s="946"/>
      <c r="AE123" s="947"/>
      <c r="AF123" s="948" t="s">
        <v>122</v>
      </c>
      <c r="AG123" s="946"/>
      <c r="AH123" s="946"/>
      <c r="AI123" s="946"/>
      <c r="AJ123" s="947"/>
      <c r="AK123" s="948" t="s">
        <v>122</v>
      </c>
      <c r="AL123" s="946"/>
      <c r="AM123" s="946"/>
      <c r="AN123" s="946"/>
      <c r="AO123" s="947"/>
      <c r="AP123" s="949" t="s">
        <v>122</v>
      </c>
      <c r="AQ123" s="950"/>
      <c r="AR123" s="950"/>
      <c r="AS123" s="950"/>
      <c r="AT123" s="951"/>
      <c r="AU123" s="984"/>
      <c r="AV123" s="985"/>
      <c r="AW123" s="985"/>
      <c r="AX123" s="985"/>
      <c r="AY123" s="985"/>
      <c r="AZ123" s="245" t="s">
        <v>177</v>
      </c>
      <c r="BA123" s="245"/>
      <c r="BB123" s="245"/>
      <c r="BC123" s="245"/>
      <c r="BD123" s="245"/>
      <c r="BE123" s="245"/>
      <c r="BF123" s="245"/>
      <c r="BG123" s="245"/>
      <c r="BH123" s="245"/>
      <c r="BI123" s="245"/>
      <c r="BJ123" s="245"/>
      <c r="BK123" s="245"/>
      <c r="BL123" s="245"/>
      <c r="BM123" s="245"/>
      <c r="BN123" s="245"/>
      <c r="BO123" s="964" t="s">
        <v>449</v>
      </c>
      <c r="BP123" s="992"/>
      <c r="BQ123" s="1050">
        <v>23963805</v>
      </c>
      <c r="BR123" s="1051"/>
      <c r="BS123" s="1051"/>
      <c r="BT123" s="1051"/>
      <c r="BU123" s="1051"/>
      <c r="BV123" s="1051">
        <v>24004601</v>
      </c>
      <c r="BW123" s="1051"/>
      <c r="BX123" s="1051"/>
      <c r="BY123" s="1051"/>
      <c r="BZ123" s="1051"/>
      <c r="CA123" s="1051">
        <v>24254185</v>
      </c>
      <c r="CB123" s="1051"/>
      <c r="CC123" s="1051"/>
      <c r="CD123" s="1051"/>
      <c r="CE123" s="1051"/>
      <c r="CF123" s="988"/>
      <c r="CG123" s="989"/>
      <c r="CH123" s="989"/>
      <c r="CI123" s="989"/>
      <c r="CJ123" s="990"/>
      <c r="CK123" s="996"/>
      <c r="CL123" s="997"/>
      <c r="CM123" s="997"/>
      <c r="CN123" s="997"/>
      <c r="CO123" s="998"/>
      <c r="CP123" s="1006"/>
      <c r="CQ123" s="1007"/>
      <c r="CR123" s="1007"/>
      <c r="CS123" s="1007"/>
      <c r="CT123" s="1007"/>
      <c r="CU123" s="1007"/>
      <c r="CV123" s="1007"/>
      <c r="CW123" s="1007"/>
      <c r="CX123" s="1007"/>
      <c r="CY123" s="1007"/>
      <c r="CZ123" s="1007"/>
      <c r="DA123" s="1007"/>
      <c r="DB123" s="1007"/>
      <c r="DC123" s="1007"/>
      <c r="DD123" s="1007"/>
      <c r="DE123" s="1007"/>
      <c r="DF123" s="1008"/>
      <c r="DG123" s="945"/>
      <c r="DH123" s="946"/>
      <c r="DI123" s="946"/>
      <c r="DJ123" s="946"/>
      <c r="DK123" s="947"/>
      <c r="DL123" s="948"/>
      <c r="DM123" s="946"/>
      <c r="DN123" s="946"/>
      <c r="DO123" s="946"/>
      <c r="DP123" s="947"/>
      <c r="DQ123" s="948"/>
      <c r="DR123" s="946"/>
      <c r="DS123" s="946"/>
      <c r="DT123" s="946"/>
      <c r="DU123" s="947"/>
      <c r="DV123" s="949"/>
      <c r="DW123" s="950"/>
      <c r="DX123" s="950"/>
      <c r="DY123" s="950"/>
      <c r="DZ123" s="951"/>
    </row>
    <row r="124" spans="1:130" s="224" customFormat="1" ht="26.25" customHeight="1" thickBot="1" x14ac:dyDescent="0.25">
      <c r="A124" s="1044"/>
      <c r="B124" s="936"/>
      <c r="C124" s="909" t="s">
        <v>438</v>
      </c>
      <c r="D124" s="910"/>
      <c r="E124" s="910"/>
      <c r="F124" s="910"/>
      <c r="G124" s="910"/>
      <c r="H124" s="910"/>
      <c r="I124" s="910"/>
      <c r="J124" s="910"/>
      <c r="K124" s="910"/>
      <c r="L124" s="910"/>
      <c r="M124" s="910"/>
      <c r="N124" s="910"/>
      <c r="O124" s="910"/>
      <c r="P124" s="910"/>
      <c r="Q124" s="910"/>
      <c r="R124" s="910"/>
      <c r="S124" s="910"/>
      <c r="T124" s="910"/>
      <c r="U124" s="910"/>
      <c r="V124" s="910"/>
      <c r="W124" s="910"/>
      <c r="X124" s="910"/>
      <c r="Y124" s="910"/>
      <c r="Z124" s="911"/>
      <c r="AA124" s="945" t="s">
        <v>122</v>
      </c>
      <c r="AB124" s="946"/>
      <c r="AC124" s="946"/>
      <c r="AD124" s="946"/>
      <c r="AE124" s="947"/>
      <c r="AF124" s="948" t="s">
        <v>122</v>
      </c>
      <c r="AG124" s="946"/>
      <c r="AH124" s="946"/>
      <c r="AI124" s="946"/>
      <c r="AJ124" s="947"/>
      <c r="AK124" s="948" t="s">
        <v>122</v>
      </c>
      <c r="AL124" s="946"/>
      <c r="AM124" s="946"/>
      <c r="AN124" s="946"/>
      <c r="AO124" s="947"/>
      <c r="AP124" s="949" t="s">
        <v>122</v>
      </c>
      <c r="AQ124" s="950"/>
      <c r="AR124" s="950"/>
      <c r="AS124" s="950"/>
      <c r="AT124" s="951"/>
      <c r="AU124" s="1046" t="s">
        <v>450</v>
      </c>
      <c r="AV124" s="1047"/>
      <c r="AW124" s="1047"/>
      <c r="AX124" s="1047"/>
      <c r="AY124" s="1047"/>
      <c r="AZ124" s="1047"/>
      <c r="BA124" s="1047"/>
      <c r="BB124" s="1047"/>
      <c r="BC124" s="1047"/>
      <c r="BD124" s="1047"/>
      <c r="BE124" s="1047"/>
      <c r="BF124" s="1047"/>
      <c r="BG124" s="1047"/>
      <c r="BH124" s="1047"/>
      <c r="BI124" s="1047"/>
      <c r="BJ124" s="1047"/>
      <c r="BK124" s="1047"/>
      <c r="BL124" s="1047"/>
      <c r="BM124" s="1047"/>
      <c r="BN124" s="1047"/>
      <c r="BO124" s="1047"/>
      <c r="BP124" s="1048"/>
      <c r="BQ124" s="1049">
        <v>4.8</v>
      </c>
      <c r="BR124" s="1014"/>
      <c r="BS124" s="1014"/>
      <c r="BT124" s="1014"/>
      <c r="BU124" s="1014"/>
      <c r="BV124" s="1014" t="s">
        <v>122</v>
      </c>
      <c r="BW124" s="1014"/>
      <c r="BX124" s="1014"/>
      <c r="BY124" s="1014"/>
      <c r="BZ124" s="1014"/>
      <c r="CA124" s="1014" t="s">
        <v>122</v>
      </c>
      <c r="CB124" s="1014"/>
      <c r="CC124" s="1014"/>
      <c r="CD124" s="1014"/>
      <c r="CE124" s="1014"/>
      <c r="CF124" s="1015"/>
      <c r="CG124" s="1016"/>
      <c r="CH124" s="1016"/>
      <c r="CI124" s="1016"/>
      <c r="CJ124" s="1017"/>
      <c r="CK124" s="999"/>
      <c r="CL124" s="999"/>
      <c r="CM124" s="999"/>
      <c r="CN124" s="999"/>
      <c r="CO124" s="1000"/>
      <c r="CP124" s="1006" t="s">
        <v>451</v>
      </c>
      <c r="CQ124" s="1007"/>
      <c r="CR124" s="1007"/>
      <c r="CS124" s="1007"/>
      <c r="CT124" s="1007"/>
      <c r="CU124" s="1007"/>
      <c r="CV124" s="1007"/>
      <c r="CW124" s="1007"/>
      <c r="CX124" s="1007"/>
      <c r="CY124" s="1007"/>
      <c r="CZ124" s="1007"/>
      <c r="DA124" s="1007"/>
      <c r="DB124" s="1007"/>
      <c r="DC124" s="1007"/>
      <c r="DD124" s="1007"/>
      <c r="DE124" s="1007"/>
      <c r="DF124" s="1008"/>
      <c r="DG124" s="991" t="s">
        <v>122</v>
      </c>
      <c r="DH124" s="973"/>
      <c r="DI124" s="973"/>
      <c r="DJ124" s="973"/>
      <c r="DK124" s="974"/>
      <c r="DL124" s="972" t="s">
        <v>122</v>
      </c>
      <c r="DM124" s="973"/>
      <c r="DN124" s="973"/>
      <c r="DO124" s="973"/>
      <c r="DP124" s="974"/>
      <c r="DQ124" s="972" t="s">
        <v>122</v>
      </c>
      <c r="DR124" s="973"/>
      <c r="DS124" s="973"/>
      <c r="DT124" s="973"/>
      <c r="DU124" s="974"/>
      <c r="DV124" s="975" t="s">
        <v>122</v>
      </c>
      <c r="DW124" s="976"/>
      <c r="DX124" s="976"/>
      <c r="DY124" s="976"/>
      <c r="DZ124" s="977"/>
    </row>
    <row r="125" spans="1:130" s="224" customFormat="1" ht="26.25" customHeight="1" x14ac:dyDescent="0.2">
      <c r="A125" s="1044"/>
      <c r="B125" s="936"/>
      <c r="C125" s="909" t="s">
        <v>440</v>
      </c>
      <c r="D125" s="910"/>
      <c r="E125" s="910"/>
      <c r="F125" s="910"/>
      <c r="G125" s="910"/>
      <c r="H125" s="910"/>
      <c r="I125" s="910"/>
      <c r="J125" s="910"/>
      <c r="K125" s="910"/>
      <c r="L125" s="910"/>
      <c r="M125" s="910"/>
      <c r="N125" s="910"/>
      <c r="O125" s="910"/>
      <c r="P125" s="910"/>
      <c r="Q125" s="910"/>
      <c r="R125" s="910"/>
      <c r="S125" s="910"/>
      <c r="T125" s="910"/>
      <c r="U125" s="910"/>
      <c r="V125" s="910"/>
      <c r="W125" s="910"/>
      <c r="X125" s="910"/>
      <c r="Y125" s="910"/>
      <c r="Z125" s="911"/>
      <c r="AA125" s="945" t="s">
        <v>122</v>
      </c>
      <c r="AB125" s="946"/>
      <c r="AC125" s="946"/>
      <c r="AD125" s="946"/>
      <c r="AE125" s="947"/>
      <c r="AF125" s="948" t="s">
        <v>122</v>
      </c>
      <c r="AG125" s="946"/>
      <c r="AH125" s="946"/>
      <c r="AI125" s="946"/>
      <c r="AJ125" s="947"/>
      <c r="AK125" s="948" t="s">
        <v>122</v>
      </c>
      <c r="AL125" s="946"/>
      <c r="AM125" s="946"/>
      <c r="AN125" s="946"/>
      <c r="AO125" s="947"/>
      <c r="AP125" s="949" t="s">
        <v>122</v>
      </c>
      <c r="AQ125" s="950"/>
      <c r="AR125" s="950"/>
      <c r="AS125" s="950"/>
      <c r="AT125" s="951"/>
      <c r="AU125" s="246"/>
      <c r="AV125" s="247"/>
      <c r="AW125" s="247"/>
      <c r="AX125" s="247"/>
      <c r="AY125" s="247"/>
      <c r="AZ125" s="247"/>
      <c r="BA125" s="247"/>
      <c r="BB125" s="247"/>
      <c r="BC125" s="247"/>
      <c r="BD125" s="247"/>
      <c r="BE125" s="247"/>
      <c r="BF125" s="247"/>
      <c r="BG125" s="247"/>
      <c r="BH125" s="247"/>
      <c r="BI125" s="247"/>
      <c r="BJ125" s="247"/>
      <c r="BK125" s="247"/>
      <c r="BL125" s="247"/>
      <c r="BM125" s="247"/>
      <c r="BN125" s="247"/>
      <c r="BO125" s="247"/>
      <c r="BP125" s="247"/>
      <c r="BQ125" s="226"/>
      <c r="BR125" s="226"/>
      <c r="BS125" s="226"/>
      <c r="BT125" s="226"/>
      <c r="BU125" s="226"/>
      <c r="BV125" s="226"/>
      <c r="BW125" s="226"/>
      <c r="BX125" s="226"/>
      <c r="BY125" s="226"/>
      <c r="BZ125" s="226"/>
      <c r="CA125" s="226"/>
      <c r="CB125" s="226"/>
      <c r="CC125" s="226"/>
      <c r="CD125" s="226"/>
      <c r="CE125" s="226"/>
      <c r="CF125" s="226"/>
      <c r="CG125" s="226"/>
      <c r="CH125" s="226"/>
      <c r="CI125" s="226"/>
      <c r="CJ125" s="248"/>
      <c r="CK125" s="1009" t="s">
        <v>452</v>
      </c>
      <c r="CL125" s="994"/>
      <c r="CM125" s="994"/>
      <c r="CN125" s="994"/>
      <c r="CO125" s="995"/>
      <c r="CP125" s="916" t="s">
        <v>453</v>
      </c>
      <c r="CQ125" s="884"/>
      <c r="CR125" s="884"/>
      <c r="CS125" s="884"/>
      <c r="CT125" s="884"/>
      <c r="CU125" s="884"/>
      <c r="CV125" s="884"/>
      <c r="CW125" s="884"/>
      <c r="CX125" s="884"/>
      <c r="CY125" s="884"/>
      <c r="CZ125" s="884"/>
      <c r="DA125" s="884"/>
      <c r="DB125" s="884"/>
      <c r="DC125" s="884"/>
      <c r="DD125" s="884"/>
      <c r="DE125" s="884"/>
      <c r="DF125" s="885"/>
      <c r="DG125" s="917" t="s">
        <v>122</v>
      </c>
      <c r="DH125" s="918"/>
      <c r="DI125" s="918"/>
      <c r="DJ125" s="918"/>
      <c r="DK125" s="918"/>
      <c r="DL125" s="918" t="s">
        <v>122</v>
      </c>
      <c r="DM125" s="918"/>
      <c r="DN125" s="918"/>
      <c r="DO125" s="918"/>
      <c r="DP125" s="918"/>
      <c r="DQ125" s="918" t="s">
        <v>122</v>
      </c>
      <c r="DR125" s="918"/>
      <c r="DS125" s="918"/>
      <c r="DT125" s="918"/>
      <c r="DU125" s="918"/>
      <c r="DV125" s="919" t="s">
        <v>122</v>
      </c>
      <c r="DW125" s="919"/>
      <c r="DX125" s="919"/>
      <c r="DY125" s="919"/>
      <c r="DZ125" s="920"/>
    </row>
    <row r="126" spans="1:130" s="224" customFormat="1" ht="26.25" customHeight="1" thickBot="1" x14ac:dyDescent="0.25">
      <c r="A126" s="1044"/>
      <c r="B126" s="936"/>
      <c r="C126" s="909" t="s">
        <v>442</v>
      </c>
      <c r="D126" s="910"/>
      <c r="E126" s="910"/>
      <c r="F126" s="910"/>
      <c r="G126" s="910"/>
      <c r="H126" s="910"/>
      <c r="I126" s="910"/>
      <c r="J126" s="910"/>
      <c r="K126" s="910"/>
      <c r="L126" s="910"/>
      <c r="M126" s="910"/>
      <c r="N126" s="910"/>
      <c r="O126" s="910"/>
      <c r="P126" s="910"/>
      <c r="Q126" s="910"/>
      <c r="R126" s="910"/>
      <c r="S126" s="910"/>
      <c r="T126" s="910"/>
      <c r="U126" s="910"/>
      <c r="V126" s="910"/>
      <c r="W126" s="910"/>
      <c r="X126" s="910"/>
      <c r="Y126" s="910"/>
      <c r="Z126" s="911"/>
      <c r="AA126" s="945" t="s">
        <v>122</v>
      </c>
      <c r="AB126" s="946"/>
      <c r="AC126" s="946"/>
      <c r="AD126" s="946"/>
      <c r="AE126" s="947"/>
      <c r="AF126" s="948" t="s">
        <v>122</v>
      </c>
      <c r="AG126" s="946"/>
      <c r="AH126" s="946"/>
      <c r="AI126" s="946"/>
      <c r="AJ126" s="947"/>
      <c r="AK126" s="948" t="s">
        <v>122</v>
      </c>
      <c r="AL126" s="946"/>
      <c r="AM126" s="946"/>
      <c r="AN126" s="946"/>
      <c r="AO126" s="947"/>
      <c r="AP126" s="949" t="s">
        <v>122</v>
      </c>
      <c r="AQ126" s="950"/>
      <c r="AR126" s="950"/>
      <c r="AS126" s="950"/>
      <c r="AT126" s="951"/>
      <c r="AU126" s="226"/>
      <c r="AV126" s="226"/>
      <c r="AW126" s="226"/>
      <c r="AX126" s="226"/>
      <c r="AY126" s="226"/>
      <c r="AZ126" s="226"/>
      <c r="BA126" s="226"/>
      <c r="BB126" s="226"/>
      <c r="BC126" s="226"/>
      <c r="BD126" s="226"/>
      <c r="BE126" s="226"/>
      <c r="BF126" s="226"/>
      <c r="BG126" s="226"/>
      <c r="BH126" s="226"/>
      <c r="BI126" s="226"/>
      <c r="BJ126" s="226"/>
      <c r="BK126" s="226"/>
      <c r="BL126" s="226"/>
      <c r="BM126" s="226"/>
      <c r="BN126" s="226"/>
      <c r="BO126" s="226"/>
      <c r="BP126" s="226"/>
      <c r="BQ126" s="226"/>
      <c r="BR126" s="226"/>
      <c r="BS126" s="226"/>
      <c r="BT126" s="226"/>
      <c r="BU126" s="226"/>
      <c r="BV126" s="226"/>
      <c r="BW126" s="226"/>
      <c r="BX126" s="226"/>
      <c r="BY126" s="226"/>
      <c r="BZ126" s="226"/>
      <c r="CA126" s="226"/>
      <c r="CB126" s="226"/>
      <c r="CC126" s="226"/>
      <c r="CD126" s="249"/>
      <c r="CE126" s="249"/>
      <c r="CF126" s="249"/>
      <c r="CG126" s="226"/>
      <c r="CH126" s="226"/>
      <c r="CI126" s="226"/>
      <c r="CJ126" s="248"/>
      <c r="CK126" s="1010"/>
      <c r="CL126" s="997"/>
      <c r="CM126" s="997"/>
      <c r="CN126" s="997"/>
      <c r="CO126" s="998"/>
      <c r="CP126" s="909" t="s">
        <v>454</v>
      </c>
      <c r="CQ126" s="910"/>
      <c r="CR126" s="910"/>
      <c r="CS126" s="910"/>
      <c r="CT126" s="910"/>
      <c r="CU126" s="910"/>
      <c r="CV126" s="910"/>
      <c r="CW126" s="910"/>
      <c r="CX126" s="910"/>
      <c r="CY126" s="910"/>
      <c r="CZ126" s="910"/>
      <c r="DA126" s="910"/>
      <c r="DB126" s="910"/>
      <c r="DC126" s="910"/>
      <c r="DD126" s="910"/>
      <c r="DE126" s="910"/>
      <c r="DF126" s="911"/>
      <c r="DG126" s="912" t="s">
        <v>122</v>
      </c>
      <c r="DH126" s="913"/>
      <c r="DI126" s="913"/>
      <c r="DJ126" s="913"/>
      <c r="DK126" s="913"/>
      <c r="DL126" s="913" t="s">
        <v>122</v>
      </c>
      <c r="DM126" s="913"/>
      <c r="DN126" s="913"/>
      <c r="DO126" s="913"/>
      <c r="DP126" s="913"/>
      <c r="DQ126" s="913" t="s">
        <v>122</v>
      </c>
      <c r="DR126" s="913"/>
      <c r="DS126" s="913"/>
      <c r="DT126" s="913"/>
      <c r="DU126" s="913"/>
      <c r="DV126" s="914" t="s">
        <v>122</v>
      </c>
      <c r="DW126" s="914"/>
      <c r="DX126" s="914"/>
      <c r="DY126" s="914"/>
      <c r="DZ126" s="915"/>
    </row>
    <row r="127" spans="1:130" s="224" customFormat="1" ht="26.25" customHeight="1" x14ac:dyDescent="0.2">
      <c r="A127" s="1045"/>
      <c r="B127" s="938"/>
      <c r="C127" s="960" t="s">
        <v>455</v>
      </c>
      <c r="D127" s="952"/>
      <c r="E127" s="952"/>
      <c r="F127" s="952"/>
      <c r="G127" s="952"/>
      <c r="H127" s="952"/>
      <c r="I127" s="952"/>
      <c r="J127" s="952"/>
      <c r="K127" s="952"/>
      <c r="L127" s="952"/>
      <c r="M127" s="952"/>
      <c r="N127" s="952"/>
      <c r="O127" s="952"/>
      <c r="P127" s="952"/>
      <c r="Q127" s="952"/>
      <c r="R127" s="952"/>
      <c r="S127" s="952"/>
      <c r="T127" s="952"/>
      <c r="U127" s="952"/>
      <c r="V127" s="952"/>
      <c r="W127" s="952"/>
      <c r="X127" s="952"/>
      <c r="Y127" s="952"/>
      <c r="Z127" s="953"/>
      <c r="AA127" s="945">
        <v>11478</v>
      </c>
      <c r="AB127" s="946"/>
      <c r="AC127" s="946"/>
      <c r="AD127" s="946"/>
      <c r="AE127" s="947"/>
      <c r="AF127" s="948">
        <v>9884</v>
      </c>
      <c r="AG127" s="946"/>
      <c r="AH127" s="946"/>
      <c r="AI127" s="946"/>
      <c r="AJ127" s="947"/>
      <c r="AK127" s="948">
        <v>8469</v>
      </c>
      <c r="AL127" s="946"/>
      <c r="AM127" s="946"/>
      <c r="AN127" s="946"/>
      <c r="AO127" s="947"/>
      <c r="AP127" s="949">
        <v>0.1</v>
      </c>
      <c r="AQ127" s="950"/>
      <c r="AR127" s="950"/>
      <c r="AS127" s="950"/>
      <c r="AT127" s="951"/>
      <c r="AU127" s="226"/>
      <c r="AV127" s="226"/>
      <c r="AW127" s="226"/>
      <c r="AX127" s="1018" t="s">
        <v>456</v>
      </c>
      <c r="AY127" s="1019"/>
      <c r="AZ127" s="1019"/>
      <c r="BA127" s="1019"/>
      <c r="BB127" s="1019"/>
      <c r="BC127" s="1019"/>
      <c r="BD127" s="1019"/>
      <c r="BE127" s="1020"/>
      <c r="BF127" s="1021" t="s">
        <v>457</v>
      </c>
      <c r="BG127" s="1019"/>
      <c r="BH127" s="1019"/>
      <c r="BI127" s="1019"/>
      <c r="BJ127" s="1019"/>
      <c r="BK127" s="1019"/>
      <c r="BL127" s="1020"/>
      <c r="BM127" s="1021" t="s">
        <v>458</v>
      </c>
      <c r="BN127" s="1019"/>
      <c r="BO127" s="1019"/>
      <c r="BP127" s="1019"/>
      <c r="BQ127" s="1019"/>
      <c r="BR127" s="1019"/>
      <c r="BS127" s="1020"/>
      <c r="BT127" s="1021" t="s">
        <v>459</v>
      </c>
      <c r="BU127" s="1019"/>
      <c r="BV127" s="1019"/>
      <c r="BW127" s="1019"/>
      <c r="BX127" s="1019"/>
      <c r="BY127" s="1019"/>
      <c r="BZ127" s="1042"/>
      <c r="CA127" s="226"/>
      <c r="CB127" s="226"/>
      <c r="CC127" s="226"/>
      <c r="CD127" s="249"/>
      <c r="CE127" s="249"/>
      <c r="CF127" s="249"/>
      <c r="CG127" s="226"/>
      <c r="CH127" s="226"/>
      <c r="CI127" s="226"/>
      <c r="CJ127" s="248"/>
      <c r="CK127" s="1010"/>
      <c r="CL127" s="997"/>
      <c r="CM127" s="997"/>
      <c r="CN127" s="997"/>
      <c r="CO127" s="998"/>
      <c r="CP127" s="909" t="s">
        <v>460</v>
      </c>
      <c r="CQ127" s="910"/>
      <c r="CR127" s="910"/>
      <c r="CS127" s="910"/>
      <c r="CT127" s="910"/>
      <c r="CU127" s="910"/>
      <c r="CV127" s="910"/>
      <c r="CW127" s="910"/>
      <c r="CX127" s="910"/>
      <c r="CY127" s="910"/>
      <c r="CZ127" s="910"/>
      <c r="DA127" s="910"/>
      <c r="DB127" s="910"/>
      <c r="DC127" s="910"/>
      <c r="DD127" s="910"/>
      <c r="DE127" s="910"/>
      <c r="DF127" s="911"/>
      <c r="DG127" s="912" t="s">
        <v>122</v>
      </c>
      <c r="DH127" s="913"/>
      <c r="DI127" s="913"/>
      <c r="DJ127" s="913"/>
      <c r="DK127" s="913"/>
      <c r="DL127" s="913" t="s">
        <v>122</v>
      </c>
      <c r="DM127" s="913"/>
      <c r="DN127" s="913"/>
      <c r="DO127" s="913"/>
      <c r="DP127" s="913"/>
      <c r="DQ127" s="913" t="s">
        <v>122</v>
      </c>
      <c r="DR127" s="913"/>
      <c r="DS127" s="913"/>
      <c r="DT127" s="913"/>
      <c r="DU127" s="913"/>
      <c r="DV127" s="914" t="s">
        <v>122</v>
      </c>
      <c r="DW127" s="914"/>
      <c r="DX127" s="914"/>
      <c r="DY127" s="914"/>
      <c r="DZ127" s="915"/>
    </row>
    <row r="128" spans="1:130" s="224" customFormat="1" ht="26.25" customHeight="1" thickBot="1" x14ac:dyDescent="0.25">
      <c r="A128" s="1028" t="s">
        <v>461</v>
      </c>
      <c r="B128" s="1029"/>
      <c r="C128" s="1029"/>
      <c r="D128" s="1029"/>
      <c r="E128" s="1029"/>
      <c r="F128" s="1029"/>
      <c r="G128" s="1029"/>
      <c r="H128" s="1029"/>
      <c r="I128" s="1029"/>
      <c r="J128" s="1029"/>
      <c r="K128" s="1029"/>
      <c r="L128" s="1029"/>
      <c r="M128" s="1029"/>
      <c r="N128" s="1029"/>
      <c r="O128" s="1029"/>
      <c r="P128" s="1029"/>
      <c r="Q128" s="1029"/>
      <c r="R128" s="1029"/>
      <c r="S128" s="1029"/>
      <c r="T128" s="1029"/>
      <c r="U128" s="1029"/>
      <c r="V128" s="1029"/>
      <c r="W128" s="1030" t="s">
        <v>462</v>
      </c>
      <c r="X128" s="1030"/>
      <c r="Y128" s="1030"/>
      <c r="Z128" s="1031"/>
      <c r="AA128" s="1032">
        <v>286788</v>
      </c>
      <c r="AB128" s="1033"/>
      <c r="AC128" s="1033"/>
      <c r="AD128" s="1033"/>
      <c r="AE128" s="1034"/>
      <c r="AF128" s="1035">
        <v>290630</v>
      </c>
      <c r="AG128" s="1033"/>
      <c r="AH128" s="1033"/>
      <c r="AI128" s="1033"/>
      <c r="AJ128" s="1034"/>
      <c r="AK128" s="1035">
        <v>267657</v>
      </c>
      <c r="AL128" s="1033"/>
      <c r="AM128" s="1033"/>
      <c r="AN128" s="1033"/>
      <c r="AO128" s="1034"/>
      <c r="AP128" s="1036"/>
      <c r="AQ128" s="1037"/>
      <c r="AR128" s="1037"/>
      <c r="AS128" s="1037"/>
      <c r="AT128" s="1038"/>
      <c r="AU128" s="226"/>
      <c r="AV128" s="226"/>
      <c r="AW128" s="226"/>
      <c r="AX128" s="883" t="s">
        <v>463</v>
      </c>
      <c r="AY128" s="884"/>
      <c r="AZ128" s="884"/>
      <c r="BA128" s="884"/>
      <c r="BB128" s="884"/>
      <c r="BC128" s="884"/>
      <c r="BD128" s="884"/>
      <c r="BE128" s="885"/>
      <c r="BF128" s="1039" t="s">
        <v>122</v>
      </c>
      <c r="BG128" s="1040"/>
      <c r="BH128" s="1040"/>
      <c r="BI128" s="1040"/>
      <c r="BJ128" s="1040"/>
      <c r="BK128" s="1040"/>
      <c r="BL128" s="1041"/>
      <c r="BM128" s="1039">
        <v>12.9</v>
      </c>
      <c r="BN128" s="1040"/>
      <c r="BO128" s="1040"/>
      <c r="BP128" s="1040"/>
      <c r="BQ128" s="1040"/>
      <c r="BR128" s="1040"/>
      <c r="BS128" s="1041"/>
      <c r="BT128" s="1039">
        <v>20</v>
      </c>
      <c r="BU128" s="1040"/>
      <c r="BV128" s="1040"/>
      <c r="BW128" s="1040"/>
      <c r="BX128" s="1040"/>
      <c r="BY128" s="1040"/>
      <c r="BZ128" s="1063"/>
      <c r="CA128" s="249"/>
      <c r="CB128" s="249"/>
      <c r="CC128" s="249"/>
      <c r="CD128" s="249"/>
      <c r="CE128" s="249"/>
      <c r="CF128" s="249"/>
      <c r="CG128" s="226"/>
      <c r="CH128" s="226"/>
      <c r="CI128" s="226"/>
      <c r="CJ128" s="248"/>
      <c r="CK128" s="1011"/>
      <c r="CL128" s="1012"/>
      <c r="CM128" s="1012"/>
      <c r="CN128" s="1012"/>
      <c r="CO128" s="1013"/>
      <c r="CP128" s="1022" t="s">
        <v>464</v>
      </c>
      <c r="CQ128" s="713"/>
      <c r="CR128" s="713"/>
      <c r="CS128" s="713"/>
      <c r="CT128" s="713"/>
      <c r="CU128" s="713"/>
      <c r="CV128" s="713"/>
      <c r="CW128" s="713"/>
      <c r="CX128" s="713"/>
      <c r="CY128" s="713"/>
      <c r="CZ128" s="713"/>
      <c r="DA128" s="713"/>
      <c r="DB128" s="713"/>
      <c r="DC128" s="713"/>
      <c r="DD128" s="713"/>
      <c r="DE128" s="713"/>
      <c r="DF128" s="1023"/>
      <c r="DG128" s="1024" t="s">
        <v>122</v>
      </c>
      <c r="DH128" s="1025"/>
      <c r="DI128" s="1025"/>
      <c r="DJ128" s="1025"/>
      <c r="DK128" s="1025"/>
      <c r="DL128" s="1025" t="s">
        <v>122</v>
      </c>
      <c r="DM128" s="1025"/>
      <c r="DN128" s="1025"/>
      <c r="DO128" s="1025"/>
      <c r="DP128" s="1025"/>
      <c r="DQ128" s="1025" t="s">
        <v>122</v>
      </c>
      <c r="DR128" s="1025"/>
      <c r="DS128" s="1025"/>
      <c r="DT128" s="1025"/>
      <c r="DU128" s="1025"/>
      <c r="DV128" s="1026" t="s">
        <v>122</v>
      </c>
      <c r="DW128" s="1026"/>
      <c r="DX128" s="1026"/>
      <c r="DY128" s="1026"/>
      <c r="DZ128" s="1027"/>
    </row>
    <row r="129" spans="1:131" s="224" customFormat="1" ht="26.25" customHeight="1" x14ac:dyDescent="0.2">
      <c r="A129" s="921" t="s">
        <v>103</v>
      </c>
      <c r="B129" s="922"/>
      <c r="C129" s="922"/>
      <c r="D129" s="922"/>
      <c r="E129" s="922"/>
      <c r="F129" s="922"/>
      <c r="G129" s="922"/>
      <c r="H129" s="922"/>
      <c r="I129" s="922"/>
      <c r="J129" s="922"/>
      <c r="K129" s="922"/>
      <c r="L129" s="922"/>
      <c r="M129" s="922"/>
      <c r="N129" s="922"/>
      <c r="O129" s="922"/>
      <c r="P129" s="922"/>
      <c r="Q129" s="922"/>
      <c r="R129" s="922"/>
      <c r="S129" s="922"/>
      <c r="T129" s="922"/>
      <c r="U129" s="922"/>
      <c r="V129" s="922"/>
      <c r="W129" s="1057" t="s">
        <v>465</v>
      </c>
      <c r="X129" s="1058"/>
      <c r="Y129" s="1058"/>
      <c r="Z129" s="1059"/>
      <c r="AA129" s="945">
        <v>13894041</v>
      </c>
      <c r="AB129" s="946"/>
      <c r="AC129" s="946"/>
      <c r="AD129" s="946"/>
      <c r="AE129" s="947"/>
      <c r="AF129" s="948">
        <v>13404419</v>
      </c>
      <c r="AG129" s="946"/>
      <c r="AH129" s="946"/>
      <c r="AI129" s="946"/>
      <c r="AJ129" s="947"/>
      <c r="AK129" s="948">
        <v>13522026</v>
      </c>
      <c r="AL129" s="946"/>
      <c r="AM129" s="946"/>
      <c r="AN129" s="946"/>
      <c r="AO129" s="947"/>
      <c r="AP129" s="1060"/>
      <c r="AQ129" s="1061"/>
      <c r="AR129" s="1061"/>
      <c r="AS129" s="1061"/>
      <c r="AT129" s="1062"/>
      <c r="AU129" s="227"/>
      <c r="AV129" s="227"/>
      <c r="AW129" s="227"/>
      <c r="AX129" s="1052" t="s">
        <v>466</v>
      </c>
      <c r="AY129" s="910"/>
      <c r="AZ129" s="910"/>
      <c r="BA129" s="910"/>
      <c r="BB129" s="910"/>
      <c r="BC129" s="910"/>
      <c r="BD129" s="910"/>
      <c r="BE129" s="911"/>
      <c r="BF129" s="1053" t="s">
        <v>122</v>
      </c>
      <c r="BG129" s="1054"/>
      <c r="BH129" s="1054"/>
      <c r="BI129" s="1054"/>
      <c r="BJ129" s="1054"/>
      <c r="BK129" s="1054"/>
      <c r="BL129" s="1055"/>
      <c r="BM129" s="1053">
        <v>17.899999999999999</v>
      </c>
      <c r="BN129" s="1054"/>
      <c r="BO129" s="1054"/>
      <c r="BP129" s="1054"/>
      <c r="BQ129" s="1054"/>
      <c r="BR129" s="1054"/>
      <c r="BS129" s="1055"/>
      <c r="BT129" s="1053">
        <v>30</v>
      </c>
      <c r="BU129" s="1054"/>
      <c r="BV129" s="1054"/>
      <c r="BW129" s="1054"/>
      <c r="BX129" s="1054"/>
      <c r="BY129" s="1054"/>
      <c r="BZ129" s="1056"/>
      <c r="CA129" s="250"/>
      <c r="CB129" s="250"/>
      <c r="CC129" s="250"/>
      <c r="CD129" s="250"/>
      <c r="CE129" s="250"/>
      <c r="CF129" s="250"/>
      <c r="CG129" s="250"/>
      <c r="CH129" s="250"/>
      <c r="CI129" s="250"/>
      <c r="CJ129" s="250"/>
      <c r="CK129" s="250"/>
      <c r="CL129" s="250"/>
      <c r="CM129" s="250"/>
      <c r="CN129" s="250"/>
      <c r="CO129" s="250"/>
      <c r="CP129" s="250"/>
      <c r="CQ129" s="250"/>
      <c r="CR129" s="250"/>
      <c r="CS129" s="250"/>
      <c r="CT129" s="250"/>
      <c r="CU129" s="250"/>
      <c r="CV129" s="250"/>
      <c r="CW129" s="250"/>
      <c r="CX129" s="250"/>
      <c r="CY129" s="250"/>
      <c r="CZ129" s="250"/>
      <c r="DA129" s="250"/>
      <c r="DB129" s="250"/>
      <c r="DC129" s="250"/>
      <c r="DD129" s="250"/>
      <c r="DE129" s="250"/>
      <c r="DF129" s="250"/>
      <c r="DG129" s="250"/>
      <c r="DH129" s="250"/>
      <c r="DI129" s="250"/>
      <c r="DJ129" s="250"/>
      <c r="DK129" s="250"/>
      <c r="DL129" s="250"/>
      <c r="DM129" s="250"/>
      <c r="DN129" s="250"/>
      <c r="DO129" s="250"/>
      <c r="DP129" s="227"/>
      <c r="DQ129" s="227"/>
      <c r="DR129" s="227"/>
      <c r="DS129" s="227"/>
      <c r="DT129" s="227"/>
      <c r="DU129" s="227"/>
      <c r="DV129" s="227"/>
      <c r="DW129" s="227"/>
      <c r="DX129" s="227"/>
      <c r="DY129" s="227"/>
      <c r="DZ129" s="227"/>
    </row>
    <row r="130" spans="1:131" s="224" customFormat="1" ht="26.25" customHeight="1" x14ac:dyDescent="0.2">
      <c r="A130" s="921" t="s">
        <v>467</v>
      </c>
      <c r="B130" s="922"/>
      <c r="C130" s="922"/>
      <c r="D130" s="922"/>
      <c r="E130" s="922"/>
      <c r="F130" s="922"/>
      <c r="G130" s="922"/>
      <c r="H130" s="922"/>
      <c r="I130" s="922"/>
      <c r="J130" s="922"/>
      <c r="K130" s="922"/>
      <c r="L130" s="922"/>
      <c r="M130" s="922"/>
      <c r="N130" s="922"/>
      <c r="O130" s="922"/>
      <c r="P130" s="922"/>
      <c r="Q130" s="922"/>
      <c r="R130" s="922"/>
      <c r="S130" s="922"/>
      <c r="T130" s="922"/>
      <c r="U130" s="922"/>
      <c r="V130" s="922"/>
      <c r="W130" s="1057" t="s">
        <v>468</v>
      </c>
      <c r="X130" s="1058"/>
      <c r="Y130" s="1058"/>
      <c r="Z130" s="1059"/>
      <c r="AA130" s="945">
        <v>1532420</v>
      </c>
      <c r="AB130" s="946"/>
      <c r="AC130" s="946"/>
      <c r="AD130" s="946"/>
      <c r="AE130" s="947"/>
      <c r="AF130" s="948">
        <v>1379434</v>
      </c>
      <c r="AG130" s="946"/>
      <c r="AH130" s="946"/>
      <c r="AI130" s="946"/>
      <c r="AJ130" s="947"/>
      <c r="AK130" s="948">
        <v>1288498</v>
      </c>
      <c r="AL130" s="946"/>
      <c r="AM130" s="946"/>
      <c r="AN130" s="946"/>
      <c r="AO130" s="947"/>
      <c r="AP130" s="1060"/>
      <c r="AQ130" s="1061"/>
      <c r="AR130" s="1061"/>
      <c r="AS130" s="1061"/>
      <c r="AT130" s="1062"/>
      <c r="AU130" s="227"/>
      <c r="AV130" s="227"/>
      <c r="AW130" s="227"/>
      <c r="AX130" s="1052" t="s">
        <v>469</v>
      </c>
      <c r="AY130" s="910"/>
      <c r="AZ130" s="910"/>
      <c r="BA130" s="910"/>
      <c r="BB130" s="910"/>
      <c r="BC130" s="910"/>
      <c r="BD130" s="910"/>
      <c r="BE130" s="911"/>
      <c r="BF130" s="1088">
        <v>7.9</v>
      </c>
      <c r="BG130" s="1089"/>
      <c r="BH130" s="1089"/>
      <c r="BI130" s="1089"/>
      <c r="BJ130" s="1089"/>
      <c r="BK130" s="1089"/>
      <c r="BL130" s="1090"/>
      <c r="BM130" s="1088">
        <v>25</v>
      </c>
      <c r="BN130" s="1089"/>
      <c r="BO130" s="1089"/>
      <c r="BP130" s="1089"/>
      <c r="BQ130" s="1089"/>
      <c r="BR130" s="1089"/>
      <c r="BS130" s="1090"/>
      <c r="BT130" s="1088">
        <v>35</v>
      </c>
      <c r="BU130" s="1089"/>
      <c r="BV130" s="1089"/>
      <c r="BW130" s="1089"/>
      <c r="BX130" s="1089"/>
      <c r="BY130" s="1089"/>
      <c r="BZ130" s="1091"/>
      <c r="CA130" s="250"/>
      <c r="CB130" s="250"/>
      <c r="CC130" s="250"/>
      <c r="CD130" s="250"/>
      <c r="CE130" s="250"/>
      <c r="CF130" s="250"/>
      <c r="CG130" s="250"/>
      <c r="CH130" s="250"/>
      <c r="CI130" s="250"/>
      <c r="CJ130" s="250"/>
      <c r="CK130" s="250"/>
      <c r="CL130" s="250"/>
      <c r="CM130" s="250"/>
      <c r="CN130" s="250"/>
      <c r="CO130" s="250"/>
      <c r="CP130" s="250"/>
      <c r="CQ130" s="250"/>
      <c r="CR130" s="250"/>
      <c r="CS130" s="250"/>
      <c r="CT130" s="250"/>
      <c r="CU130" s="250"/>
      <c r="CV130" s="250"/>
      <c r="CW130" s="250"/>
      <c r="CX130" s="250"/>
      <c r="CY130" s="250"/>
      <c r="CZ130" s="250"/>
      <c r="DA130" s="250"/>
      <c r="DB130" s="250"/>
      <c r="DC130" s="250"/>
      <c r="DD130" s="250"/>
      <c r="DE130" s="250"/>
      <c r="DF130" s="250"/>
      <c r="DG130" s="250"/>
      <c r="DH130" s="250"/>
      <c r="DI130" s="250"/>
      <c r="DJ130" s="250"/>
      <c r="DK130" s="250"/>
      <c r="DL130" s="250"/>
      <c r="DM130" s="250"/>
      <c r="DN130" s="250"/>
      <c r="DO130" s="250"/>
      <c r="DP130" s="227"/>
      <c r="DQ130" s="227"/>
      <c r="DR130" s="227"/>
      <c r="DS130" s="227"/>
      <c r="DT130" s="227"/>
      <c r="DU130" s="227"/>
      <c r="DV130" s="227"/>
      <c r="DW130" s="227"/>
      <c r="DX130" s="227"/>
      <c r="DY130" s="227"/>
      <c r="DZ130" s="227"/>
    </row>
    <row r="131" spans="1:131" s="224" customFormat="1" ht="26.25" customHeight="1" thickBot="1" x14ac:dyDescent="0.25">
      <c r="A131" s="1092"/>
      <c r="B131" s="1093"/>
      <c r="C131" s="1093"/>
      <c r="D131" s="1093"/>
      <c r="E131" s="1093"/>
      <c r="F131" s="1093"/>
      <c r="G131" s="1093"/>
      <c r="H131" s="1093"/>
      <c r="I131" s="1093"/>
      <c r="J131" s="1093"/>
      <c r="K131" s="1093"/>
      <c r="L131" s="1093"/>
      <c r="M131" s="1093"/>
      <c r="N131" s="1093"/>
      <c r="O131" s="1093"/>
      <c r="P131" s="1093"/>
      <c r="Q131" s="1093"/>
      <c r="R131" s="1093"/>
      <c r="S131" s="1093"/>
      <c r="T131" s="1093"/>
      <c r="U131" s="1093"/>
      <c r="V131" s="1093"/>
      <c r="W131" s="1094" t="s">
        <v>470</v>
      </c>
      <c r="X131" s="1095"/>
      <c r="Y131" s="1095"/>
      <c r="Z131" s="1096"/>
      <c r="AA131" s="991">
        <v>12361621</v>
      </c>
      <c r="AB131" s="973"/>
      <c r="AC131" s="973"/>
      <c r="AD131" s="973"/>
      <c r="AE131" s="974"/>
      <c r="AF131" s="972">
        <v>12024985</v>
      </c>
      <c r="AG131" s="973"/>
      <c r="AH131" s="973"/>
      <c r="AI131" s="973"/>
      <c r="AJ131" s="974"/>
      <c r="AK131" s="972">
        <v>12233528</v>
      </c>
      <c r="AL131" s="973"/>
      <c r="AM131" s="973"/>
      <c r="AN131" s="973"/>
      <c r="AO131" s="974"/>
      <c r="AP131" s="1097"/>
      <c r="AQ131" s="1098"/>
      <c r="AR131" s="1098"/>
      <c r="AS131" s="1098"/>
      <c r="AT131" s="1099"/>
      <c r="AU131" s="227"/>
      <c r="AV131" s="227"/>
      <c r="AW131" s="227"/>
      <c r="AX131" s="1070" t="s">
        <v>471</v>
      </c>
      <c r="AY131" s="713"/>
      <c r="AZ131" s="713"/>
      <c r="BA131" s="713"/>
      <c r="BB131" s="713"/>
      <c r="BC131" s="713"/>
      <c r="BD131" s="713"/>
      <c r="BE131" s="1023"/>
      <c r="BF131" s="1071" t="s">
        <v>122</v>
      </c>
      <c r="BG131" s="1072"/>
      <c r="BH131" s="1072"/>
      <c r="BI131" s="1072"/>
      <c r="BJ131" s="1072"/>
      <c r="BK131" s="1072"/>
      <c r="BL131" s="1073"/>
      <c r="BM131" s="1071">
        <v>350</v>
      </c>
      <c r="BN131" s="1072"/>
      <c r="BO131" s="1072"/>
      <c r="BP131" s="1072"/>
      <c r="BQ131" s="1072"/>
      <c r="BR131" s="1072"/>
      <c r="BS131" s="1073"/>
      <c r="BT131" s="1074"/>
      <c r="BU131" s="1075"/>
      <c r="BV131" s="1075"/>
      <c r="BW131" s="1075"/>
      <c r="BX131" s="1075"/>
      <c r="BY131" s="1075"/>
      <c r="BZ131" s="1076"/>
      <c r="CA131" s="250"/>
      <c r="CB131" s="250"/>
      <c r="CC131" s="250"/>
      <c r="CD131" s="250"/>
      <c r="CE131" s="250"/>
      <c r="CF131" s="250"/>
      <c r="CG131" s="250"/>
      <c r="CH131" s="250"/>
      <c r="CI131" s="250"/>
      <c r="CJ131" s="250"/>
      <c r="CK131" s="250"/>
      <c r="CL131" s="250"/>
      <c r="CM131" s="250"/>
      <c r="CN131" s="250"/>
      <c r="CO131" s="250"/>
      <c r="CP131" s="250"/>
      <c r="CQ131" s="250"/>
      <c r="CR131" s="250"/>
      <c r="CS131" s="250"/>
      <c r="CT131" s="250"/>
      <c r="CU131" s="250"/>
      <c r="CV131" s="250"/>
      <c r="CW131" s="250"/>
      <c r="CX131" s="250"/>
      <c r="CY131" s="250"/>
      <c r="CZ131" s="250"/>
      <c r="DA131" s="250"/>
      <c r="DB131" s="250"/>
      <c r="DC131" s="250"/>
      <c r="DD131" s="250"/>
      <c r="DE131" s="250"/>
      <c r="DF131" s="250"/>
      <c r="DG131" s="250"/>
      <c r="DH131" s="250"/>
      <c r="DI131" s="250"/>
      <c r="DJ131" s="250"/>
      <c r="DK131" s="250"/>
      <c r="DL131" s="250"/>
      <c r="DM131" s="250"/>
      <c r="DN131" s="250"/>
      <c r="DO131" s="250"/>
      <c r="DP131" s="227"/>
      <c r="DQ131" s="227"/>
      <c r="DR131" s="227"/>
      <c r="DS131" s="227"/>
      <c r="DT131" s="227"/>
      <c r="DU131" s="227"/>
      <c r="DV131" s="227"/>
      <c r="DW131" s="227"/>
      <c r="DX131" s="227"/>
      <c r="DY131" s="227"/>
      <c r="DZ131" s="227"/>
    </row>
    <row r="132" spans="1:131" s="224" customFormat="1" ht="26.25" customHeight="1" x14ac:dyDescent="0.2">
      <c r="A132" s="1077" t="s">
        <v>472</v>
      </c>
      <c r="B132" s="1078"/>
      <c r="C132" s="1078"/>
      <c r="D132" s="1078"/>
      <c r="E132" s="1078"/>
      <c r="F132" s="1078"/>
      <c r="G132" s="1078"/>
      <c r="H132" s="1078"/>
      <c r="I132" s="1078"/>
      <c r="J132" s="1078"/>
      <c r="K132" s="1078"/>
      <c r="L132" s="1078"/>
      <c r="M132" s="1078"/>
      <c r="N132" s="1078"/>
      <c r="O132" s="1078"/>
      <c r="P132" s="1078"/>
      <c r="Q132" s="1078"/>
      <c r="R132" s="1078"/>
      <c r="S132" s="1078"/>
      <c r="T132" s="1078"/>
      <c r="U132" s="1078"/>
      <c r="V132" s="1081" t="s">
        <v>473</v>
      </c>
      <c r="W132" s="1081"/>
      <c r="X132" s="1081"/>
      <c r="Y132" s="1081"/>
      <c r="Z132" s="1082"/>
      <c r="AA132" s="1083">
        <v>7.3921858629999999</v>
      </c>
      <c r="AB132" s="1084"/>
      <c r="AC132" s="1084"/>
      <c r="AD132" s="1084"/>
      <c r="AE132" s="1085"/>
      <c r="AF132" s="1086">
        <v>8.7428975869999999</v>
      </c>
      <c r="AG132" s="1084"/>
      <c r="AH132" s="1084"/>
      <c r="AI132" s="1084"/>
      <c r="AJ132" s="1085"/>
      <c r="AK132" s="1086">
        <v>7.7936225759999997</v>
      </c>
      <c r="AL132" s="1084"/>
      <c r="AM132" s="1084"/>
      <c r="AN132" s="1084"/>
      <c r="AO132" s="1085"/>
      <c r="AP132" s="988"/>
      <c r="AQ132" s="989"/>
      <c r="AR132" s="989"/>
      <c r="AS132" s="989"/>
      <c r="AT132" s="1087"/>
      <c r="AU132" s="251"/>
      <c r="AV132" s="227"/>
      <c r="AW132" s="227"/>
      <c r="AX132" s="227"/>
      <c r="AY132" s="227"/>
      <c r="AZ132" s="227"/>
      <c r="BA132" s="227"/>
      <c r="BB132" s="227"/>
      <c r="BC132" s="227"/>
      <c r="BD132" s="227"/>
      <c r="BE132" s="227"/>
      <c r="BF132" s="227"/>
      <c r="BG132" s="227"/>
      <c r="BH132" s="227"/>
      <c r="BI132" s="227"/>
      <c r="BJ132" s="227"/>
      <c r="BK132" s="227"/>
      <c r="BL132" s="227"/>
      <c r="BM132" s="227"/>
      <c r="BN132" s="227"/>
      <c r="BO132" s="227"/>
      <c r="BP132" s="227"/>
      <c r="BQ132" s="227"/>
      <c r="BR132" s="227"/>
      <c r="BS132" s="228"/>
      <c r="BT132" s="227"/>
      <c r="BU132" s="227"/>
      <c r="BV132" s="227"/>
      <c r="BW132" s="227"/>
      <c r="BX132" s="227"/>
      <c r="BY132" s="227"/>
      <c r="BZ132" s="227"/>
      <c r="CA132" s="250"/>
      <c r="CB132" s="250"/>
      <c r="CC132" s="250"/>
      <c r="CD132" s="250"/>
      <c r="CE132" s="250"/>
      <c r="CF132" s="250"/>
      <c r="CG132" s="250"/>
      <c r="CH132" s="250"/>
      <c r="CI132" s="250"/>
      <c r="CJ132" s="250"/>
      <c r="CK132" s="250"/>
      <c r="CL132" s="250"/>
      <c r="CM132" s="250"/>
      <c r="CN132" s="250"/>
      <c r="CO132" s="250"/>
      <c r="CP132" s="250"/>
      <c r="CQ132" s="250"/>
      <c r="CR132" s="250"/>
      <c r="CS132" s="250"/>
      <c r="CT132" s="250"/>
      <c r="CU132" s="250"/>
      <c r="CV132" s="250"/>
      <c r="CW132" s="250"/>
      <c r="CX132" s="250"/>
      <c r="CY132" s="250"/>
      <c r="CZ132" s="250"/>
      <c r="DA132" s="250"/>
      <c r="DB132" s="250"/>
      <c r="DC132" s="250"/>
      <c r="DD132" s="250"/>
      <c r="DE132" s="250"/>
      <c r="DF132" s="250"/>
      <c r="DG132" s="250"/>
      <c r="DH132" s="250"/>
      <c r="DI132" s="250"/>
      <c r="DJ132" s="250"/>
      <c r="DK132" s="250"/>
      <c r="DL132" s="250"/>
      <c r="DM132" s="250"/>
      <c r="DN132" s="250"/>
      <c r="DO132" s="250"/>
      <c r="DP132" s="227"/>
      <c r="DQ132" s="227"/>
      <c r="DR132" s="227"/>
      <c r="DS132" s="227"/>
      <c r="DT132" s="227"/>
      <c r="DU132" s="227"/>
      <c r="DV132" s="227"/>
      <c r="DW132" s="227"/>
      <c r="DX132" s="227"/>
      <c r="DY132" s="227"/>
      <c r="DZ132" s="227"/>
    </row>
    <row r="133" spans="1:131" s="224" customFormat="1" ht="26.25" customHeight="1" thickBot="1" x14ac:dyDescent="0.25">
      <c r="A133" s="1079"/>
      <c r="B133" s="1080"/>
      <c r="C133" s="1080"/>
      <c r="D133" s="1080"/>
      <c r="E133" s="1080"/>
      <c r="F133" s="1080"/>
      <c r="G133" s="1080"/>
      <c r="H133" s="1080"/>
      <c r="I133" s="1080"/>
      <c r="J133" s="1080"/>
      <c r="K133" s="1080"/>
      <c r="L133" s="1080"/>
      <c r="M133" s="1080"/>
      <c r="N133" s="1080"/>
      <c r="O133" s="1080"/>
      <c r="P133" s="1080"/>
      <c r="Q133" s="1080"/>
      <c r="R133" s="1080"/>
      <c r="S133" s="1080"/>
      <c r="T133" s="1080"/>
      <c r="U133" s="1080"/>
      <c r="V133" s="1064" t="s">
        <v>474</v>
      </c>
      <c r="W133" s="1064"/>
      <c r="X133" s="1064"/>
      <c r="Y133" s="1064"/>
      <c r="Z133" s="1065"/>
      <c r="AA133" s="1066">
        <v>7.3</v>
      </c>
      <c r="AB133" s="1067"/>
      <c r="AC133" s="1067"/>
      <c r="AD133" s="1067"/>
      <c r="AE133" s="1068"/>
      <c r="AF133" s="1066">
        <v>7.9</v>
      </c>
      <c r="AG133" s="1067"/>
      <c r="AH133" s="1067"/>
      <c r="AI133" s="1067"/>
      <c r="AJ133" s="1068"/>
      <c r="AK133" s="1066">
        <v>7.9</v>
      </c>
      <c r="AL133" s="1067"/>
      <c r="AM133" s="1067"/>
      <c r="AN133" s="1067"/>
      <c r="AO133" s="1068"/>
      <c r="AP133" s="1015"/>
      <c r="AQ133" s="1016"/>
      <c r="AR133" s="1016"/>
      <c r="AS133" s="1016"/>
      <c r="AT133" s="1069"/>
      <c r="AU133" s="227"/>
      <c r="AV133" s="227"/>
      <c r="AW133" s="227"/>
      <c r="AX133" s="227"/>
      <c r="AY133" s="227"/>
      <c r="AZ133" s="227"/>
      <c r="BA133" s="227"/>
      <c r="BB133" s="227"/>
      <c r="BC133" s="227"/>
      <c r="BD133" s="227"/>
      <c r="BE133" s="227"/>
      <c r="BF133" s="227"/>
      <c r="BG133" s="227"/>
      <c r="BH133" s="227"/>
      <c r="BI133" s="227"/>
      <c r="BJ133" s="227"/>
      <c r="BK133" s="227"/>
      <c r="BL133" s="227"/>
      <c r="BM133" s="227"/>
      <c r="BN133" s="250"/>
      <c r="BO133" s="250"/>
      <c r="BP133" s="250"/>
      <c r="BQ133" s="250"/>
      <c r="BR133" s="250"/>
      <c r="BS133" s="250"/>
      <c r="BT133" s="250"/>
      <c r="BU133" s="250"/>
      <c r="BV133" s="250"/>
      <c r="BW133" s="250"/>
      <c r="BX133" s="250"/>
      <c r="BY133" s="250"/>
      <c r="BZ133" s="250"/>
      <c r="CA133" s="250"/>
      <c r="CB133" s="250"/>
      <c r="CC133" s="250"/>
      <c r="CD133" s="250"/>
      <c r="CE133" s="250"/>
      <c r="CF133" s="250"/>
      <c r="CG133" s="250"/>
      <c r="CH133" s="250"/>
      <c r="CI133" s="250"/>
      <c r="CJ133" s="250"/>
      <c r="CK133" s="250"/>
      <c r="CL133" s="250"/>
      <c r="CM133" s="250"/>
      <c r="CN133" s="250"/>
      <c r="CO133" s="250"/>
      <c r="CP133" s="250"/>
      <c r="CQ133" s="250"/>
      <c r="CR133" s="250"/>
      <c r="CS133" s="250"/>
      <c r="CT133" s="250"/>
      <c r="CU133" s="250"/>
      <c r="CV133" s="250"/>
      <c r="CW133" s="250"/>
      <c r="CX133" s="250"/>
      <c r="CY133" s="250"/>
      <c r="CZ133" s="250"/>
      <c r="DA133" s="250"/>
      <c r="DB133" s="250"/>
      <c r="DC133" s="250"/>
      <c r="DD133" s="250"/>
      <c r="DE133" s="250"/>
      <c r="DF133" s="250"/>
      <c r="DG133" s="250"/>
      <c r="DH133" s="250"/>
      <c r="DI133" s="250"/>
      <c r="DJ133" s="250"/>
      <c r="DK133" s="250"/>
      <c r="DL133" s="250"/>
      <c r="DM133" s="250"/>
      <c r="DN133" s="250"/>
      <c r="DO133" s="250"/>
      <c r="DP133" s="227"/>
      <c r="DQ133" s="227"/>
      <c r="DR133" s="227"/>
      <c r="DS133" s="227"/>
      <c r="DT133" s="227"/>
      <c r="DU133" s="227"/>
      <c r="DV133" s="227"/>
      <c r="DW133" s="227"/>
      <c r="DX133" s="227"/>
      <c r="DY133" s="227"/>
      <c r="DZ133" s="227"/>
    </row>
    <row r="134" spans="1:131" ht="11.25" customHeight="1" x14ac:dyDescent="0.2">
      <c r="A134" s="252"/>
      <c r="B134" s="252"/>
      <c r="C134" s="252"/>
      <c r="D134" s="252"/>
      <c r="E134" s="252"/>
      <c r="F134" s="252"/>
      <c r="G134" s="252"/>
      <c r="H134" s="252"/>
      <c r="I134" s="252"/>
      <c r="J134" s="252"/>
      <c r="K134" s="252"/>
      <c r="L134" s="252"/>
      <c r="M134" s="252"/>
      <c r="N134" s="252"/>
      <c r="O134" s="252"/>
      <c r="P134" s="252"/>
      <c r="Q134" s="252"/>
      <c r="R134" s="252"/>
      <c r="S134" s="252"/>
      <c r="T134" s="252"/>
      <c r="U134" s="252"/>
      <c r="V134" s="252"/>
      <c r="W134" s="252"/>
      <c r="X134" s="252"/>
      <c r="Y134" s="252"/>
      <c r="Z134" s="252"/>
      <c r="AA134" s="252"/>
      <c r="AB134" s="252"/>
      <c r="AC134" s="252"/>
      <c r="AD134" s="252"/>
      <c r="AE134" s="252"/>
      <c r="AF134" s="252"/>
      <c r="AG134" s="252"/>
      <c r="AH134" s="252"/>
      <c r="AI134" s="252"/>
      <c r="AJ134" s="252"/>
      <c r="AK134" s="252"/>
      <c r="AL134" s="252"/>
      <c r="AM134" s="252"/>
      <c r="AN134" s="252"/>
      <c r="AO134" s="252"/>
      <c r="AP134" s="252"/>
      <c r="AQ134" s="252"/>
      <c r="AR134" s="252"/>
      <c r="AS134" s="252"/>
      <c r="AT134" s="252"/>
      <c r="AU134" s="227"/>
      <c r="AV134" s="227"/>
      <c r="AW134" s="227"/>
      <c r="AX134" s="227"/>
      <c r="AY134" s="227"/>
      <c r="AZ134" s="227"/>
      <c r="BA134" s="227"/>
      <c r="BB134" s="227"/>
      <c r="BC134" s="227"/>
      <c r="BD134" s="227"/>
      <c r="BE134" s="227"/>
      <c r="BF134" s="227"/>
      <c r="BG134" s="227"/>
      <c r="BH134" s="227"/>
      <c r="BI134" s="227"/>
      <c r="BJ134" s="227"/>
      <c r="BK134" s="227"/>
      <c r="BL134" s="227"/>
      <c r="BM134" s="227"/>
      <c r="BN134" s="250"/>
      <c r="BO134" s="250"/>
      <c r="BP134" s="250"/>
      <c r="BQ134" s="250"/>
      <c r="BR134" s="250"/>
      <c r="BS134" s="250"/>
      <c r="BT134" s="250"/>
      <c r="BU134" s="250"/>
      <c r="BV134" s="250"/>
      <c r="BW134" s="250"/>
      <c r="BX134" s="250"/>
      <c r="BY134" s="250"/>
      <c r="BZ134" s="250"/>
      <c r="CA134" s="250"/>
      <c r="CB134" s="250"/>
      <c r="CC134" s="250"/>
      <c r="CD134" s="250"/>
      <c r="CE134" s="250"/>
      <c r="CF134" s="250"/>
      <c r="CG134" s="250"/>
      <c r="CH134" s="250"/>
      <c r="CI134" s="250"/>
      <c r="CJ134" s="250"/>
      <c r="CK134" s="250"/>
      <c r="CL134" s="250"/>
      <c r="CM134" s="250"/>
      <c r="CN134" s="250"/>
      <c r="CO134" s="250"/>
      <c r="CP134" s="250"/>
      <c r="CQ134" s="250"/>
      <c r="CR134" s="250"/>
      <c r="CS134" s="250"/>
      <c r="CT134" s="250"/>
      <c r="CU134" s="250"/>
      <c r="CV134" s="250"/>
      <c r="CW134" s="250"/>
      <c r="CX134" s="250"/>
      <c r="CY134" s="250"/>
      <c r="CZ134" s="250"/>
      <c r="DA134" s="250"/>
      <c r="DB134" s="250"/>
      <c r="DC134" s="250"/>
      <c r="DD134" s="250"/>
      <c r="DE134" s="250"/>
      <c r="DF134" s="250"/>
      <c r="DG134" s="250"/>
      <c r="DH134" s="250"/>
      <c r="DI134" s="250"/>
      <c r="DJ134" s="250"/>
      <c r="DK134" s="250"/>
      <c r="DL134" s="250"/>
      <c r="DM134" s="250"/>
      <c r="DN134" s="250"/>
      <c r="DO134" s="250"/>
      <c r="DP134" s="227"/>
      <c r="DQ134" s="227"/>
      <c r="DR134" s="227"/>
      <c r="DS134" s="227"/>
      <c r="DT134" s="227"/>
      <c r="DU134" s="227"/>
      <c r="DV134" s="227"/>
      <c r="DW134" s="227"/>
      <c r="DX134" s="227"/>
      <c r="DY134" s="227"/>
      <c r="DZ134" s="227"/>
      <c r="EA134" s="224"/>
    </row>
    <row r="135" spans="1:131" ht="14.4" hidden="1" x14ac:dyDescent="0.2">
      <c r="AU135" s="252"/>
      <c r="AV135" s="252"/>
      <c r="AW135" s="252"/>
      <c r="AX135" s="252"/>
      <c r="AY135" s="252"/>
      <c r="AZ135" s="252"/>
      <c r="BA135" s="252"/>
      <c r="BB135" s="252"/>
      <c r="BC135" s="252"/>
      <c r="BD135" s="252"/>
      <c r="BE135" s="252"/>
      <c r="BF135" s="252"/>
      <c r="BG135" s="252"/>
      <c r="BH135" s="252"/>
      <c r="BI135" s="252"/>
      <c r="BJ135" s="252"/>
      <c r="BK135" s="252"/>
      <c r="BL135" s="252"/>
      <c r="BM135" s="252"/>
      <c r="BN135" s="252"/>
      <c r="BO135" s="252"/>
      <c r="BP135" s="252"/>
      <c r="BQ135" s="252"/>
      <c r="BR135" s="252"/>
      <c r="BS135" s="252"/>
      <c r="BT135" s="252"/>
      <c r="BU135" s="252"/>
      <c r="BV135" s="252"/>
      <c r="BW135" s="252"/>
      <c r="BX135" s="252"/>
      <c r="BY135" s="252"/>
      <c r="BZ135" s="252"/>
      <c r="CA135" s="252"/>
      <c r="CB135" s="252"/>
      <c r="CC135" s="252"/>
      <c r="CD135" s="252"/>
      <c r="CE135" s="252"/>
      <c r="CF135" s="252"/>
      <c r="CG135" s="252"/>
      <c r="CH135" s="252"/>
      <c r="CI135" s="252"/>
      <c r="CJ135" s="252"/>
      <c r="CK135" s="252"/>
      <c r="CL135" s="252"/>
      <c r="CM135" s="252"/>
      <c r="CN135" s="252"/>
      <c r="CO135" s="252"/>
      <c r="CP135" s="252"/>
      <c r="CQ135" s="252"/>
      <c r="CR135" s="252"/>
      <c r="CS135" s="252"/>
      <c r="CT135" s="252"/>
      <c r="CU135" s="252"/>
      <c r="CV135" s="252"/>
      <c r="CW135" s="252"/>
      <c r="CX135" s="252"/>
      <c r="CY135" s="252"/>
      <c r="CZ135" s="252"/>
      <c r="DA135" s="252"/>
      <c r="DB135" s="252"/>
      <c r="DC135" s="252"/>
      <c r="DD135" s="252"/>
      <c r="DE135" s="252"/>
      <c r="DF135" s="252"/>
      <c r="DG135" s="252"/>
      <c r="DH135" s="252"/>
      <c r="DI135" s="252"/>
      <c r="DJ135" s="252"/>
      <c r="DK135" s="252"/>
      <c r="DL135" s="252"/>
      <c r="DM135" s="252"/>
      <c r="DN135" s="252"/>
      <c r="DO135" s="252"/>
      <c r="DP135" s="252"/>
      <c r="DQ135" s="252"/>
      <c r="DR135" s="252"/>
      <c r="DS135" s="252"/>
      <c r="DT135" s="252"/>
      <c r="DU135" s="252"/>
      <c r="DV135" s="252"/>
      <c r="DW135" s="252"/>
      <c r="DX135" s="252"/>
      <c r="DY135" s="252"/>
      <c r="DZ135" s="252"/>
    </row>
  </sheetData>
  <sheetProtection algorithmName="SHA-512" hashValue="41iR1MzL0/Ur+sBF+PWqJtrR3YJQTt49QfgEMx5OsugGzcyGvAgKsuiBbZZuAGWEPOiJNV9OLilc6R8IzZzMww==" saltValue="WyHDio4JSDWIAtP+BtBp/A==" spinCount="100000" sheet="1" objects="1" scenarios="1" formatRows="0"/>
  <mergeCells count="2035">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G62:DK62"/>
    <mergeCell ref="DL62:DP62"/>
    <mergeCell ref="DQ62:DU62"/>
    <mergeCell ref="DV62:DZ62"/>
    <mergeCell ref="B63:P63"/>
    <mergeCell ref="Q63:U63"/>
    <mergeCell ref="V63:Z63"/>
    <mergeCell ref="AA63:AE63"/>
    <mergeCell ref="AF63:AJ63"/>
    <mergeCell ref="AK63:AO63"/>
    <mergeCell ref="BS62:CG62"/>
    <mergeCell ref="CH62:CL62"/>
    <mergeCell ref="CM62:CQ62"/>
    <mergeCell ref="CR62:CV62"/>
    <mergeCell ref="CW62:DA62"/>
    <mergeCell ref="DB62:DF62"/>
    <mergeCell ref="AK62:AO62"/>
    <mergeCell ref="AP62:AT62"/>
    <mergeCell ref="AU62:AY62"/>
    <mergeCell ref="AZ62:BD62"/>
    <mergeCell ref="BE62:BI62"/>
    <mergeCell ref="BJ62:BN62"/>
    <mergeCell ref="DL63:DP63"/>
    <mergeCell ref="DQ63:DU63"/>
    <mergeCell ref="DV63:DZ63"/>
    <mergeCell ref="DB61:DF61"/>
    <mergeCell ref="DG61:DK61"/>
    <mergeCell ref="DL61:DP61"/>
    <mergeCell ref="DQ61:DU61"/>
    <mergeCell ref="DV61:DZ61"/>
    <mergeCell ref="B62:P62"/>
    <mergeCell ref="Q62:U62"/>
    <mergeCell ref="V62:Z62"/>
    <mergeCell ref="AA62:AE62"/>
    <mergeCell ref="AF62:AJ62"/>
    <mergeCell ref="BE61:BI61"/>
    <mergeCell ref="BS61:CG61"/>
    <mergeCell ref="CH61:CL61"/>
    <mergeCell ref="CM61:CQ61"/>
    <mergeCell ref="CR61:CV61"/>
    <mergeCell ref="CW61:DA61"/>
    <mergeCell ref="DV60:DZ60"/>
    <mergeCell ref="B61:P61"/>
    <mergeCell ref="Q61:U61"/>
    <mergeCell ref="V61:Z61"/>
    <mergeCell ref="AA61:AE61"/>
    <mergeCell ref="AF61:AJ61"/>
    <mergeCell ref="AK61:AO61"/>
    <mergeCell ref="AP61:AT61"/>
    <mergeCell ref="AU61:AY61"/>
    <mergeCell ref="AZ61:BD61"/>
    <mergeCell ref="CR60:CV60"/>
    <mergeCell ref="CW60:DA60"/>
    <mergeCell ref="DB60:DF60"/>
    <mergeCell ref="DG60:DK60"/>
    <mergeCell ref="DL60:DP60"/>
    <mergeCell ref="DQ60:DU60"/>
    <mergeCell ref="AU60:AY60"/>
    <mergeCell ref="AZ60:BD60"/>
    <mergeCell ref="BE60:BI60"/>
    <mergeCell ref="BS60:CG60"/>
    <mergeCell ref="CH60:CL60"/>
    <mergeCell ref="CM60:CQ60"/>
    <mergeCell ref="DL59:DP59"/>
    <mergeCell ref="DQ59:DU59"/>
    <mergeCell ref="DV59:DZ59"/>
    <mergeCell ref="B60:P60"/>
    <mergeCell ref="Q60:U60"/>
    <mergeCell ref="V60:Z60"/>
    <mergeCell ref="AA60:AE60"/>
    <mergeCell ref="AF60:AJ60"/>
    <mergeCell ref="AK60:AO60"/>
    <mergeCell ref="AP60:AT60"/>
    <mergeCell ref="CH59:CL59"/>
    <mergeCell ref="CM59:CQ59"/>
    <mergeCell ref="CR59:CV59"/>
    <mergeCell ref="CW59:DA59"/>
    <mergeCell ref="DB59:DF59"/>
    <mergeCell ref="DG59:DK59"/>
    <mergeCell ref="AK59:AO59"/>
    <mergeCell ref="AP59:AT59"/>
    <mergeCell ref="AU59:AY59"/>
    <mergeCell ref="AZ59:BD59"/>
    <mergeCell ref="BE59:BI59"/>
    <mergeCell ref="BS59:CG59"/>
    <mergeCell ref="DB58:DF58"/>
    <mergeCell ref="DG58:DK58"/>
    <mergeCell ref="DL58:DP58"/>
    <mergeCell ref="DQ58:DU58"/>
    <mergeCell ref="DV58:DZ58"/>
    <mergeCell ref="B59:P59"/>
    <mergeCell ref="Q59:U59"/>
    <mergeCell ref="V59:Z59"/>
    <mergeCell ref="AA59:AE59"/>
    <mergeCell ref="AF59:AJ59"/>
    <mergeCell ref="BE58:BI58"/>
    <mergeCell ref="BS58:CG58"/>
    <mergeCell ref="CH58:CL58"/>
    <mergeCell ref="CM58:CQ58"/>
    <mergeCell ref="CR58:CV58"/>
    <mergeCell ref="CW58:DA58"/>
    <mergeCell ref="DV57:DZ57"/>
    <mergeCell ref="B58:P58"/>
    <mergeCell ref="Q58:U58"/>
    <mergeCell ref="V58:Z58"/>
    <mergeCell ref="AA58:AE58"/>
    <mergeCell ref="AF58:AJ58"/>
    <mergeCell ref="AK58:AO58"/>
    <mergeCell ref="AP58:AT58"/>
    <mergeCell ref="AU58:AY58"/>
    <mergeCell ref="AZ58:BD58"/>
    <mergeCell ref="CR57:CV57"/>
    <mergeCell ref="CW57:DA57"/>
    <mergeCell ref="DB57:DF57"/>
    <mergeCell ref="DG57:DK57"/>
    <mergeCell ref="DL57:DP57"/>
    <mergeCell ref="DQ57:DU57"/>
    <mergeCell ref="AU57:AY57"/>
    <mergeCell ref="AZ57:BD57"/>
    <mergeCell ref="BE57:BI57"/>
    <mergeCell ref="BS57:CG57"/>
    <mergeCell ref="CH57:CL57"/>
    <mergeCell ref="CM57:CQ57"/>
    <mergeCell ref="DL56:DP56"/>
    <mergeCell ref="DQ56:DU56"/>
    <mergeCell ref="DV56:DZ56"/>
    <mergeCell ref="B57:P57"/>
    <mergeCell ref="Q57:U57"/>
    <mergeCell ref="V57:Z57"/>
    <mergeCell ref="AA57:AE57"/>
    <mergeCell ref="AF57:AJ57"/>
    <mergeCell ref="AK57:AO57"/>
    <mergeCell ref="AP57:AT57"/>
    <mergeCell ref="CH56:CL56"/>
    <mergeCell ref="CM56:CQ56"/>
    <mergeCell ref="CR56:CV56"/>
    <mergeCell ref="CW56:DA56"/>
    <mergeCell ref="DB56:DF56"/>
    <mergeCell ref="DG56:DK56"/>
    <mergeCell ref="AK56:AO56"/>
    <mergeCell ref="AP56:AT56"/>
    <mergeCell ref="AU56:AY56"/>
    <mergeCell ref="AZ56:BD56"/>
    <mergeCell ref="BE56:BI56"/>
    <mergeCell ref="BS56:CG56"/>
    <mergeCell ref="DB55:DF55"/>
    <mergeCell ref="DG55:DK55"/>
    <mergeCell ref="DL55:DP55"/>
    <mergeCell ref="DQ55:DU55"/>
    <mergeCell ref="DV55:DZ55"/>
    <mergeCell ref="B56:P56"/>
    <mergeCell ref="Q56:U56"/>
    <mergeCell ref="V56:Z56"/>
    <mergeCell ref="AA56:AE56"/>
    <mergeCell ref="AF56:AJ56"/>
    <mergeCell ref="BE55:BI55"/>
    <mergeCell ref="BS55:CG55"/>
    <mergeCell ref="CH55:CL55"/>
    <mergeCell ref="CM55:CQ55"/>
    <mergeCell ref="CR55:CV55"/>
    <mergeCell ref="CW55:DA55"/>
    <mergeCell ref="DV54:DZ54"/>
    <mergeCell ref="B55:P55"/>
    <mergeCell ref="Q55:U55"/>
    <mergeCell ref="V55:Z55"/>
    <mergeCell ref="AA55:AE55"/>
    <mergeCell ref="AF55:AJ55"/>
    <mergeCell ref="AK55:AO55"/>
    <mergeCell ref="AP55:AT55"/>
    <mergeCell ref="AU55:AY55"/>
    <mergeCell ref="AZ55:BD55"/>
    <mergeCell ref="CR54:CV54"/>
    <mergeCell ref="CW54:DA54"/>
    <mergeCell ref="DB54:DF54"/>
    <mergeCell ref="DG54:DK54"/>
    <mergeCell ref="DL54:DP54"/>
    <mergeCell ref="DQ54:DU54"/>
    <mergeCell ref="AU54:AY54"/>
    <mergeCell ref="AZ54:BD54"/>
    <mergeCell ref="BE54:BI54"/>
    <mergeCell ref="BS54:CG54"/>
    <mergeCell ref="CH54:CL54"/>
    <mergeCell ref="CM54:CQ54"/>
    <mergeCell ref="DL53:DP53"/>
    <mergeCell ref="DQ53:DU53"/>
    <mergeCell ref="DV53:DZ53"/>
    <mergeCell ref="B54:P54"/>
    <mergeCell ref="Q54:U54"/>
    <mergeCell ref="V54:Z54"/>
    <mergeCell ref="AA54:AE54"/>
    <mergeCell ref="AF54:AJ54"/>
    <mergeCell ref="AK54:AO54"/>
    <mergeCell ref="AP54:AT54"/>
    <mergeCell ref="CH53:CL53"/>
    <mergeCell ref="CM53:CQ53"/>
    <mergeCell ref="CR53:CV53"/>
    <mergeCell ref="CW53:DA53"/>
    <mergeCell ref="DB53:DF53"/>
    <mergeCell ref="DG53:DK53"/>
    <mergeCell ref="AK53:AO53"/>
    <mergeCell ref="AP53:AT53"/>
    <mergeCell ref="AU53:AY53"/>
    <mergeCell ref="AZ53:BD53"/>
    <mergeCell ref="BE53:BI53"/>
    <mergeCell ref="BS53:CG53"/>
    <mergeCell ref="DB52:DF52"/>
    <mergeCell ref="DG52:DK52"/>
    <mergeCell ref="DL52:DP52"/>
    <mergeCell ref="DQ52:DU52"/>
    <mergeCell ref="DV52:DZ52"/>
    <mergeCell ref="B53:P53"/>
    <mergeCell ref="Q53:U53"/>
    <mergeCell ref="V53:Z53"/>
    <mergeCell ref="AA53:AE53"/>
    <mergeCell ref="AF53:AJ53"/>
    <mergeCell ref="BE52:BI52"/>
    <mergeCell ref="BS52:CG52"/>
    <mergeCell ref="CH52:CL52"/>
    <mergeCell ref="CM52:CQ52"/>
    <mergeCell ref="CR52:CV52"/>
    <mergeCell ref="CW52:DA52"/>
    <mergeCell ref="DV51:DZ51"/>
    <mergeCell ref="B52:P52"/>
    <mergeCell ref="Q52:U52"/>
    <mergeCell ref="V52:Z52"/>
    <mergeCell ref="AA52:AE52"/>
    <mergeCell ref="AF52:AJ52"/>
    <mergeCell ref="AK52:AO52"/>
    <mergeCell ref="AP52:AT52"/>
    <mergeCell ref="AU52:AY52"/>
    <mergeCell ref="AZ52:BD52"/>
    <mergeCell ref="CR51:CV51"/>
    <mergeCell ref="CW51:DA51"/>
    <mergeCell ref="DB51:DF51"/>
    <mergeCell ref="DG51:DK51"/>
    <mergeCell ref="DL51:DP51"/>
    <mergeCell ref="DQ51:DU51"/>
    <mergeCell ref="AU51:AY51"/>
    <mergeCell ref="AZ51:BD51"/>
    <mergeCell ref="BE51:BI51"/>
    <mergeCell ref="BS51:CG51"/>
    <mergeCell ref="CH51:CL51"/>
    <mergeCell ref="CM51:CQ51"/>
    <mergeCell ref="DL50:DP50"/>
    <mergeCell ref="DQ50:DU50"/>
    <mergeCell ref="DV50:DZ50"/>
    <mergeCell ref="B51:P51"/>
    <mergeCell ref="Q51:U51"/>
    <mergeCell ref="V51:Z51"/>
    <mergeCell ref="AA51:AE51"/>
    <mergeCell ref="AF51:AJ51"/>
    <mergeCell ref="AK51:AO51"/>
    <mergeCell ref="AP51:AT51"/>
    <mergeCell ref="CH50:CL50"/>
    <mergeCell ref="CM50:CQ50"/>
    <mergeCell ref="CR50:CV50"/>
    <mergeCell ref="CW50:DA50"/>
    <mergeCell ref="DB50:DF50"/>
    <mergeCell ref="DG50:DK50"/>
    <mergeCell ref="AK50:AO50"/>
    <mergeCell ref="AP50:AT50"/>
    <mergeCell ref="AU50:AY50"/>
    <mergeCell ref="AZ50:BD50"/>
    <mergeCell ref="BE50:BI50"/>
    <mergeCell ref="BS50:CG50"/>
    <mergeCell ref="DB49:DF49"/>
    <mergeCell ref="DG49:DK49"/>
    <mergeCell ref="DL49:DP49"/>
    <mergeCell ref="DQ49:DU49"/>
    <mergeCell ref="DV49:DZ49"/>
    <mergeCell ref="B50:P50"/>
    <mergeCell ref="Q50:U50"/>
    <mergeCell ref="V50:Z50"/>
    <mergeCell ref="AA50:AE50"/>
    <mergeCell ref="AF50:AJ50"/>
    <mergeCell ref="BE49:BI49"/>
    <mergeCell ref="BS49:CG49"/>
    <mergeCell ref="CH49:CL49"/>
    <mergeCell ref="CM49:CQ49"/>
    <mergeCell ref="CR49:CV49"/>
    <mergeCell ref="CW49:DA49"/>
    <mergeCell ref="DV48:DZ48"/>
    <mergeCell ref="B49:P49"/>
    <mergeCell ref="Q49:U49"/>
    <mergeCell ref="V49:Z49"/>
    <mergeCell ref="AA49:AE49"/>
    <mergeCell ref="AF49:AJ49"/>
    <mergeCell ref="AK49:AO49"/>
    <mergeCell ref="AP49:AT49"/>
    <mergeCell ref="AU49:AY49"/>
    <mergeCell ref="AZ49:BD49"/>
    <mergeCell ref="CR48:CV48"/>
    <mergeCell ref="CW48:DA48"/>
    <mergeCell ref="DB48:DF48"/>
    <mergeCell ref="DG48:DK48"/>
    <mergeCell ref="DL48:DP48"/>
    <mergeCell ref="DQ48:DU48"/>
    <mergeCell ref="AU48:AY48"/>
    <mergeCell ref="AZ48:BD48"/>
    <mergeCell ref="BE48:BI48"/>
    <mergeCell ref="BS48:CG48"/>
    <mergeCell ref="CH48:CL48"/>
    <mergeCell ref="CM48:CQ48"/>
    <mergeCell ref="DL47:DP47"/>
    <mergeCell ref="DQ47:DU47"/>
    <mergeCell ref="DV47:DZ47"/>
    <mergeCell ref="B48:P48"/>
    <mergeCell ref="Q48:U48"/>
    <mergeCell ref="V48:Z48"/>
    <mergeCell ref="AA48:AE48"/>
    <mergeCell ref="AF48:AJ48"/>
    <mergeCell ref="AK48:AO48"/>
    <mergeCell ref="AP48:AT48"/>
    <mergeCell ref="CH47:CL47"/>
    <mergeCell ref="CM47:CQ47"/>
    <mergeCell ref="CR47:CV47"/>
    <mergeCell ref="CW47:DA47"/>
    <mergeCell ref="DB47:DF47"/>
    <mergeCell ref="DG47:DK47"/>
    <mergeCell ref="AK47:AO47"/>
    <mergeCell ref="AP47:AT47"/>
    <mergeCell ref="AU47:AY47"/>
    <mergeCell ref="AZ47:BD47"/>
    <mergeCell ref="BE47:BI47"/>
    <mergeCell ref="BS47:CG47"/>
    <mergeCell ref="DB46:DF46"/>
    <mergeCell ref="DG46:DK46"/>
    <mergeCell ref="DL46:DP46"/>
    <mergeCell ref="DQ46:DU46"/>
    <mergeCell ref="DV46:DZ46"/>
    <mergeCell ref="B47:P47"/>
    <mergeCell ref="Q47:U47"/>
    <mergeCell ref="V47:Z47"/>
    <mergeCell ref="AA47:AE47"/>
    <mergeCell ref="AF47:AJ47"/>
    <mergeCell ref="BE46:BI46"/>
    <mergeCell ref="BS46:CG46"/>
    <mergeCell ref="CH46:CL46"/>
    <mergeCell ref="CM46:CQ46"/>
    <mergeCell ref="CR46:CV46"/>
    <mergeCell ref="CW46:DA46"/>
    <mergeCell ref="DV45:DZ45"/>
    <mergeCell ref="B46:P46"/>
    <mergeCell ref="Q46:U46"/>
    <mergeCell ref="V46:Z46"/>
    <mergeCell ref="AA46:AE46"/>
    <mergeCell ref="AF46:AJ46"/>
    <mergeCell ref="AK46:AO46"/>
    <mergeCell ref="AP46:AT46"/>
    <mergeCell ref="AU46:AY46"/>
    <mergeCell ref="AZ46:BD46"/>
    <mergeCell ref="CR45:CV45"/>
    <mergeCell ref="CW45:DA45"/>
    <mergeCell ref="DB45:DF45"/>
    <mergeCell ref="DG45:DK45"/>
    <mergeCell ref="DL45:DP45"/>
    <mergeCell ref="DQ45:DU45"/>
    <mergeCell ref="AU45:AY45"/>
    <mergeCell ref="AZ45:BD45"/>
    <mergeCell ref="BE45:BI45"/>
    <mergeCell ref="BS45:CG45"/>
    <mergeCell ref="CH45:CL45"/>
    <mergeCell ref="CM45:CQ45"/>
    <mergeCell ref="DL44:DP44"/>
    <mergeCell ref="DQ44:DU44"/>
    <mergeCell ref="DV44:DZ44"/>
    <mergeCell ref="B45:P45"/>
    <mergeCell ref="Q45:U45"/>
    <mergeCell ref="V45:Z45"/>
    <mergeCell ref="AA45:AE45"/>
    <mergeCell ref="AF45:AJ45"/>
    <mergeCell ref="AK45:AO45"/>
    <mergeCell ref="AP45:AT45"/>
    <mergeCell ref="CH44:CL44"/>
    <mergeCell ref="CM44:CQ44"/>
    <mergeCell ref="CR44:CV44"/>
    <mergeCell ref="CW44:DA44"/>
    <mergeCell ref="DB44:DF44"/>
    <mergeCell ref="DG44:DK44"/>
    <mergeCell ref="AK44:AO44"/>
    <mergeCell ref="AP44:AT44"/>
    <mergeCell ref="AU44:AY44"/>
    <mergeCell ref="AZ44:BD44"/>
    <mergeCell ref="BE44:BI44"/>
    <mergeCell ref="BS44:CG44"/>
    <mergeCell ref="DB43:DF43"/>
    <mergeCell ref="DG43:DK43"/>
    <mergeCell ref="DL43:DP43"/>
    <mergeCell ref="DQ43:DU43"/>
    <mergeCell ref="DV43:DZ43"/>
    <mergeCell ref="B44:P44"/>
    <mergeCell ref="Q44:U44"/>
    <mergeCell ref="V44:Z44"/>
    <mergeCell ref="AA44:AE44"/>
    <mergeCell ref="AF44:AJ44"/>
    <mergeCell ref="BE43:BI43"/>
    <mergeCell ref="BS43:CG43"/>
    <mergeCell ref="CH43:CL43"/>
    <mergeCell ref="CM43:CQ43"/>
    <mergeCell ref="CR43:CV43"/>
    <mergeCell ref="CW43:DA43"/>
    <mergeCell ref="DV42:DZ42"/>
    <mergeCell ref="B43:P43"/>
    <mergeCell ref="Q43:U43"/>
    <mergeCell ref="V43:Z43"/>
    <mergeCell ref="AA43:AE43"/>
    <mergeCell ref="AF43:AJ43"/>
    <mergeCell ref="AK43:AO43"/>
    <mergeCell ref="AP43:AT43"/>
    <mergeCell ref="AU43:AY43"/>
    <mergeCell ref="AZ43:BD43"/>
    <mergeCell ref="CR42:CV42"/>
    <mergeCell ref="CW42:DA42"/>
    <mergeCell ref="DB42:DF42"/>
    <mergeCell ref="DG42:DK42"/>
    <mergeCell ref="DL42:DP42"/>
    <mergeCell ref="DQ42:DU42"/>
    <mergeCell ref="AU42:AY42"/>
    <mergeCell ref="AZ42:BD42"/>
    <mergeCell ref="BE42:BI42"/>
    <mergeCell ref="BS42:CG42"/>
    <mergeCell ref="CH42:CL42"/>
    <mergeCell ref="CM42:CQ42"/>
    <mergeCell ref="DL41:DP41"/>
    <mergeCell ref="DQ41:DU41"/>
    <mergeCell ref="DV41:DZ41"/>
    <mergeCell ref="B42:P42"/>
    <mergeCell ref="Q42:U42"/>
    <mergeCell ref="V42:Z42"/>
    <mergeCell ref="AA42:AE42"/>
    <mergeCell ref="AF42:AJ42"/>
    <mergeCell ref="AK42:AO42"/>
    <mergeCell ref="AP42:AT42"/>
    <mergeCell ref="CH41:CL41"/>
    <mergeCell ref="CM41:CQ41"/>
    <mergeCell ref="CR41:CV41"/>
    <mergeCell ref="CW41:DA41"/>
    <mergeCell ref="DB41:DF41"/>
    <mergeCell ref="DG41:DK41"/>
    <mergeCell ref="AK41:AO41"/>
    <mergeCell ref="AP41:AT41"/>
    <mergeCell ref="AU41:AY41"/>
    <mergeCell ref="AZ41:BD41"/>
    <mergeCell ref="BE41:BI41"/>
    <mergeCell ref="BS41:CG41"/>
    <mergeCell ref="DB40:DF40"/>
    <mergeCell ref="DG40:DK40"/>
    <mergeCell ref="DL40:DP40"/>
    <mergeCell ref="DQ40:DU40"/>
    <mergeCell ref="DV40:DZ40"/>
    <mergeCell ref="B41:P41"/>
    <mergeCell ref="Q41:U41"/>
    <mergeCell ref="V41:Z41"/>
    <mergeCell ref="AA41:AE41"/>
    <mergeCell ref="AF41:AJ41"/>
    <mergeCell ref="BE40:BI40"/>
    <mergeCell ref="BS40:CG40"/>
    <mergeCell ref="CH40:CL40"/>
    <mergeCell ref="CM40:CQ40"/>
    <mergeCell ref="CR40:CV40"/>
    <mergeCell ref="CW40:DA40"/>
    <mergeCell ref="DV39:DZ39"/>
    <mergeCell ref="B40:P40"/>
    <mergeCell ref="Q40:U40"/>
    <mergeCell ref="V40:Z40"/>
    <mergeCell ref="AA40:AE40"/>
    <mergeCell ref="AF40:AJ40"/>
    <mergeCell ref="AK40:AO40"/>
    <mergeCell ref="AP40:AT40"/>
    <mergeCell ref="AU40:AY40"/>
    <mergeCell ref="AZ40:BD40"/>
    <mergeCell ref="CR39:CV39"/>
    <mergeCell ref="CW39:DA39"/>
    <mergeCell ref="DB39:DF39"/>
    <mergeCell ref="DG39:DK39"/>
    <mergeCell ref="DL39:DP39"/>
    <mergeCell ref="DQ39:DU39"/>
    <mergeCell ref="AU39:AY39"/>
    <mergeCell ref="AZ39:BD39"/>
    <mergeCell ref="BE39:BI39"/>
    <mergeCell ref="BS39:CG39"/>
    <mergeCell ref="CH39:CL39"/>
    <mergeCell ref="CM39:CQ39"/>
    <mergeCell ref="DL38:DP38"/>
    <mergeCell ref="DQ38:DU38"/>
    <mergeCell ref="DV38:DZ38"/>
    <mergeCell ref="B39:P39"/>
    <mergeCell ref="Q39:U39"/>
    <mergeCell ref="V39:Z39"/>
    <mergeCell ref="AA39:AE39"/>
    <mergeCell ref="AF39:AJ39"/>
    <mergeCell ref="AK39:AO39"/>
    <mergeCell ref="AP39:AT39"/>
    <mergeCell ref="CH38:CL38"/>
    <mergeCell ref="CM38:CQ38"/>
    <mergeCell ref="CR38:CV38"/>
    <mergeCell ref="CW38:DA38"/>
    <mergeCell ref="DB38:DF38"/>
    <mergeCell ref="DG38:DK38"/>
    <mergeCell ref="AK38:AO38"/>
    <mergeCell ref="AP38:AT38"/>
    <mergeCell ref="AU38:AY38"/>
    <mergeCell ref="AZ38:BD38"/>
    <mergeCell ref="BE38:BI38"/>
    <mergeCell ref="BS38:CG38"/>
    <mergeCell ref="DB37:DF37"/>
    <mergeCell ref="DG37:DK37"/>
    <mergeCell ref="DL37:DP37"/>
    <mergeCell ref="DQ37:DU37"/>
    <mergeCell ref="DV37:DZ37"/>
    <mergeCell ref="B38:P38"/>
    <mergeCell ref="Q38:U38"/>
    <mergeCell ref="V38:Z38"/>
    <mergeCell ref="AA38:AE38"/>
    <mergeCell ref="AF38:AJ38"/>
    <mergeCell ref="BE37:BI37"/>
    <mergeCell ref="BS37:CG37"/>
    <mergeCell ref="CH37:CL37"/>
    <mergeCell ref="CM37:CQ37"/>
    <mergeCell ref="CR37:CV37"/>
    <mergeCell ref="CW37:DA37"/>
    <mergeCell ref="DV36:DZ36"/>
    <mergeCell ref="B37:P37"/>
    <mergeCell ref="Q37:U37"/>
    <mergeCell ref="V37:Z37"/>
    <mergeCell ref="AA37:AE37"/>
    <mergeCell ref="AF37:AJ37"/>
    <mergeCell ref="AK37:AO37"/>
    <mergeCell ref="AP37:AT37"/>
    <mergeCell ref="AU37:AY37"/>
    <mergeCell ref="AZ37:BD37"/>
    <mergeCell ref="CR36:CV36"/>
    <mergeCell ref="CW36:DA36"/>
    <mergeCell ref="DB36:DF36"/>
    <mergeCell ref="DG36:DK36"/>
    <mergeCell ref="DL36:DP36"/>
    <mergeCell ref="DQ36:DU36"/>
    <mergeCell ref="AU36:AY36"/>
    <mergeCell ref="AZ36:BD36"/>
    <mergeCell ref="BE36:BI36"/>
    <mergeCell ref="BS36:CG36"/>
    <mergeCell ref="CH36:CL36"/>
    <mergeCell ref="CM36:CQ36"/>
    <mergeCell ref="DL35:DP35"/>
    <mergeCell ref="DQ35:DU35"/>
    <mergeCell ref="DV35:DZ35"/>
    <mergeCell ref="B36:P36"/>
    <mergeCell ref="Q36:U36"/>
    <mergeCell ref="V36:Z36"/>
    <mergeCell ref="AA36:AE36"/>
    <mergeCell ref="AF36:AJ36"/>
    <mergeCell ref="AK36:AO36"/>
    <mergeCell ref="AP36:AT36"/>
    <mergeCell ref="CH35:CL35"/>
    <mergeCell ref="CM35:CQ35"/>
    <mergeCell ref="CR35:CV35"/>
    <mergeCell ref="CW35:DA35"/>
    <mergeCell ref="DB35:DF35"/>
    <mergeCell ref="DG35:DK35"/>
    <mergeCell ref="AK35:AO35"/>
    <mergeCell ref="AP35:AT35"/>
    <mergeCell ref="AU35:AY35"/>
    <mergeCell ref="AZ35:BD35"/>
    <mergeCell ref="BE35:BI35"/>
    <mergeCell ref="BS35:CG35"/>
    <mergeCell ref="DB34:DF34"/>
    <mergeCell ref="DG34:DK34"/>
    <mergeCell ref="DL34:DP34"/>
    <mergeCell ref="DQ34:DU34"/>
    <mergeCell ref="DV34:DZ34"/>
    <mergeCell ref="B35:P35"/>
    <mergeCell ref="Q35:U35"/>
    <mergeCell ref="V35:Z35"/>
    <mergeCell ref="AA35:AE35"/>
    <mergeCell ref="AF35:AJ35"/>
    <mergeCell ref="BE34:BI34"/>
    <mergeCell ref="BS34:CG34"/>
    <mergeCell ref="CH34:CL34"/>
    <mergeCell ref="CM34:CQ34"/>
    <mergeCell ref="CR34:CV34"/>
    <mergeCell ref="CW34:DA34"/>
    <mergeCell ref="DV33:DZ33"/>
    <mergeCell ref="B34:P34"/>
    <mergeCell ref="Q34:U34"/>
    <mergeCell ref="V34:Z34"/>
    <mergeCell ref="AA34:AE34"/>
    <mergeCell ref="AF34:AJ34"/>
    <mergeCell ref="AK34:AO34"/>
    <mergeCell ref="AP34:AT34"/>
    <mergeCell ref="AU34:AY34"/>
    <mergeCell ref="AZ34:BD34"/>
    <mergeCell ref="CR33:CV33"/>
    <mergeCell ref="CW33:DA33"/>
    <mergeCell ref="DB33:DF33"/>
    <mergeCell ref="DG33:DK33"/>
    <mergeCell ref="DL33:DP33"/>
    <mergeCell ref="DQ33:DU33"/>
    <mergeCell ref="AU33:AY33"/>
    <mergeCell ref="AZ33:BD33"/>
    <mergeCell ref="BE33:BI33"/>
    <mergeCell ref="BS33:CG33"/>
    <mergeCell ref="CH33:CL33"/>
    <mergeCell ref="CM33:CQ33"/>
    <mergeCell ref="DL32:DP32"/>
    <mergeCell ref="DQ32:DU32"/>
    <mergeCell ref="DV32:DZ32"/>
    <mergeCell ref="B33:P33"/>
    <mergeCell ref="Q33:U33"/>
    <mergeCell ref="V33:Z33"/>
    <mergeCell ref="AA33:AE33"/>
    <mergeCell ref="AF33:AJ33"/>
    <mergeCell ref="AK33:AO33"/>
    <mergeCell ref="AP33:AT33"/>
    <mergeCell ref="CH32:CL32"/>
    <mergeCell ref="CM32:CQ32"/>
    <mergeCell ref="CR32:CV32"/>
    <mergeCell ref="CW32:DA32"/>
    <mergeCell ref="DB32:DF32"/>
    <mergeCell ref="DG32:DK32"/>
    <mergeCell ref="AK32:AO32"/>
    <mergeCell ref="AP32:AT32"/>
    <mergeCell ref="AU32:AY32"/>
    <mergeCell ref="AZ32:BD32"/>
    <mergeCell ref="BE32:BI32"/>
    <mergeCell ref="BS32:CG32"/>
    <mergeCell ref="DB31:DF31"/>
    <mergeCell ref="DG31:DK31"/>
    <mergeCell ref="DL31:DP31"/>
    <mergeCell ref="DQ31:DU31"/>
    <mergeCell ref="DV31:DZ31"/>
    <mergeCell ref="B32:P32"/>
    <mergeCell ref="Q32:U32"/>
    <mergeCell ref="V32:Z32"/>
    <mergeCell ref="AA32:AE32"/>
    <mergeCell ref="AF32:AJ32"/>
    <mergeCell ref="BE31:BI31"/>
    <mergeCell ref="BS31:CG31"/>
    <mergeCell ref="CH31:CL31"/>
    <mergeCell ref="CM31:CQ31"/>
    <mergeCell ref="CR31:CV31"/>
    <mergeCell ref="CW31:DA31"/>
    <mergeCell ref="DV30:DZ30"/>
    <mergeCell ref="B31:P31"/>
    <mergeCell ref="Q31:U31"/>
    <mergeCell ref="V31:Z31"/>
    <mergeCell ref="AA31:AE31"/>
    <mergeCell ref="AF31:AJ31"/>
    <mergeCell ref="AK31:AO31"/>
    <mergeCell ref="AP31:AT31"/>
    <mergeCell ref="AU31:AY31"/>
    <mergeCell ref="AZ31:BD31"/>
    <mergeCell ref="CR30:CV30"/>
    <mergeCell ref="CW30:DA30"/>
    <mergeCell ref="DB30:DF30"/>
    <mergeCell ref="DG30:DK30"/>
    <mergeCell ref="DL30:DP30"/>
    <mergeCell ref="DQ30:DU30"/>
    <mergeCell ref="AK28:AO28"/>
    <mergeCell ref="AP28:AT28"/>
    <mergeCell ref="AU28:AY28"/>
    <mergeCell ref="AZ28:BD28"/>
    <mergeCell ref="AU30:AY30"/>
    <mergeCell ref="AZ30:BD30"/>
    <mergeCell ref="BE30:BI30"/>
    <mergeCell ref="BS30:CG30"/>
    <mergeCell ref="CH30:CL30"/>
    <mergeCell ref="CM30:CQ30"/>
    <mergeCell ref="DL29:DP29"/>
    <mergeCell ref="DQ29:DU29"/>
    <mergeCell ref="DV29:DZ29"/>
    <mergeCell ref="B30:P30"/>
    <mergeCell ref="Q30:U30"/>
    <mergeCell ref="V30:Z30"/>
    <mergeCell ref="AA30:AE30"/>
    <mergeCell ref="AF30:AJ30"/>
    <mergeCell ref="AK30:AO30"/>
    <mergeCell ref="AP30:AT30"/>
    <mergeCell ref="CH29:CL29"/>
    <mergeCell ref="CM29:CQ29"/>
    <mergeCell ref="CR29:CV29"/>
    <mergeCell ref="CW29:DA29"/>
    <mergeCell ref="DB29:DF29"/>
    <mergeCell ref="DG29:DK29"/>
    <mergeCell ref="AK29:AO29"/>
    <mergeCell ref="AP29:AT29"/>
    <mergeCell ref="AU29:AY29"/>
    <mergeCell ref="AZ29:BD29"/>
    <mergeCell ref="BE29:BI29"/>
    <mergeCell ref="BS29:CG29"/>
    <mergeCell ref="DB26:DF26"/>
    <mergeCell ref="DG26:DK26"/>
    <mergeCell ref="DL26:DP26"/>
    <mergeCell ref="DQ26:DU26"/>
    <mergeCell ref="AU26:AY27"/>
    <mergeCell ref="AZ26:BD27"/>
    <mergeCell ref="BE26:BI27"/>
    <mergeCell ref="BS26:CG26"/>
    <mergeCell ref="CH26:CL26"/>
    <mergeCell ref="CM26:CQ26"/>
    <mergeCell ref="DB28:DF28"/>
    <mergeCell ref="DG28:DK28"/>
    <mergeCell ref="DL28:DP28"/>
    <mergeCell ref="DQ28:DU28"/>
    <mergeCell ref="DV28:DZ28"/>
    <mergeCell ref="B29:P29"/>
    <mergeCell ref="Q29:U29"/>
    <mergeCell ref="V29:Z29"/>
    <mergeCell ref="AA29:AE29"/>
    <mergeCell ref="AF29:AJ29"/>
    <mergeCell ref="BE28:BI28"/>
    <mergeCell ref="BS28:CG28"/>
    <mergeCell ref="CH28:CL28"/>
    <mergeCell ref="CM28:CQ28"/>
    <mergeCell ref="CR28:CV28"/>
    <mergeCell ref="CW28:DA28"/>
    <mergeCell ref="DV27:DZ27"/>
    <mergeCell ref="B28:P28"/>
    <mergeCell ref="Q28:U28"/>
    <mergeCell ref="V28:Z28"/>
    <mergeCell ref="AA28:AE28"/>
    <mergeCell ref="AF28:AJ28"/>
    <mergeCell ref="DL25:DP25"/>
    <mergeCell ref="DQ25:DU25"/>
    <mergeCell ref="DV25:DZ25"/>
    <mergeCell ref="A26:P27"/>
    <mergeCell ref="Q26:U27"/>
    <mergeCell ref="V26:Z27"/>
    <mergeCell ref="AA26:AE27"/>
    <mergeCell ref="AF26:AJ27"/>
    <mergeCell ref="AK26:AO27"/>
    <mergeCell ref="AP26:AT27"/>
    <mergeCell ref="DQ24:DU24"/>
    <mergeCell ref="DV24:DZ24"/>
    <mergeCell ref="A25:BI25"/>
    <mergeCell ref="BS25:CG25"/>
    <mergeCell ref="CH25:CL25"/>
    <mergeCell ref="CM25:CQ25"/>
    <mergeCell ref="CR25:CV25"/>
    <mergeCell ref="CW25:DA25"/>
    <mergeCell ref="DB25:DF25"/>
    <mergeCell ref="DG25:DK25"/>
    <mergeCell ref="DV26:DZ26"/>
    <mergeCell ref="BS27:CG27"/>
    <mergeCell ref="CH27:CL27"/>
    <mergeCell ref="CM27:CQ27"/>
    <mergeCell ref="CR27:CV27"/>
    <mergeCell ref="CW27:DA27"/>
    <mergeCell ref="DB27:DF27"/>
    <mergeCell ref="DG27:DK27"/>
    <mergeCell ref="DL27:DP27"/>
    <mergeCell ref="DQ27:DU27"/>
    <mergeCell ref="CR26:CV26"/>
    <mergeCell ref="CW26:DA26"/>
    <mergeCell ref="DV23:DZ23"/>
    <mergeCell ref="A24:AY24"/>
    <mergeCell ref="BS24:CG24"/>
    <mergeCell ref="CH24:CL24"/>
    <mergeCell ref="CM24:CQ24"/>
    <mergeCell ref="CR24:CV24"/>
    <mergeCell ref="CW24:DA24"/>
    <mergeCell ref="DB24:DF24"/>
    <mergeCell ref="DG24:DK24"/>
    <mergeCell ref="DL24:DP24"/>
    <mergeCell ref="CR23:CV23"/>
    <mergeCell ref="CW23:DA23"/>
    <mergeCell ref="DB23:DF23"/>
    <mergeCell ref="DG23:DK23"/>
    <mergeCell ref="DL23:DP23"/>
    <mergeCell ref="DQ23:DU23"/>
    <mergeCell ref="AP23:AT23"/>
    <mergeCell ref="AU23:AY23"/>
    <mergeCell ref="AZ23:BD23"/>
    <mergeCell ref="BS23:CG23"/>
    <mergeCell ref="CH23:CL23"/>
    <mergeCell ref="CM23:CQ23"/>
    <mergeCell ref="DG22:DK22"/>
    <mergeCell ref="DL22:DP22"/>
    <mergeCell ref="DQ22:DU22"/>
    <mergeCell ref="DV22:DZ22"/>
    <mergeCell ref="B23:P23"/>
    <mergeCell ref="Q23:U23"/>
    <mergeCell ref="V23:Z23"/>
    <mergeCell ref="AA23:AE23"/>
    <mergeCell ref="AF23:AJ23"/>
    <mergeCell ref="AK23:AO23"/>
    <mergeCell ref="BS22:CG22"/>
    <mergeCell ref="CH22:CL22"/>
    <mergeCell ref="CM22:CQ22"/>
    <mergeCell ref="CR22:CV22"/>
    <mergeCell ref="CW22:DA22"/>
    <mergeCell ref="DB22:DF22"/>
    <mergeCell ref="DV21:DZ21"/>
    <mergeCell ref="B22:P22"/>
    <mergeCell ref="Q22:U22"/>
    <mergeCell ref="V22:Z22"/>
    <mergeCell ref="AA22:AE22"/>
    <mergeCell ref="AF22:AJ22"/>
    <mergeCell ref="AK22:AO22"/>
    <mergeCell ref="AP22:AT22"/>
    <mergeCell ref="AU22:AY22"/>
    <mergeCell ref="AZ22:BD22"/>
    <mergeCell ref="CR21:CV21"/>
    <mergeCell ref="CW21:DA21"/>
    <mergeCell ref="DB21:DF21"/>
    <mergeCell ref="DG21:DK21"/>
    <mergeCell ref="DL21:DP21"/>
    <mergeCell ref="DQ21:DU21"/>
    <mergeCell ref="AK21:AO21"/>
    <mergeCell ref="AP21:AT21"/>
    <mergeCell ref="AU21:AY21"/>
    <mergeCell ref="BS21:CG21"/>
    <mergeCell ref="CH21:CL21"/>
    <mergeCell ref="CM21:CQ21"/>
    <mergeCell ref="DB20:DF20"/>
    <mergeCell ref="DG20:DK20"/>
    <mergeCell ref="DL20:DP20"/>
    <mergeCell ref="DQ20:DU20"/>
    <mergeCell ref="DV20:DZ20"/>
    <mergeCell ref="B21:P21"/>
    <mergeCell ref="Q21:U21"/>
    <mergeCell ref="V21:Z21"/>
    <mergeCell ref="AA21:AE21"/>
    <mergeCell ref="AF21:AJ21"/>
    <mergeCell ref="AU20:AY20"/>
    <mergeCell ref="BS20:CG20"/>
    <mergeCell ref="CH20:CL20"/>
    <mergeCell ref="CM20:CQ20"/>
    <mergeCell ref="CR20:CV20"/>
    <mergeCell ref="CW20:DA20"/>
    <mergeCell ref="DL19:DP19"/>
    <mergeCell ref="DQ19:DU19"/>
    <mergeCell ref="DV19:DZ19"/>
    <mergeCell ref="B20:P20"/>
    <mergeCell ref="Q20:U20"/>
    <mergeCell ref="V20:Z20"/>
    <mergeCell ref="AA20:AE20"/>
    <mergeCell ref="AF20:AJ20"/>
    <mergeCell ref="AK20:AO20"/>
    <mergeCell ref="AP20:AT20"/>
    <mergeCell ref="CH19:CL19"/>
    <mergeCell ref="CM19:CQ19"/>
    <mergeCell ref="CR19:CV19"/>
    <mergeCell ref="CW19:DA19"/>
    <mergeCell ref="DB19:DF19"/>
    <mergeCell ref="DG19:DK19"/>
    <mergeCell ref="DV18:DZ18"/>
    <mergeCell ref="B19:P19"/>
    <mergeCell ref="Q19:U19"/>
    <mergeCell ref="V19:Z19"/>
    <mergeCell ref="AA19:AE19"/>
    <mergeCell ref="AF19:AJ19"/>
    <mergeCell ref="AK19:AO19"/>
    <mergeCell ref="AP19:AT19"/>
    <mergeCell ref="AU19:AY19"/>
    <mergeCell ref="BS19:CG19"/>
    <mergeCell ref="CR18:CV18"/>
    <mergeCell ref="CW18:DA18"/>
    <mergeCell ref="DB18:DF18"/>
    <mergeCell ref="DG18:DK18"/>
    <mergeCell ref="DL18:DP18"/>
    <mergeCell ref="DQ18:DU18"/>
    <mergeCell ref="AK18:AO18"/>
    <mergeCell ref="AP18:AT18"/>
    <mergeCell ref="AU18:AY18"/>
    <mergeCell ref="BS18:CG18"/>
    <mergeCell ref="CH18:CL18"/>
    <mergeCell ref="CM18:CQ18"/>
    <mergeCell ref="DB17:DF17"/>
    <mergeCell ref="DG17:DK17"/>
    <mergeCell ref="DL17:DP17"/>
    <mergeCell ref="DQ17:DU17"/>
    <mergeCell ref="DV17:DZ17"/>
    <mergeCell ref="B18:P18"/>
    <mergeCell ref="Q18:U18"/>
    <mergeCell ref="V18:Z18"/>
    <mergeCell ref="AA18:AE18"/>
    <mergeCell ref="AF18:AJ18"/>
    <mergeCell ref="AU17:AY17"/>
    <mergeCell ref="BS17:CG17"/>
    <mergeCell ref="CH17:CL17"/>
    <mergeCell ref="CM17:CQ17"/>
    <mergeCell ref="CR17:CV17"/>
    <mergeCell ref="CW17:DA17"/>
    <mergeCell ref="DL16:DP16"/>
    <mergeCell ref="DQ16:DU16"/>
    <mergeCell ref="DV16:DZ16"/>
    <mergeCell ref="B17:P17"/>
    <mergeCell ref="Q17:U17"/>
    <mergeCell ref="V17:Z17"/>
    <mergeCell ref="AA17:AE17"/>
    <mergeCell ref="AF17:AJ17"/>
    <mergeCell ref="AK17:AO17"/>
    <mergeCell ref="AP17:AT17"/>
    <mergeCell ref="CH16:CL16"/>
    <mergeCell ref="CM16:CQ16"/>
    <mergeCell ref="CR16:CV16"/>
    <mergeCell ref="CW16:DA16"/>
    <mergeCell ref="DB16:DF16"/>
    <mergeCell ref="DG16:DK16"/>
    <mergeCell ref="DV15:DZ15"/>
    <mergeCell ref="B16:P16"/>
    <mergeCell ref="Q16:U16"/>
    <mergeCell ref="V16:Z16"/>
    <mergeCell ref="AA16:AE16"/>
    <mergeCell ref="AF16:AJ16"/>
    <mergeCell ref="AK16:AO16"/>
    <mergeCell ref="AP16:AT16"/>
    <mergeCell ref="AU16:AY16"/>
    <mergeCell ref="BS16:CG16"/>
    <mergeCell ref="CR15:CV15"/>
    <mergeCell ref="CW15:DA15"/>
    <mergeCell ref="DB15:DF15"/>
    <mergeCell ref="DG15:DK15"/>
    <mergeCell ref="DL15:DP15"/>
    <mergeCell ref="DQ15:DU15"/>
    <mergeCell ref="AK15:AO15"/>
    <mergeCell ref="AP15:AT15"/>
    <mergeCell ref="AU15:AY15"/>
    <mergeCell ref="BS15:CG15"/>
    <mergeCell ref="CH15:CL15"/>
    <mergeCell ref="CM15:CQ15"/>
    <mergeCell ref="DB14:DF14"/>
    <mergeCell ref="DG14:DK14"/>
    <mergeCell ref="DL14:DP14"/>
    <mergeCell ref="DQ14:DU14"/>
    <mergeCell ref="DV14:DZ14"/>
    <mergeCell ref="B15:P15"/>
    <mergeCell ref="Q15:U15"/>
    <mergeCell ref="V15:Z15"/>
    <mergeCell ref="AA15:AE15"/>
    <mergeCell ref="AF15:AJ15"/>
    <mergeCell ref="AU14:AY14"/>
    <mergeCell ref="BS14:CG14"/>
    <mergeCell ref="CH14:CL14"/>
    <mergeCell ref="CM14:CQ14"/>
    <mergeCell ref="CR14:CV14"/>
    <mergeCell ref="CW14:DA14"/>
    <mergeCell ref="DL13:DP13"/>
    <mergeCell ref="DQ13:DU13"/>
    <mergeCell ref="DV13:DZ13"/>
    <mergeCell ref="B14:P14"/>
    <mergeCell ref="Q14:U14"/>
    <mergeCell ref="V14:Z14"/>
    <mergeCell ref="AA14:AE14"/>
    <mergeCell ref="AF14:AJ14"/>
    <mergeCell ref="AK14:AO14"/>
    <mergeCell ref="AP14:AT14"/>
    <mergeCell ref="CH13:CL13"/>
    <mergeCell ref="CM13:CQ13"/>
    <mergeCell ref="CR13:CV13"/>
    <mergeCell ref="CW13:DA13"/>
    <mergeCell ref="DB13:DF13"/>
    <mergeCell ref="DG13:DK13"/>
    <mergeCell ref="DV12:DZ12"/>
    <mergeCell ref="B13:P13"/>
    <mergeCell ref="Q13:U13"/>
    <mergeCell ref="V13:Z13"/>
    <mergeCell ref="AA13:AE13"/>
    <mergeCell ref="AF13:AJ13"/>
    <mergeCell ref="AK13:AO13"/>
    <mergeCell ref="AP13:AT13"/>
    <mergeCell ref="AU13:AY13"/>
    <mergeCell ref="BS13:CG13"/>
    <mergeCell ref="CR12:CV12"/>
    <mergeCell ref="CW12:DA12"/>
    <mergeCell ref="DB12:DF12"/>
    <mergeCell ref="DG12:DK12"/>
    <mergeCell ref="DL12:DP12"/>
    <mergeCell ref="DQ12:DU12"/>
    <mergeCell ref="AK12:AO12"/>
    <mergeCell ref="AP12:AT12"/>
    <mergeCell ref="AU12:AY12"/>
    <mergeCell ref="BS12:CG12"/>
    <mergeCell ref="CH12:CL12"/>
    <mergeCell ref="CM12:CQ12"/>
    <mergeCell ref="DB11:DF11"/>
    <mergeCell ref="DG11:DK11"/>
    <mergeCell ref="DL11:DP11"/>
    <mergeCell ref="DQ11:DU11"/>
    <mergeCell ref="DV11:DZ11"/>
    <mergeCell ref="B12:P12"/>
    <mergeCell ref="Q12:U12"/>
    <mergeCell ref="V12:Z12"/>
    <mergeCell ref="AA12:AE12"/>
    <mergeCell ref="AF12:AJ12"/>
    <mergeCell ref="AU11:AY11"/>
    <mergeCell ref="BS11:CG11"/>
    <mergeCell ref="CH11:CL11"/>
    <mergeCell ref="CM11:CQ11"/>
    <mergeCell ref="CR11:CV11"/>
    <mergeCell ref="CW11:DA11"/>
    <mergeCell ref="DL10:DP10"/>
    <mergeCell ref="DQ10:DU10"/>
    <mergeCell ref="DV10:DZ10"/>
    <mergeCell ref="B11:P11"/>
    <mergeCell ref="Q11:U11"/>
    <mergeCell ref="V11:Z11"/>
    <mergeCell ref="AA11:AE11"/>
    <mergeCell ref="AF11:AJ11"/>
    <mergeCell ref="AK11:AO11"/>
    <mergeCell ref="AP11:AT11"/>
    <mergeCell ref="CH10:CL10"/>
    <mergeCell ref="CM10:CQ10"/>
    <mergeCell ref="CR10:CV10"/>
    <mergeCell ref="CW10:DA10"/>
    <mergeCell ref="DB10:DF10"/>
    <mergeCell ref="DG10:DK10"/>
    <mergeCell ref="DV9:DZ9"/>
    <mergeCell ref="B10:P10"/>
    <mergeCell ref="Q10:U10"/>
    <mergeCell ref="V10:Z10"/>
    <mergeCell ref="AA10:AE10"/>
    <mergeCell ref="AF10:AJ10"/>
    <mergeCell ref="AK10:AO10"/>
    <mergeCell ref="AP10:AT10"/>
    <mergeCell ref="AU10:AY10"/>
    <mergeCell ref="BS10:CG10"/>
    <mergeCell ref="CR9:CV9"/>
    <mergeCell ref="CW9:DA9"/>
    <mergeCell ref="DB9:DF9"/>
    <mergeCell ref="DG9:DK9"/>
    <mergeCell ref="DL9:DP9"/>
    <mergeCell ref="DQ9:DU9"/>
    <mergeCell ref="DV8:DZ8"/>
    <mergeCell ref="B9:P9"/>
    <mergeCell ref="Q9:U9"/>
    <mergeCell ref="V9:Z9"/>
    <mergeCell ref="AA9:AE9"/>
    <mergeCell ref="AF9:AJ9"/>
    <mergeCell ref="AU8:AY8"/>
    <mergeCell ref="BS8:CG8"/>
    <mergeCell ref="CH8:CL8"/>
    <mergeCell ref="CM8:CQ8"/>
    <mergeCell ref="CR8:CV8"/>
    <mergeCell ref="CW8:DA8"/>
    <mergeCell ref="B8:P8"/>
    <mergeCell ref="Q8:U8"/>
    <mergeCell ref="V8:Z8"/>
    <mergeCell ref="AA8:AE8"/>
    <mergeCell ref="AF8:AJ8"/>
    <mergeCell ref="AK8:AO8"/>
    <mergeCell ref="AP8:AT8"/>
    <mergeCell ref="DG5:DK6"/>
    <mergeCell ref="DL5:DP6"/>
    <mergeCell ref="DQ5:DU6"/>
    <mergeCell ref="AK5:AO6"/>
    <mergeCell ref="AP5:AT6"/>
    <mergeCell ref="AU5:AY6"/>
    <mergeCell ref="BQ5:CG6"/>
    <mergeCell ref="CH5:CL6"/>
    <mergeCell ref="CM5:CQ6"/>
    <mergeCell ref="AK9:AO9"/>
    <mergeCell ref="AP9:AT9"/>
    <mergeCell ref="AU9:AY9"/>
    <mergeCell ref="BS9:CG9"/>
    <mergeCell ref="CH9:CL9"/>
    <mergeCell ref="CM9:CQ9"/>
    <mergeCell ref="DB8:DF8"/>
    <mergeCell ref="DG8:DK8"/>
    <mergeCell ref="DL8:DP8"/>
    <mergeCell ref="DQ8:DU8"/>
    <mergeCell ref="A2:BI2"/>
    <mergeCell ref="DJ2:DO2"/>
    <mergeCell ref="DQ2:DZ2"/>
    <mergeCell ref="A4:AY4"/>
    <mergeCell ref="BQ4:DZ4"/>
    <mergeCell ref="A5:P6"/>
    <mergeCell ref="Q5:U6"/>
    <mergeCell ref="V5:Z6"/>
    <mergeCell ref="AA5:AE6"/>
    <mergeCell ref="AF5:AJ6"/>
    <mergeCell ref="DL7:DP7"/>
    <mergeCell ref="DQ7:DU7"/>
    <mergeCell ref="DV7:DZ7"/>
    <mergeCell ref="CH7:CL7"/>
    <mergeCell ref="CM7:CQ7"/>
    <mergeCell ref="CR7:CV7"/>
    <mergeCell ref="CW7:DA7"/>
    <mergeCell ref="DB7:DF7"/>
    <mergeCell ref="DG7:DK7"/>
    <mergeCell ref="DV5:DZ6"/>
    <mergeCell ref="B7:P7"/>
    <mergeCell ref="Q7:U7"/>
    <mergeCell ref="V7:Z7"/>
    <mergeCell ref="AA7:AE7"/>
    <mergeCell ref="AF7:AJ7"/>
    <mergeCell ref="AK7:AO7"/>
    <mergeCell ref="AP7:AT7"/>
    <mergeCell ref="AU7:AY7"/>
    <mergeCell ref="BS7:CG7"/>
    <mergeCell ref="CR5:CV6"/>
    <mergeCell ref="CW5:DA6"/>
    <mergeCell ref="DB5:DF6"/>
  </mergeCells>
  <phoneticPr fontId="2"/>
  <pageMargins left="0.59055118110236227" right="0" top="0.59055118110236227" bottom="0.59055118110236227" header="0.39370078740157483" footer="0.39370078740157483"/>
  <pageSetup paperSize="8" scale="36"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pageSetUpPr fitToPage="1"/>
  </sheetPr>
  <dimension ref="A1:DQ105"/>
  <sheetViews>
    <sheetView showGridLines="0" view="pageBreakPreview" zoomScale="60" zoomScaleNormal="85" workbookViewId="0"/>
  </sheetViews>
  <sheetFormatPr defaultColWidth="0" defaultRowHeight="13.5" customHeight="1" zeroHeight="1" x14ac:dyDescent="0.2"/>
  <cols>
    <col min="1" max="120" width="2.77734375" style="254" customWidth="1"/>
    <col min="121" max="121" width="0" style="253" hidden="1" customWidth="1"/>
    <col min="122" max="16384" width="9" style="253" hidden="1"/>
  </cols>
  <sheetData>
    <row r="1" spans="1:120" ht="13.2"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row>
    <row r="2" spans="1:120" ht="13.2" x14ac:dyDescent="0.2"/>
    <row r="3" spans="1:120" ht="13.2" x14ac:dyDescent="0.2"/>
    <row r="4" spans="1:120" ht="13.2" x14ac:dyDescent="0.2"/>
    <row r="5" spans="1:120" ht="13.2" x14ac:dyDescent="0.2"/>
    <row r="6" spans="1:120" ht="13.2" x14ac:dyDescent="0.2"/>
    <row r="7" spans="1:120" ht="13.2" x14ac:dyDescent="0.2"/>
    <row r="8" spans="1:120" ht="13.2" x14ac:dyDescent="0.2"/>
    <row r="9" spans="1:120" ht="13.2" x14ac:dyDescent="0.2"/>
    <row r="10" spans="1:120" ht="13.2" x14ac:dyDescent="0.2"/>
    <row r="11" spans="1:120" ht="13.2" x14ac:dyDescent="0.2"/>
    <row r="12" spans="1:120" ht="13.2" x14ac:dyDescent="0.2"/>
    <row r="13" spans="1:120" ht="13.2" x14ac:dyDescent="0.2"/>
    <row r="14" spans="1:120" ht="13.2" x14ac:dyDescent="0.2"/>
    <row r="15" spans="1:120" ht="13.2" x14ac:dyDescent="0.2"/>
    <row r="16" spans="1:120" ht="13.2" x14ac:dyDescent="0.2">
      <c r="DP16" s="253"/>
    </row>
    <row r="17" spans="119:120" ht="13.2" x14ac:dyDescent="0.2">
      <c r="DP17" s="253"/>
    </row>
    <row r="18" spans="119:120" ht="13.2" x14ac:dyDescent="0.2"/>
    <row r="19" spans="119:120" ht="13.2" x14ac:dyDescent="0.2"/>
    <row r="20" spans="119:120" ht="13.2" x14ac:dyDescent="0.2">
      <c r="DO20" s="253"/>
      <c r="DP20" s="253"/>
    </row>
    <row r="21" spans="119:120" ht="13.2" x14ac:dyDescent="0.2">
      <c r="DP21" s="253"/>
    </row>
    <row r="22" spans="119:120" ht="13.2" x14ac:dyDescent="0.2"/>
    <row r="23" spans="119:120" ht="13.2" x14ac:dyDescent="0.2">
      <c r="DO23" s="253"/>
      <c r="DP23" s="253"/>
    </row>
    <row r="24" spans="119:120" ht="13.2" x14ac:dyDescent="0.2">
      <c r="DP24" s="253"/>
    </row>
    <row r="25" spans="119:120" ht="13.2" x14ac:dyDescent="0.2">
      <c r="DP25" s="253"/>
    </row>
    <row r="26" spans="119:120" ht="13.2" x14ac:dyDescent="0.2">
      <c r="DO26" s="253"/>
      <c r="DP26" s="253"/>
    </row>
    <row r="27" spans="119:120" ht="13.2" x14ac:dyDescent="0.2"/>
    <row r="28" spans="119:120" ht="13.2" x14ac:dyDescent="0.2">
      <c r="DO28" s="253"/>
      <c r="DP28" s="253"/>
    </row>
    <row r="29" spans="119:120" ht="13.2" x14ac:dyDescent="0.2">
      <c r="DP29" s="253"/>
    </row>
    <row r="30" spans="119:120" ht="13.2" x14ac:dyDescent="0.2"/>
    <row r="31" spans="119:120" ht="13.2" x14ac:dyDescent="0.2">
      <c r="DO31" s="253"/>
      <c r="DP31" s="253"/>
    </row>
    <row r="32" spans="119:120" ht="13.2" x14ac:dyDescent="0.2"/>
    <row r="33" spans="98:120" ht="13.2" x14ac:dyDescent="0.2">
      <c r="DO33" s="253"/>
      <c r="DP33" s="253"/>
    </row>
    <row r="34" spans="98:120" ht="13.2" x14ac:dyDescent="0.2">
      <c r="DM34" s="253"/>
    </row>
    <row r="35" spans="98:120" ht="13.2" x14ac:dyDescent="0.2">
      <c r="CT35" s="253"/>
      <c r="CU35" s="253"/>
      <c r="CV35" s="253"/>
      <c r="CY35" s="253"/>
      <c r="CZ35" s="253"/>
      <c r="DA35" s="253"/>
      <c r="DD35" s="253"/>
      <c r="DE35" s="253"/>
      <c r="DF35" s="253"/>
      <c r="DI35" s="253"/>
      <c r="DJ35" s="253"/>
      <c r="DK35" s="253"/>
      <c r="DM35" s="253"/>
      <c r="DN35" s="253"/>
      <c r="DO35" s="253"/>
      <c r="DP35" s="253"/>
    </row>
    <row r="36" spans="98:120" ht="13.2" x14ac:dyDescent="0.2"/>
    <row r="37" spans="98:120" ht="13.2" x14ac:dyDescent="0.2">
      <c r="CW37" s="253"/>
      <c r="DB37" s="253"/>
      <c r="DG37" s="253"/>
      <c r="DL37" s="253"/>
      <c r="DP37" s="253"/>
    </row>
    <row r="38" spans="98:120" ht="13.2" x14ac:dyDescent="0.2">
      <c r="CT38" s="253"/>
      <c r="CU38" s="253"/>
      <c r="CV38" s="253"/>
      <c r="CW38" s="253"/>
      <c r="CY38" s="253"/>
      <c r="CZ38" s="253"/>
      <c r="DA38" s="253"/>
      <c r="DB38" s="253"/>
      <c r="DD38" s="253"/>
      <c r="DE38" s="253"/>
      <c r="DF38" s="253"/>
      <c r="DG38" s="253"/>
      <c r="DI38" s="253"/>
      <c r="DJ38" s="253"/>
      <c r="DK38" s="253"/>
      <c r="DL38" s="253"/>
      <c r="DN38" s="253"/>
      <c r="DO38" s="253"/>
      <c r="DP38" s="253"/>
    </row>
    <row r="39" spans="98:120" ht="13.2" x14ac:dyDescent="0.2"/>
    <row r="40" spans="98:120" ht="13.2" x14ac:dyDescent="0.2"/>
    <row r="41" spans="98:120" ht="13.2" x14ac:dyDescent="0.2"/>
    <row r="42" spans="98:120" ht="13.2" x14ac:dyDescent="0.2"/>
    <row r="43" spans="98:120" ht="13.2" x14ac:dyDescent="0.2"/>
    <row r="44" spans="98:120" ht="13.2" x14ac:dyDescent="0.2"/>
    <row r="45" spans="98:120" ht="13.2" x14ac:dyDescent="0.2"/>
    <row r="46" spans="98:120" ht="13.2" x14ac:dyDescent="0.2"/>
    <row r="47" spans="98:120" ht="13.2" x14ac:dyDescent="0.2"/>
    <row r="48" spans="98:120" ht="13.2" x14ac:dyDescent="0.2"/>
    <row r="49" spans="22:120" ht="13.2" x14ac:dyDescent="0.2">
      <c r="DN49" s="253"/>
      <c r="DO49" s="253"/>
      <c r="DP49" s="253"/>
    </row>
    <row r="50" spans="22:120" ht="13.2" x14ac:dyDescent="0.2"/>
    <row r="51" spans="22:120" ht="13.2" x14ac:dyDescent="0.2"/>
    <row r="52" spans="22:120" ht="13.2" x14ac:dyDescent="0.2"/>
    <row r="53" spans="22:120" ht="13.2" x14ac:dyDescent="0.2"/>
    <row r="54" spans="22:120" ht="13.2" x14ac:dyDescent="0.2"/>
    <row r="55" spans="22:120" ht="13.2" x14ac:dyDescent="0.2"/>
    <row r="56" spans="22:120" ht="13.2" x14ac:dyDescent="0.2"/>
    <row r="57" spans="22:120" ht="13.2" x14ac:dyDescent="0.2"/>
    <row r="58" spans="22:120" ht="13.2" x14ac:dyDescent="0.2"/>
    <row r="59" spans="22:120" ht="13.2" x14ac:dyDescent="0.2"/>
    <row r="60" spans="22:120" ht="13.2" x14ac:dyDescent="0.2"/>
    <row r="61" spans="22:120" ht="13.2" x14ac:dyDescent="0.2"/>
    <row r="62" spans="22:120" ht="13.2" x14ac:dyDescent="0.2"/>
    <row r="63" spans="22:120" ht="13.2" x14ac:dyDescent="0.2">
      <c r="W63" s="253"/>
      <c r="CS63" s="253"/>
      <c r="CX63" s="253"/>
      <c r="DC63" s="253"/>
      <c r="DH63" s="253"/>
    </row>
    <row r="64" spans="22:120" ht="13.2" x14ac:dyDescent="0.2">
      <c r="V64" s="253"/>
    </row>
    <row r="65" spans="15:120" ht="13.2" x14ac:dyDescent="0.2">
      <c r="X65" s="253"/>
      <c r="Z65" s="253"/>
      <c r="AA65" s="253"/>
      <c r="AB65" s="253"/>
      <c r="AC65" s="253"/>
      <c r="AD65" s="253"/>
      <c r="AE65" s="253"/>
      <c r="AF65" s="253"/>
      <c r="AG65" s="253"/>
      <c r="AH65" s="253"/>
      <c r="AI65" s="253"/>
      <c r="AJ65" s="253"/>
      <c r="AK65" s="253"/>
      <c r="AL65" s="253"/>
      <c r="AM65" s="253"/>
      <c r="AN65" s="253"/>
      <c r="AO65" s="253"/>
      <c r="AP65" s="253"/>
      <c r="AQ65" s="253"/>
      <c r="AR65" s="253"/>
      <c r="AS65" s="253"/>
      <c r="AT65" s="253"/>
      <c r="AU65" s="253"/>
      <c r="AV65" s="253"/>
      <c r="AW65" s="253"/>
      <c r="AX65" s="253"/>
      <c r="AY65" s="253"/>
      <c r="AZ65" s="253"/>
      <c r="BA65" s="253"/>
      <c r="BB65" s="253"/>
      <c r="BC65" s="253"/>
      <c r="BD65" s="253"/>
      <c r="BE65" s="253"/>
      <c r="BF65" s="253"/>
      <c r="BG65" s="253"/>
      <c r="BH65" s="253"/>
      <c r="BI65" s="253"/>
      <c r="BJ65" s="253"/>
      <c r="BK65" s="253"/>
      <c r="BL65" s="253"/>
      <c r="BM65" s="253"/>
      <c r="BN65" s="253"/>
      <c r="BO65" s="253"/>
      <c r="BP65" s="253"/>
      <c r="BQ65" s="253"/>
      <c r="BR65" s="253"/>
      <c r="BS65" s="253"/>
      <c r="BT65" s="253"/>
      <c r="BU65" s="253"/>
      <c r="BV65" s="253"/>
      <c r="BW65" s="253"/>
      <c r="BX65" s="253"/>
      <c r="BY65" s="253"/>
      <c r="BZ65" s="253"/>
      <c r="CA65" s="253"/>
      <c r="CB65" s="253"/>
      <c r="CC65" s="253"/>
      <c r="CD65" s="253"/>
      <c r="CE65" s="253"/>
      <c r="CF65" s="253"/>
      <c r="CG65" s="253"/>
      <c r="CH65" s="253"/>
      <c r="CI65" s="253"/>
      <c r="CJ65" s="253"/>
      <c r="CK65" s="253"/>
      <c r="CL65" s="253"/>
      <c r="CM65" s="253"/>
      <c r="CN65" s="253"/>
      <c r="CO65" s="253"/>
      <c r="CP65" s="253"/>
      <c r="CQ65" s="253"/>
      <c r="CR65" s="253"/>
      <c r="CU65" s="253"/>
      <c r="CZ65" s="253"/>
      <c r="DE65" s="253"/>
      <c r="DJ65" s="253"/>
    </row>
    <row r="66" spans="15:120" ht="13.2" x14ac:dyDescent="0.2">
      <c r="Q66" s="253"/>
      <c r="S66" s="253"/>
      <c r="U66" s="253"/>
      <c r="DM66" s="253"/>
    </row>
    <row r="67" spans="15:120" ht="13.2" x14ac:dyDescent="0.2">
      <c r="O67" s="253"/>
      <c r="P67" s="253"/>
      <c r="R67" s="253"/>
      <c r="T67" s="253"/>
      <c r="Y67" s="253"/>
      <c r="CT67" s="253"/>
      <c r="CV67" s="253"/>
      <c r="CW67" s="253"/>
      <c r="CY67" s="253"/>
      <c r="DA67" s="253"/>
      <c r="DB67" s="253"/>
      <c r="DD67" s="253"/>
      <c r="DF67" s="253"/>
      <c r="DG67" s="253"/>
      <c r="DI67" s="253"/>
      <c r="DK67" s="253"/>
      <c r="DL67" s="253"/>
      <c r="DN67" s="253"/>
      <c r="DO67" s="253"/>
      <c r="DP67" s="253"/>
    </row>
    <row r="68" spans="15:120" ht="13.2" x14ac:dyDescent="0.2"/>
    <row r="69" spans="15:120" ht="13.2" x14ac:dyDescent="0.2"/>
    <row r="70" spans="15:120" ht="13.2" x14ac:dyDescent="0.2"/>
    <row r="71" spans="15:120" ht="13.2" x14ac:dyDescent="0.2"/>
    <row r="72" spans="15:120" ht="13.2" x14ac:dyDescent="0.2">
      <c r="DP72" s="253"/>
    </row>
    <row r="73" spans="15:120" ht="13.2" x14ac:dyDescent="0.2">
      <c r="DP73" s="253"/>
    </row>
    <row r="74" spans="15:120" ht="13.2" x14ac:dyDescent="0.2"/>
    <row r="75" spans="15:120" ht="13.2" x14ac:dyDescent="0.2"/>
    <row r="76" spans="15:120" ht="13.2" x14ac:dyDescent="0.2"/>
    <row r="77" spans="15:120" ht="13.2" x14ac:dyDescent="0.2"/>
    <row r="78" spans="15:120" ht="13.2" x14ac:dyDescent="0.2"/>
    <row r="79" spans="15:120" ht="13.2" x14ac:dyDescent="0.2"/>
    <row r="80" spans="15:120" ht="13.2" x14ac:dyDescent="0.2"/>
    <row r="81" spans="97:112" ht="13.2" x14ac:dyDescent="0.2"/>
    <row r="82" spans="97:112" ht="13.2" x14ac:dyDescent="0.2"/>
    <row r="83" spans="97:112" ht="13.2" x14ac:dyDescent="0.2"/>
    <row r="84" spans="97:112" ht="13.2" x14ac:dyDescent="0.2"/>
    <row r="85" spans="97:112" ht="13.2" x14ac:dyDescent="0.2"/>
    <row r="86" spans="97:112" ht="13.2" x14ac:dyDescent="0.2"/>
    <row r="87" spans="97:112" ht="13.2" x14ac:dyDescent="0.2"/>
    <row r="88" spans="97:112" ht="13.2" x14ac:dyDescent="0.2"/>
    <row r="89" spans="97:112" ht="13.2" x14ac:dyDescent="0.2"/>
    <row r="90" spans="97:112" ht="13.2" x14ac:dyDescent="0.2"/>
    <row r="91" spans="97:112" ht="13.2" x14ac:dyDescent="0.2"/>
    <row r="92" spans="97:112" ht="13.2" x14ac:dyDescent="0.2"/>
    <row r="93" spans="97:112" ht="13.2" x14ac:dyDescent="0.2"/>
    <row r="94" spans="97:112" ht="13.2" x14ac:dyDescent="0.2"/>
    <row r="95" spans="97:112" ht="13.2" x14ac:dyDescent="0.2"/>
    <row r="96" spans="97:112" ht="13.2" x14ac:dyDescent="0.2">
      <c r="CS96" s="253"/>
      <c r="CX96" s="253"/>
      <c r="DC96" s="253"/>
      <c r="DH96" s="253"/>
    </row>
    <row r="97" spans="24:120" ht="13.2" x14ac:dyDescent="0.2">
      <c r="CS97" s="253"/>
      <c r="CX97" s="253"/>
      <c r="DC97" s="253"/>
      <c r="DH97" s="253"/>
      <c r="DP97" s="254" t="s">
        <v>475</v>
      </c>
    </row>
    <row r="98" spans="24:120" ht="13.2" hidden="1" x14ac:dyDescent="0.2">
      <c r="CS98" s="253"/>
      <c r="CX98" s="253"/>
      <c r="DC98" s="253"/>
      <c r="DH98" s="253"/>
    </row>
    <row r="99" spans="24:120" ht="13.2" hidden="1" x14ac:dyDescent="0.2">
      <c r="CS99" s="253"/>
      <c r="CX99" s="253"/>
      <c r="DC99" s="253"/>
      <c r="DH99" s="253"/>
    </row>
    <row r="101" spans="24:120" ht="12" hidden="1" customHeight="1" x14ac:dyDescent="0.2">
      <c r="X101" s="253"/>
      <c r="Y101" s="253"/>
      <c r="Z101" s="253"/>
      <c r="AA101" s="253"/>
      <c r="AB101" s="253"/>
      <c r="AC101" s="253"/>
      <c r="AD101" s="253"/>
      <c r="AE101" s="253"/>
      <c r="AF101" s="253"/>
      <c r="AG101" s="253"/>
      <c r="AH101" s="253"/>
      <c r="AI101" s="253"/>
      <c r="AJ101" s="253"/>
      <c r="AK101" s="253"/>
      <c r="AL101" s="253"/>
      <c r="AM101" s="253"/>
      <c r="AN101" s="253"/>
      <c r="AO101" s="253"/>
      <c r="AP101" s="253"/>
      <c r="AQ101" s="253"/>
      <c r="AR101" s="253"/>
      <c r="AS101" s="253"/>
      <c r="AT101" s="253"/>
      <c r="AU101" s="253"/>
      <c r="AV101" s="253"/>
      <c r="AW101" s="253"/>
      <c r="AX101" s="253"/>
      <c r="AY101" s="253"/>
      <c r="AZ101" s="253"/>
      <c r="BA101" s="253"/>
      <c r="BB101" s="253"/>
      <c r="BC101" s="253"/>
      <c r="BD101" s="253"/>
      <c r="BE101" s="253"/>
      <c r="BF101" s="253"/>
      <c r="BG101" s="253"/>
      <c r="BH101" s="253"/>
      <c r="BI101" s="253"/>
      <c r="BJ101" s="253"/>
      <c r="BK101" s="253"/>
      <c r="BL101" s="253"/>
      <c r="BM101" s="253"/>
      <c r="BN101" s="253"/>
      <c r="BO101" s="253"/>
      <c r="BP101" s="253"/>
      <c r="BQ101" s="253"/>
      <c r="BR101" s="253"/>
      <c r="BS101" s="253"/>
      <c r="BT101" s="253"/>
      <c r="BU101" s="253"/>
      <c r="BV101" s="253"/>
      <c r="BW101" s="253"/>
      <c r="BX101" s="253"/>
      <c r="BY101" s="253"/>
      <c r="BZ101" s="253"/>
      <c r="CA101" s="253"/>
      <c r="CB101" s="253"/>
      <c r="CC101" s="253"/>
      <c r="CD101" s="253"/>
      <c r="CE101" s="253"/>
      <c r="CF101" s="253"/>
      <c r="CG101" s="253"/>
      <c r="CH101" s="253"/>
      <c r="CI101" s="253"/>
      <c r="CJ101" s="253"/>
      <c r="CK101" s="253"/>
      <c r="CL101" s="253"/>
      <c r="CM101" s="253"/>
      <c r="CN101" s="253"/>
      <c r="CO101" s="253"/>
      <c r="CP101" s="253"/>
      <c r="CQ101" s="253"/>
      <c r="CR101" s="253"/>
      <c r="CU101" s="253"/>
      <c r="CZ101" s="253"/>
      <c r="DE101" s="253"/>
      <c r="DJ101" s="253"/>
    </row>
    <row r="102" spans="24:120" ht="1.5" hidden="1" customHeight="1" x14ac:dyDescent="0.2">
      <c r="CU102" s="253"/>
      <c r="CZ102" s="253"/>
      <c r="DE102" s="253"/>
      <c r="DJ102" s="253"/>
      <c r="DM102" s="253"/>
    </row>
    <row r="103" spans="24:120" ht="13.2" hidden="1" x14ac:dyDescent="0.2">
      <c r="CT103" s="253"/>
      <c r="CV103" s="253"/>
      <c r="CW103" s="253"/>
      <c r="CY103" s="253"/>
      <c r="DA103" s="253"/>
      <c r="DB103" s="253"/>
      <c r="DD103" s="253"/>
      <c r="DF103" s="253"/>
      <c r="DG103" s="253"/>
      <c r="DI103" s="253"/>
      <c r="DK103" s="253"/>
      <c r="DL103" s="253"/>
      <c r="DM103" s="253"/>
      <c r="DN103" s="253"/>
      <c r="DO103" s="253"/>
      <c r="DP103" s="253"/>
    </row>
    <row r="104" spans="24:120" ht="13.2" hidden="1" x14ac:dyDescent="0.2">
      <c r="CV104" s="253"/>
      <c r="CW104" s="253"/>
      <c r="DA104" s="253"/>
      <c r="DB104" s="253"/>
      <c r="DF104" s="253"/>
      <c r="DG104" s="253"/>
      <c r="DK104" s="253"/>
      <c r="DL104" s="253"/>
      <c r="DN104" s="253"/>
      <c r="DO104" s="253"/>
      <c r="DP104" s="253"/>
    </row>
    <row r="105" spans="24:120" ht="12.75" hidden="1" customHeight="1" x14ac:dyDescent="0.2"/>
  </sheetData>
  <sheetProtection algorithmName="SHA-512" hashValue="zp7wf3Kn+IKPSVzdnQkUpEODm2DdwPDS4yL0wCImtHsc9qwg+Ew+HSDPVtIrewA6jXSdsGX5af+Onk4Z2nx6wA==" saltValue="XA9fBrNGp9Kqw300j9cA7Q=="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pageSetUpPr fitToPage="1"/>
  </sheetPr>
  <dimension ref="A1:DL89"/>
  <sheetViews>
    <sheetView showGridLines="0" zoomScale="60" zoomScaleNormal="60" zoomScaleSheetLayoutView="55" workbookViewId="0"/>
  </sheetViews>
  <sheetFormatPr defaultColWidth="0" defaultRowHeight="13.5" customHeight="1" zeroHeight="1" x14ac:dyDescent="0.2"/>
  <cols>
    <col min="1" max="116" width="2.6640625" style="254" customWidth="1"/>
    <col min="117" max="16384" width="9" style="253" hidden="1"/>
  </cols>
  <sheetData>
    <row r="1" spans="2:116" ht="13.2"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row>
    <row r="2" spans="2:116" ht="13.2" x14ac:dyDescent="0.2"/>
    <row r="3" spans="2:116" ht="13.2" x14ac:dyDescent="0.2"/>
    <row r="4" spans="2:116" ht="13.2" x14ac:dyDescent="0.2">
      <c r="R4" s="253"/>
      <c r="S4" s="253"/>
      <c r="T4" s="253"/>
      <c r="U4" s="253"/>
      <c r="V4" s="253"/>
      <c r="W4" s="253"/>
      <c r="X4" s="253"/>
      <c r="Y4" s="253"/>
      <c r="Z4" s="253"/>
      <c r="AA4" s="253"/>
      <c r="AB4" s="253"/>
      <c r="AC4" s="253"/>
      <c r="AD4" s="253"/>
      <c r="AE4" s="253"/>
      <c r="AF4" s="253"/>
      <c r="AG4" s="253"/>
      <c r="AH4" s="253"/>
      <c r="AI4" s="253"/>
      <c r="AJ4" s="253"/>
      <c r="AK4" s="253"/>
      <c r="AL4" s="253"/>
      <c r="AM4" s="253"/>
      <c r="AN4" s="253"/>
      <c r="AO4" s="253"/>
      <c r="AP4" s="253"/>
      <c r="AQ4" s="253"/>
      <c r="AR4" s="253"/>
      <c r="AS4" s="253"/>
      <c r="AT4" s="253"/>
      <c r="AU4" s="253"/>
      <c r="AV4" s="253"/>
      <c r="AW4" s="253"/>
      <c r="AX4" s="253"/>
      <c r="AY4" s="253"/>
      <c r="AZ4" s="253"/>
      <c r="BA4" s="253"/>
      <c r="BB4" s="253"/>
      <c r="BC4" s="253"/>
      <c r="BD4" s="253"/>
      <c r="BE4" s="253"/>
      <c r="BF4" s="253"/>
      <c r="BG4" s="253"/>
      <c r="BH4" s="253"/>
      <c r="BI4" s="253"/>
      <c r="BJ4" s="253"/>
      <c r="BK4" s="253"/>
      <c r="BL4" s="253"/>
      <c r="BM4" s="253"/>
      <c r="BN4" s="253"/>
      <c r="BO4" s="253"/>
      <c r="BP4" s="253"/>
      <c r="BQ4" s="253"/>
      <c r="BR4" s="253"/>
      <c r="BS4" s="253"/>
      <c r="BT4" s="253"/>
      <c r="BU4" s="253"/>
      <c r="BV4" s="253"/>
      <c r="BW4" s="253"/>
      <c r="BX4" s="253"/>
      <c r="BY4" s="253"/>
      <c r="BZ4" s="253"/>
      <c r="CA4" s="253"/>
      <c r="CB4" s="253"/>
      <c r="CC4" s="253"/>
      <c r="CD4" s="253"/>
      <c r="CE4" s="253"/>
      <c r="CF4" s="253"/>
      <c r="CG4" s="253"/>
      <c r="CH4" s="253"/>
      <c r="CI4" s="253"/>
      <c r="CJ4" s="253"/>
      <c r="CK4" s="253"/>
      <c r="CL4" s="253"/>
      <c r="CM4" s="253"/>
      <c r="CN4" s="253"/>
      <c r="CO4" s="253"/>
      <c r="CP4" s="253"/>
      <c r="CQ4" s="253"/>
      <c r="CR4" s="253"/>
      <c r="CS4" s="253"/>
      <c r="CT4" s="253"/>
      <c r="CU4" s="253"/>
      <c r="CV4" s="253"/>
      <c r="CW4" s="253"/>
      <c r="CX4" s="253"/>
      <c r="CY4" s="253"/>
      <c r="CZ4" s="253"/>
      <c r="DA4" s="253"/>
      <c r="DB4" s="253"/>
      <c r="DC4" s="253"/>
      <c r="DD4" s="253"/>
      <c r="DE4" s="253"/>
      <c r="DF4" s="253"/>
      <c r="DG4" s="253"/>
      <c r="DH4" s="253"/>
      <c r="DI4" s="253"/>
      <c r="DJ4" s="253"/>
      <c r="DK4" s="253"/>
      <c r="DL4" s="253"/>
    </row>
    <row r="5" spans="2:116" ht="13.2" x14ac:dyDescent="0.2">
      <c r="R5" s="253"/>
      <c r="S5" s="253"/>
      <c r="T5" s="253"/>
      <c r="U5" s="253"/>
      <c r="V5" s="253"/>
      <c r="W5" s="253"/>
      <c r="X5" s="253"/>
      <c r="Y5" s="253"/>
      <c r="Z5" s="253"/>
      <c r="AA5" s="253"/>
      <c r="AB5" s="253"/>
      <c r="AC5" s="253"/>
      <c r="AD5" s="253"/>
      <c r="AE5" s="253"/>
      <c r="AF5" s="253"/>
      <c r="AG5" s="253"/>
      <c r="AH5" s="253"/>
      <c r="AI5" s="253"/>
      <c r="AJ5" s="253"/>
      <c r="AK5" s="253"/>
      <c r="AL5" s="253"/>
      <c r="AM5" s="253"/>
      <c r="AN5" s="253"/>
      <c r="AO5" s="253"/>
      <c r="AP5" s="253"/>
      <c r="AQ5" s="253"/>
      <c r="AR5" s="253"/>
      <c r="AS5" s="253"/>
      <c r="AT5" s="253"/>
      <c r="AU5" s="253"/>
      <c r="AV5" s="253"/>
      <c r="AW5" s="253"/>
      <c r="AX5" s="253"/>
      <c r="AY5" s="253"/>
      <c r="AZ5" s="253"/>
      <c r="BA5" s="253"/>
      <c r="BB5" s="253"/>
      <c r="BC5" s="253"/>
      <c r="BD5" s="253"/>
      <c r="BE5" s="253"/>
      <c r="BF5" s="253"/>
      <c r="BG5" s="253"/>
      <c r="BH5" s="253"/>
      <c r="BI5" s="253"/>
      <c r="BJ5" s="253"/>
      <c r="BK5" s="253"/>
      <c r="BL5" s="253"/>
      <c r="BM5" s="253"/>
      <c r="BN5" s="253"/>
      <c r="BO5" s="253"/>
      <c r="BP5" s="253"/>
      <c r="BQ5" s="253"/>
      <c r="BR5" s="253"/>
      <c r="BS5" s="253"/>
      <c r="BT5" s="253"/>
      <c r="BU5" s="253"/>
      <c r="BV5" s="253"/>
      <c r="BW5" s="253"/>
      <c r="BX5" s="253"/>
      <c r="BY5" s="253"/>
      <c r="BZ5" s="253"/>
      <c r="CA5" s="253"/>
      <c r="CB5" s="253"/>
      <c r="CC5" s="253"/>
      <c r="CD5" s="253"/>
      <c r="CE5" s="253"/>
      <c r="CF5" s="253"/>
      <c r="CG5" s="253"/>
      <c r="CH5" s="253"/>
      <c r="CI5" s="253"/>
      <c r="CJ5" s="253"/>
      <c r="CK5" s="253"/>
      <c r="CL5" s="253"/>
      <c r="CM5" s="253"/>
      <c r="CN5" s="253"/>
      <c r="CO5" s="253"/>
      <c r="CP5" s="253"/>
      <c r="CQ5" s="253"/>
      <c r="CR5" s="253"/>
      <c r="CS5" s="253"/>
      <c r="CT5" s="253"/>
      <c r="CU5" s="253"/>
      <c r="CV5" s="253"/>
      <c r="CW5" s="253"/>
      <c r="CX5" s="253"/>
      <c r="CY5" s="253"/>
      <c r="CZ5" s="253"/>
      <c r="DA5" s="253"/>
      <c r="DB5" s="253"/>
      <c r="DC5" s="253"/>
      <c r="DD5" s="253"/>
      <c r="DE5" s="253"/>
      <c r="DF5" s="253"/>
      <c r="DG5" s="253"/>
      <c r="DH5" s="253"/>
      <c r="DI5" s="253"/>
      <c r="DJ5" s="253"/>
      <c r="DK5" s="253"/>
      <c r="DL5" s="253"/>
    </row>
    <row r="6" spans="2:116" ht="13.2" x14ac:dyDescent="0.2"/>
    <row r="7" spans="2:116" ht="13.2" x14ac:dyDescent="0.2"/>
    <row r="8" spans="2:116" ht="13.2" x14ac:dyDescent="0.2"/>
    <row r="9" spans="2:116" ht="13.2" x14ac:dyDescent="0.2"/>
    <row r="10" spans="2:116" ht="13.2" x14ac:dyDescent="0.2"/>
    <row r="11" spans="2:116" ht="13.2" x14ac:dyDescent="0.2"/>
    <row r="12" spans="2:116" ht="13.2" x14ac:dyDescent="0.2"/>
    <row r="13" spans="2:116" ht="13.2" x14ac:dyDescent="0.2"/>
    <row r="14" spans="2:116" ht="13.2" x14ac:dyDescent="0.2"/>
    <row r="15" spans="2:116" ht="13.2" x14ac:dyDescent="0.2"/>
    <row r="16" spans="2:116" ht="13.2" x14ac:dyDescent="0.2"/>
    <row r="17" spans="9:116" ht="13.2" x14ac:dyDescent="0.2"/>
    <row r="18" spans="9:116" ht="13.2" x14ac:dyDescent="0.2">
      <c r="I18" s="253"/>
      <c r="J18" s="253"/>
      <c r="K18" s="253"/>
      <c r="L18" s="253"/>
      <c r="M18" s="253"/>
      <c r="N18" s="253"/>
      <c r="O18" s="253"/>
      <c r="P18" s="253"/>
      <c r="Q18" s="253"/>
      <c r="R18" s="253"/>
      <c r="S18" s="253"/>
      <c r="T18" s="253"/>
      <c r="U18" s="253"/>
      <c r="V18" s="253"/>
      <c r="W18" s="253"/>
      <c r="X18" s="253"/>
      <c r="Y18" s="253"/>
      <c r="Z18" s="253"/>
      <c r="AA18" s="253"/>
      <c r="AB18" s="253"/>
      <c r="AC18" s="253"/>
      <c r="AD18" s="253"/>
      <c r="AE18" s="253"/>
      <c r="AF18" s="253"/>
      <c r="AG18" s="253"/>
      <c r="AH18" s="253"/>
      <c r="AI18" s="253"/>
      <c r="AJ18" s="253"/>
      <c r="AK18" s="253"/>
      <c r="AL18" s="253"/>
      <c r="AM18" s="253"/>
      <c r="AN18" s="253"/>
      <c r="AO18" s="253"/>
      <c r="AP18" s="253"/>
      <c r="AQ18" s="253"/>
      <c r="AR18" s="253"/>
      <c r="AS18" s="253"/>
      <c r="AT18" s="253"/>
      <c r="AU18" s="253"/>
      <c r="AV18" s="253"/>
      <c r="AW18" s="253"/>
      <c r="AX18" s="253"/>
      <c r="AY18" s="253"/>
      <c r="AZ18" s="253"/>
      <c r="BA18" s="253"/>
      <c r="BB18" s="253"/>
      <c r="BC18" s="253"/>
      <c r="BD18" s="253"/>
      <c r="BE18" s="253"/>
      <c r="BF18" s="253"/>
      <c r="BG18" s="253"/>
      <c r="BH18" s="253"/>
      <c r="BI18" s="253"/>
      <c r="BJ18" s="253"/>
      <c r="BK18" s="253"/>
      <c r="BL18" s="253"/>
      <c r="BM18" s="253"/>
      <c r="BN18" s="253"/>
      <c r="BO18" s="253"/>
      <c r="BP18" s="253"/>
      <c r="BQ18" s="253"/>
      <c r="BR18" s="253"/>
      <c r="BS18" s="253"/>
      <c r="BT18" s="253"/>
      <c r="BU18" s="253"/>
      <c r="BV18" s="253"/>
      <c r="BW18" s="253"/>
      <c r="BX18" s="253"/>
      <c r="BY18" s="253"/>
      <c r="BZ18" s="253"/>
      <c r="CA18" s="253"/>
      <c r="CB18" s="253"/>
      <c r="CC18" s="253"/>
      <c r="CD18" s="253"/>
      <c r="CE18" s="253"/>
      <c r="CF18" s="253"/>
      <c r="CG18" s="253"/>
      <c r="CH18" s="253"/>
      <c r="CI18" s="253"/>
      <c r="CJ18" s="253"/>
      <c r="CK18" s="253"/>
      <c r="CL18" s="253"/>
      <c r="CM18" s="253"/>
      <c r="CN18" s="253"/>
      <c r="CO18" s="253"/>
      <c r="CP18" s="253"/>
      <c r="CQ18" s="253"/>
      <c r="CR18" s="253"/>
      <c r="CS18" s="253"/>
      <c r="CT18" s="253"/>
      <c r="CU18" s="253"/>
      <c r="CV18" s="253"/>
      <c r="CW18" s="253"/>
      <c r="CX18" s="253"/>
      <c r="CY18" s="253"/>
      <c r="CZ18" s="253"/>
      <c r="DA18" s="253"/>
      <c r="DB18" s="253"/>
      <c r="DC18" s="253"/>
      <c r="DD18" s="253"/>
      <c r="DE18" s="253"/>
      <c r="DF18" s="253"/>
      <c r="DG18" s="253"/>
      <c r="DH18" s="253"/>
      <c r="DI18" s="253"/>
      <c r="DJ18" s="253"/>
      <c r="DK18" s="253"/>
      <c r="DL18" s="253"/>
    </row>
    <row r="19" spans="9:116" ht="13.2" x14ac:dyDescent="0.2"/>
    <row r="20" spans="9:116" ht="13.2" x14ac:dyDescent="0.2"/>
    <row r="21" spans="9:116" ht="13.2" x14ac:dyDescent="0.2">
      <c r="DL21" s="253"/>
    </row>
    <row r="22" spans="9:116" ht="13.2" x14ac:dyDescent="0.2">
      <c r="DI22" s="253"/>
      <c r="DJ22" s="253"/>
      <c r="DK22" s="253"/>
      <c r="DL22" s="253"/>
    </row>
    <row r="23" spans="9:116" ht="13.2" x14ac:dyDescent="0.2">
      <c r="CY23" s="253"/>
      <c r="CZ23" s="253"/>
      <c r="DA23" s="253"/>
      <c r="DB23" s="253"/>
      <c r="DC23" s="253"/>
      <c r="DD23" s="253"/>
      <c r="DE23" s="253"/>
      <c r="DF23" s="253"/>
      <c r="DG23" s="253"/>
      <c r="DH23" s="253"/>
      <c r="DI23" s="253"/>
      <c r="DJ23" s="253"/>
      <c r="DK23" s="253"/>
      <c r="DL23" s="253"/>
    </row>
    <row r="24" spans="9:116" ht="13.2" x14ac:dyDescent="0.2"/>
    <row r="25" spans="9:116" ht="13.2" x14ac:dyDescent="0.2"/>
    <row r="26" spans="9:116" ht="13.2" x14ac:dyDescent="0.2"/>
    <row r="27" spans="9:116" ht="13.2" x14ac:dyDescent="0.2"/>
    <row r="28" spans="9:116" ht="13.2" x14ac:dyDescent="0.2"/>
    <row r="29" spans="9:116" ht="13.2" x14ac:dyDescent="0.2"/>
    <row r="30" spans="9:116" ht="13.2" x14ac:dyDescent="0.2"/>
    <row r="31" spans="9:116" ht="13.2" x14ac:dyDescent="0.2"/>
    <row r="32" spans="9:116" ht="13.2" x14ac:dyDescent="0.2"/>
    <row r="33" spans="15:116" ht="13.2" x14ac:dyDescent="0.2"/>
    <row r="34" spans="15:116" ht="13.2" x14ac:dyDescent="0.2"/>
    <row r="35" spans="15:116" ht="13.2" x14ac:dyDescent="0.2">
      <c r="CZ35" s="253"/>
      <c r="DA35" s="253"/>
      <c r="DB35" s="253"/>
      <c r="DC35" s="253"/>
      <c r="DD35" s="253"/>
      <c r="DE35" s="253"/>
      <c r="DF35" s="253"/>
      <c r="DG35" s="253"/>
      <c r="DH35" s="253"/>
      <c r="DI35" s="253"/>
      <c r="DJ35" s="253"/>
      <c r="DK35" s="253"/>
      <c r="DL35" s="253"/>
    </row>
    <row r="36" spans="15:116" ht="13.2" x14ac:dyDescent="0.2"/>
    <row r="37" spans="15:116" ht="13.2" x14ac:dyDescent="0.2">
      <c r="DL37" s="253"/>
    </row>
    <row r="38" spans="15:116" ht="13.2" x14ac:dyDescent="0.2">
      <c r="DI38" s="253"/>
      <c r="DJ38" s="253"/>
      <c r="DK38" s="253"/>
      <c r="DL38" s="253"/>
    </row>
    <row r="39" spans="15:116" ht="13.2" x14ac:dyDescent="0.2"/>
    <row r="40" spans="15:116" ht="13.2" x14ac:dyDescent="0.2"/>
    <row r="41" spans="15:116" ht="13.2" x14ac:dyDescent="0.2"/>
    <row r="42" spans="15:116" ht="13.2" x14ac:dyDescent="0.2"/>
    <row r="43" spans="15:116" ht="13.2" x14ac:dyDescent="0.2">
      <c r="O43" s="253"/>
      <c r="P43" s="253"/>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E43" s="253"/>
      <c r="DF43" s="253"/>
      <c r="DG43" s="253"/>
      <c r="DH43" s="253"/>
      <c r="DI43" s="253"/>
      <c r="DJ43" s="253"/>
      <c r="DK43" s="253"/>
      <c r="DL43" s="253"/>
    </row>
    <row r="44" spans="15:116" ht="13.2" x14ac:dyDescent="0.2">
      <c r="DL44" s="253"/>
    </row>
    <row r="45" spans="15:116" ht="13.2" x14ac:dyDescent="0.2"/>
    <row r="46" spans="15:116" ht="13.2" x14ac:dyDescent="0.2">
      <c r="DA46" s="253"/>
      <c r="DB46" s="253"/>
      <c r="DC46" s="253"/>
      <c r="DD46" s="253"/>
      <c r="DE46" s="253"/>
      <c r="DF46" s="253"/>
      <c r="DG46" s="253"/>
      <c r="DH46" s="253"/>
      <c r="DI46" s="253"/>
      <c r="DJ46" s="253"/>
      <c r="DK46" s="253"/>
      <c r="DL46" s="253"/>
    </row>
    <row r="47" spans="15:116" ht="13.2" x14ac:dyDescent="0.2"/>
    <row r="48" spans="15:116" ht="13.2" x14ac:dyDescent="0.2"/>
    <row r="49" spans="104:116" ht="13.2" x14ac:dyDescent="0.2"/>
    <row r="50" spans="104:116" ht="13.2" x14ac:dyDescent="0.2">
      <c r="CZ50" s="253"/>
      <c r="DA50" s="253"/>
      <c r="DB50" s="253"/>
      <c r="DC50" s="253"/>
      <c r="DD50" s="253"/>
      <c r="DE50" s="253"/>
      <c r="DF50" s="253"/>
      <c r="DG50" s="253"/>
      <c r="DH50" s="253"/>
      <c r="DI50" s="253"/>
      <c r="DJ50" s="253"/>
      <c r="DK50" s="253"/>
      <c r="DL50" s="253"/>
    </row>
    <row r="51" spans="104:116" ht="13.2" x14ac:dyDescent="0.2"/>
    <row r="52" spans="104:116" ht="13.2" x14ac:dyDescent="0.2"/>
    <row r="53" spans="104:116" ht="13.2" x14ac:dyDescent="0.2">
      <c r="DL53" s="253"/>
    </row>
    <row r="54" spans="104:116" ht="13.2" x14ac:dyDescent="0.2"/>
    <row r="55" spans="104:116" ht="13.2" x14ac:dyDescent="0.2"/>
    <row r="56" spans="104:116" ht="13.2" x14ac:dyDescent="0.2"/>
    <row r="57" spans="104:116" ht="13.2" x14ac:dyDescent="0.2"/>
    <row r="58" spans="104:116" ht="13.2" x14ac:dyDescent="0.2"/>
    <row r="59" spans="104:116" ht="13.2" x14ac:dyDescent="0.2"/>
    <row r="60" spans="104:116" ht="13.2" x14ac:dyDescent="0.2"/>
    <row r="61" spans="104:116" ht="13.2" x14ac:dyDescent="0.2"/>
    <row r="62" spans="104:116" ht="13.2" x14ac:dyDescent="0.2"/>
    <row r="63" spans="104:116" ht="13.2" x14ac:dyDescent="0.2"/>
    <row r="64" spans="104:116" ht="13.2" x14ac:dyDescent="0.2"/>
    <row r="65" spans="107:116" ht="13.2" x14ac:dyDescent="0.2"/>
    <row r="66" spans="107:116" ht="13.2" x14ac:dyDescent="0.2"/>
    <row r="67" spans="107:116" ht="13.2" x14ac:dyDescent="0.2">
      <c r="DC67" s="253"/>
      <c r="DD67" s="253"/>
      <c r="DE67" s="253"/>
      <c r="DF67" s="253"/>
      <c r="DG67" s="253"/>
      <c r="DH67" s="253"/>
      <c r="DI67" s="253"/>
      <c r="DJ67" s="253"/>
      <c r="DK67" s="253"/>
      <c r="DL67" s="253"/>
    </row>
    <row r="68" spans="107:116" ht="13.2" x14ac:dyDescent="0.2"/>
    <row r="69" spans="107:116" ht="13.2" x14ac:dyDescent="0.2"/>
    <row r="70" spans="107:116" ht="13.2" x14ac:dyDescent="0.2"/>
    <row r="71" spans="107:116" ht="13.2" x14ac:dyDescent="0.2"/>
    <row r="72" spans="107:116" ht="13.2" x14ac:dyDescent="0.2"/>
    <row r="73" spans="107:116" ht="13.2" x14ac:dyDescent="0.2"/>
    <row r="74" spans="107:116" ht="13.2" x14ac:dyDescent="0.2"/>
    <row r="75" spans="107:116" ht="13.2" x14ac:dyDescent="0.2"/>
    <row r="76" spans="107:116" ht="13.2" x14ac:dyDescent="0.2"/>
    <row r="77" spans="107:116" ht="13.2" x14ac:dyDescent="0.2"/>
    <row r="78" spans="107:116" ht="13.2" x14ac:dyDescent="0.2"/>
    <row r="79" spans="107:116" ht="13.2" x14ac:dyDescent="0.2"/>
    <row r="80" spans="107:116"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sheetData>
  <sheetProtection algorithmName="SHA-512" hashValue="lz+HWkHuzM1UtUh7RaW/GLlpOqKelh6+jCWFTk83slww/ONZmuDN7vCJeyC8frrUj0y6NFl9tvElSTTlQtaAjQ==" saltValue="8LVIb/aECfkwf+SkjU4rmg==" spinCount="100000"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AZ73"/>
  <sheetViews>
    <sheetView showGridLines="0" view="pageBreakPreview" zoomScale="60" workbookViewId="0">
      <selection activeCell="AL7" sqref="AL7"/>
    </sheetView>
  </sheetViews>
  <sheetFormatPr defaultColWidth="0" defaultRowHeight="13.5" customHeight="1" zeroHeight="1" x14ac:dyDescent="0.2"/>
  <cols>
    <col min="1" max="36" width="2.44140625" style="255" customWidth="1"/>
    <col min="37" max="44" width="17" style="255" customWidth="1"/>
    <col min="45" max="45" width="6.109375" style="261" customWidth="1"/>
    <col min="46" max="46" width="3" style="259" customWidth="1"/>
    <col min="47" max="47" width="19.109375" style="255" hidden="1" customWidth="1"/>
    <col min="48" max="52" width="12.6640625" style="255" hidden="1" customWidth="1"/>
    <col min="53" max="16384" width="8.6640625" style="255" hidden="1"/>
  </cols>
  <sheetData>
    <row r="1" spans="1:46" ht="13.2" x14ac:dyDescent="0.2">
      <c r="AS1" s="255"/>
      <c r="AT1" s="255"/>
    </row>
    <row r="2" spans="1:46" ht="13.2" x14ac:dyDescent="0.2">
      <c r="AS2" s="255"/>
      <c r="AT2" s="255"/>
    </row>
    <row r="3" spans="1:46" ht="13.2" x14ac:dyDescent="0.2">
      <c r="AS3" s="255"/>
      <c r="AT3" s="255"/>
    </row>
    <row r="4" spans="1:46" ht="13.2" x14ac:dyDescent="0.2">
      <c r="AS4" s="255"/>
      <c r="AT4" s="255"/>
    </row>
    <row r="5" spans="1:46" ht="16.2" x14ac:dyDescent="0.2">
      <c r="A5" s="256" t="s">
        <v>476</v>
      </c>
      <c r="B5" s="257"/>
      <c r="C5" s="257"/>
      <c r="D5" s="257"/>
      <c r="E5" s="257"/>
      <c r="F5" s="257"/>
      <c r="G5" s="257"/>
      <c r="H5" s="257"/>
      <c r="I5" s="257"/>
      <c r="J5" s="257"/>
      <c r="K5" s="257"/>
      <c r="L5" s="257"/>
      <c r="M5" s="257"/>
      <c r="N5" s="257"/>
      <c r="O5" s="257"/>
      <c r="P5" s="257"/>
      <c r="Q5" s="257"/>
      <c r="R5" s="257"/>
      <c r="S5" s="257"/>
      <c r="T5" s="257"/>
      <c r="U5" s="257"/>
      <c r="V5" s="257"/>
      <c r="W5" s="257"/>
      <c r="X5" s="257"/>
      <c r="Y5" s="257"/>
      <c r="Z5" s="257"/>
      <c r="AA5" s="257"/>
      <c r="AB5" s="257"/>
      <c r="AC5" s="257"/>
      <c r="AD5" s="257"/>
      <c r="AE5" s="257"/>
      <c r="AF5" s="257"/>
      <c r="AG5" s="257"/>
      <c r="AH5" s="257"/>
      <c r="AI5" s="257"/>
      <c r="AJ5" s="257"/>
      <c r="AK5" s="257"/>
      <c r="AL5" s="257"/>
      <c r="AM5" s="257"/>
      <c r="AN5" s="257"/>
      <c r="AO5" s="257"/>
      <c r="AP5" s="257"/>
      <c r="AQ5" s="257"/>
      <c r="AR5" s="257"/>
      <c r="AS5" s="258"/>
    </row>
    <row r="6" spans="1:46" ht="13.2" x14ac:dyDescent="0.2">
      <c r="A6" s="259"/>
      <c r="AK6" s="260" t="s">
        <v>477</v>
      </c>
      <c r="AL6" s="260"/>
      <c r="AM6" s="260"/>
      <c r="AN6" s="260"/>
    </row>
    <row r="7" spans="1:46" ht="13.5" customHeight="1" x14ac:dyDescent="0.2">
      <c r="A7" s="259"/>
      <c r="AK7" s="262"/>
      <c r="AL7" s="263"/>
      <c r="AM7" s="263"/>
      <c r="AN7" s="264"/>
      <c r="AO7" s="1101" t="s">
        <v>478</v>
      </c>
      <c r="AP7" s="265"/>
      <c r="AQ7" s="266" t="s">
        <v>479</v>
      </c>
      <c r="AR7" s="267"/>
    </row>
    <row r="8" spans="1:46" ht="13.2" x14ac:dyDescent="0.2">
      <c r="A8" s="259"/>
      <c r="AK8" s="268"/>
      <c r="AL8" s="269"/>
      <c r="AM8" s="269"/>
      <c r="AN8" s="270"/>
      <c r="AO8" s="1102"/>
      <c r="AP8" s="271" t="s">
        <v>480</v>
      </c>
      <c r="AQ8" s="272" t="s">
        <v>481</v>
      </c>
      <c r="AR8" s="273" t="s">
        <v>482</v>
      </c>
    </row>
    <row r="9" spans="1:46" ht="13.2" x14ac:dyDescent="0.2">
      <c r="A9" s="259"/>
      <c r="AK9" s="1103" t="s">
        <v>483</v>
      </c>
      <c r="AL9" s="1104"/>
      <c r="AM9" s="1104"/>
      <c r="AN9" s="1105"/>
      <c r="AO9" s="274">
        <v>3610144</v>
      </c>
      <c r="AP9" s="274">
        <v>55198</v>
      </c>
      <c r="AQ9" s="275">
        <v>66486</v>
      </c>
      <c r="AR9" s="276">
        <v>-17</v>
      </c>
    </row>
    <row r="10" spans="1:46" ht="13.5" customHeight="1" x14ac:dyDescent="0.2">
      <c r="A10" s="259"/>
      <c r="AK10" s="1103" t="s">
        <v>484</v>
      </c>
      <c r="AL10" s="1104"/>
      <c r="AM10" s="1104"/>
      <c r="AN10" s="1105"/>
      <c r="AO10" s="277">
        <v>728227</v>
      </c>
      <c r="AP10" s="277">
        <v>11134</v>
      </c>
      <c r="AQ10" s="278">
        <v>6147</v>
      </c>
      <c r="AR10" s="279">
        <v>81.099999999999994</v>
      </c>
    </row>
    <row r="11" spans="1:46" ht="13.5" customHeight="1" x14ac:dyDescent="0.2">
      <c r="A11" s="259"/>
      <c r="AK11" s="1103" t="s">
        <v>485</v>
      </c>
      <c r="AL11" s="1104"/>
      <c r="AM11" s="1104"/>
      <c r="AN11" s="1105"/>
      <c r="AO11" s="277">
        <v>22637</v>
      </c>
      <c r="AP11" s="277">
        <v>346</v>
      </c>
      <c r="AQ11" s="278">
        <v>1219</v>
      </c>
      <c r="AR11" s="279">
        <v>-71.599999999999994</v>
      </c>
    </row>
    <row r="12" spans="1:46" ht="13.5" customHeight="1" x14ac:dyDescent="0.2">
      <c r="A12" s="259"/>
      <c r="AK12" s="1103" t="s">
        <v>486</v>
      </c>
      <c r="AL12" s="1104"/>
      <c r="AM12" s="1104"/>
      <c r="AN12" s="1105"/>
      <c r="AO12" s="277" t="s">
        <v>487</v>
      </c>
      <c r="AP12" s="277" t="s">
        <v>487</v>
      </c>
      <c r="AQ12" s="278">
        <v>9</v>
      </c>
      <c r="AR12" s="279" t="s">
        <v>487</v>
      </c>
    </row>
    <row r="13" spans="1:46" ht="13.5" customHeight="1" x14ac:dyDescent="0.2">
      <c r="A13" s="259"/>
      <c r="AK13" s="1103" t="s">
        <v>488</v>
      </c>
      <c r="AL13" s="1104"/>
      <c r="AM13" s="1104"/>
      <c r="AN13" s="1105"/>
      <c r="AO13" s="277">
        <v>188101</v>
      </c>
      <c r="AP13" s="277">
        <v>2876</v>
      </c>
      <c r="AQ13" s="278">
        <v>2955</v>
      </c>
      <c r="AR13" s="279">
        <v>-2.7</v>
      </c>
    </row>
    <row r="14" spans="1:46" ht="13.5" customHeight="1" x14ac:dyDescent="0.2">
      <c r="A14" s="259"/>
      <c r="AK14" s="1103" t="s">
        <v>489</v>
      </c>
      <c r="AL14" s="1104"/>
      <c r="AM14" s="1104"/>
      <c r="AN14" s="1105"/>
      <c r="AO14" s="277">
        <v>57542</v>
      </c>
      <c r="AP14" s="277">
        <v>880</v>
      </c>
      <c r="AQ14" s="278">
        <v>1434</v>
      </c>
      <c r="AR14" s="279">
        <v>-38.6</v>
      </c>
    </row>
    <row r="15" spans="1:46" ht="13.5" customHeight="1" x14ac:dyDescent="0.2">
      <c r="A15" s="259"/>
      <c r="AK15" s="1106" t="s">
        <v>490</v>
      </c>
      <c r="AL15" s="1107"/>
      <c r="AM15" s="1107"/>
      <c r="AN15" s="1108"/>
      <c r="AO15" s="277">
        <v>-231694</v>
      </c>
      <c r="AP15" s="277">
        <v>-3543</v>
      </c>
      <c r="AQ15" s="278">
        <v>-3102</v>
      </c>
      <c r="AR15" s="279">
        <v>14.2</v>
      </c>
    </row>
    <row r="16" spans="1:46" ht="13.2" x14ac:dyDescent="0.2">
      <c r="A16" s="259"/>
      <c r="AK16" s="1106" t="s">
        <v>177</v>
      </c>
      <c r="AL16" s="1107"/>
      <c r="AM16" s="1107"/>
      <c r="AN16" s="1108"/>
      <c r="AO16" s="277">
        <v>4374957</v>
      </c>
      <c r="AP16" s="277">
        <v>66892</v>
      </c>
      <c r="AQ16" s="278">
        <v>75147</v>
      </c>
      <c r="AR16" s="279">
        <v>-11</v>
      </c>
    </row>
    <row r="17" spans="1:46" ht="13.2" x14ac:dyDescent="0.2">
      <c r="A17" s="259"/>
    </row>
    <row r="18" spans="1:46" ht="13.2" x14ac:dyDescent="0.2">
      <c r="A18" s="259"/>
      <c r="AQ18" s="280"/>
      <c r="AR18" s="280"/>
    </row>
    <row r="19" spans="1:46" ht="13.2" x14ac:dyDescent="0.2">
      <c r="A19" s="259"/>
      <c r="AK19" s="255" t="s">
        <v>491</v>
      </c>
    </row>
    <row r="20" spans="1:46" ht="13.2" x14ac:dyDescent="0.2">
      <c r="A20" s="259"/>
      <c r="AK20" s="281"/>
      <c r="AL20" s="282"/>
      <c r="AM20" s="282"/>
      <c r="AN20" s="283"/>
      <c r="AO20" s="284" t="s">
        <v>492</v>
      </c>
      <c r="AP20" s="285" t="s">
        <v>493</v>
      </c>
      <c r="AQ20" s="286" t="s">
        <v>494</v>
      </c>
      <c r="AR20" s="287"/>
    </row>
    <row r="21" spans="1:46" s="260" customFormat="1" ht="13.2" x14ac:dyDescent="0.2">
      <c r="A21" s="288"/>
      <c r="AK21" s="1109" t="s">
        <v>495</v>
      </c>
      <c r="AL21" s="1110"/>
      <c r="AM21" s="1110"/>
      <c r="AN21" s="1111"/>
      <c r="AO21" s="289">
        <v>6.05</v>
      </c>
      <c r="AP21" s="290">
        <v>6.62</v>
      </c>
      <c r="AQ21" s="291">
        <v>-0.56999999999999995</v>
      </c>
      <c r="AS21" s="292"/>
      <c r="AT21" s="288"/>
    </row>
    <row r="22" spans="1:46" s="260" customFormat="1" ht="13.2" x14ac:dyDescent="0.2">
      <c r="A22" s="288"/>
      <c r="AK22" s="1109" t="s">
        <v>496</v>
      </c>
      <c r="AL22" s="1110"/>
      <c r="AM22" s="1110"/>
      <c r="AN22" s="1111"/>
      <c r="AO22" s="293">
        <v>99.6</v>
      </c>
      <c r="AP22" s="294">
        <v>98.3</v>
      </c>
      <c r="AQ22" s="295">
        <v>1.3</v>
      </c>
      <c r="AR22" s="280"/>
      <c r="AS22" s="292"/>
      <c r="AT22" s="288"/>
    </row>
    <row r="23" spans="1:46" s="260" customFormat="1" ht="13.2" x14ac:dyDescent="0.2">
      <c r="A23" s="288"/>
      <c r="AP23" s="280"/>
      <c r="AQ23" s="280"/>
      <c r="AR23" s="280"/>
      <c r="AS23" s="292"/>
      <c r="AT23" s="288"/>
    </row>
    <row r="24" spans="1:46" s="260" customFormat="1" ht="13.2" x14ac:dyDescent="0.2">
      <c r="A24" s="288"/>
      <c r="AP24" s="280"/>
      <c r="AQ24" s="280"/>
      <c r="AR24" s="280"/>
      <c r="AS24" s="292"/>
      <c r="AT24" s="288"/>
    </row>
    <row r="25" spans="1:46" s="260" customFormat="1" ht="13.2" x14ac:dyDescent="0.2">
      <c r="A25" s="296"/>
      <c r="B25" s="297"/>
      <c r="C25" s="297"/>
      <c r="D25" s="297"/>
      <c r="E25" s="297"/>
      <c r="F25" s="297"/>
      <c r="G25" s="297"/>
      <c r="H25" s="297"/>
      <c r="I25" s="297"/>
      <c r="J25" s="297"/>
      <c r="K25" s="297"/>
      <c r="L25" s="297"/>
      <c r="M25" s="297"/>
      <c r="N25" s="297"/>
      <c r="O25" s="297"/>
      <c r="P25" s="297"/>
      <c r="Q25" s="297"/>
      <c r="R25" s="297"/>
      <c r="S25" s="297"/>
      <c r="T25" s="297"/>
      <c r="U25" s="297"/>
      <c r="V25" s="297"/>
      <c r="W25" s="297"/>
      <c r="X25" s="297"/>
      <c r="Y25" s="297"/>
      <c r="Z25" s="297"/>
      <c r="AA25" s="297"/>
      <c r="AB25" s="297"/>
      <c r="AC25" s="297"/>
      <c r="AD25" s="297"/>
      <c r="AE25" s="297"/>
      <c r="AF25" s="297"/>
      <c r="AG25" s="297"/>
      <c r="AH25" s="297"/>
      <c r="AI25" s="297"/>
      <c r="AJ25" s="297"/>
      <c r="AK25" s="297"/>
      <c r="AL25" s="297"/>
      <c r="AM25" s="297"/>
      <c r="AN25" s="297"/>
      <c r="AO25" s="297"/>
      <c r="AP25" s="298"/>
      <c r="AQ25" s="298"/>
      <c r="AR25" s="298"/>
      <c r="AS25" s="299"/>
      <c r="AT25" s="288"/>
    </row>
    <row r="26" spans="1:46" s="260" customFormat="1" ht="13.2" x14ac:dyDescent="0.2">
      <c r="A26" s="1100" t="s">
        <v>497</v>
      </c>
      <c r="B26" s="1100"/>
      <c r="C26" s="1100"/>
      <c r="D26" s="1100"/>
      <c r="E26" s="1100"/>
      <c r="F26" s="1100"/>
      <c r="G26" s="1100"/>
      <c r="H26" s="1100"/>
      <c r="I26" s="1100"/>
      <c r="J26" s="1100"/>
      <c r="K26" s="1100"/>
      <c r="L26" s="1100"/>
      <c r="M26" s="1100"/>
      <c r="N26" s="1100"/>
      <c r="O26" s="1100"/>
      <c r="P26" s="1100"/>
      <c r="Q26" s="1100"/>
      <c r="R26" s="1100"/>
      <c r="S26" s="1100"/>
      <c r="T26" s="1100"/>
      <c r="U26" s="1100"/>
      <c r="V26" s="1100"/>
      <c r="W26" s="1100"/>
      <c r="X26" s="1100"/>
      <c r="Y26" s="1100"/>
      <c r="Z26" s="1100"/>
      <c r="AA26" s="1100"/>
      <c r="AB26" s="1100"/>
      <c r="AC26" s="1100"/>
      <c r="AD26" s="1100"/>
      <c r="AE26" s="1100"/>
      <c r="AF26" s="1100"/>
      <c r="AG26" s="1100"/>
      <c r="AH26" s="1100"/>
      <c r="AI26" s="1100"/>
      <c r="AJ26" s="1100"/>
      <c r="AK26" s="1100"/>
      <c r="AL26" s="1100"/>
      <c r="AM26" s="1100"/>
      <c r="AN26" s="1100"/>
      <c r="AO26" s="1100"/>
      <c r="AP26" s="1100"/>
      <c r="AQ26" s="1100"/>
      <c r="AR26" s="1100"/>
      <c r="AS26" s="1100"/>
    </row>
    <row r="27" spans="1:46" ht="13.2" x14ac:dyDescent="0.2">
      <c r="A27" s="300"/>
      <c r="AS27" s="255"/>
      <c r="AT27" s="255"/>
    </row>
    <row r="28" spans="1:46" ht="16.2" x14ac:dyDescent="0.2">
      <c r="A28" s="256" t="s">
        <v>498</v>
      </c>
      <c r="B28" s="257"/>
      <c r="C28" s="257"/>
      <c r="D28" s="257"/>
      <c r="E28" s="257"/>
      <c r="F28" s="257"/>
      <c r="G28" s="257"/>
      <c r="H28" s="257"/>
      <c r="I28" s="257"/>
      <c r="J28" s="257"/>
      <c r="K28" s="257"/>
      <c r="L28" s="257"/>
      <c r="M28" s="257"/>
      <c r="N28" s="257"/>
      <c r="O28" s="257"/>
      <c r="P28" s="257"/>
      <c r="Q28" s="257"/>
      <c r="R28" s="257"/>
      <c r="S28" s="257"/>
      <c r="T28" s="257"/>
      <c r="U28" s="257"/>
      <c r="V28" s="257"/>
      <c r="W28" s="257"/>
      <c r="X28" s="257"/>
      <c r="Y28" s="257"/>
      <c r="Z28" s="257"/>
      <c r="AA28" s="257"/>
      <c r="AB28" s="257"/>
      <c r="AC28" s="257"/>
      <c r="AD28" s="257"/>
      <c r="AE28" s="257"/>
      <c r="AF28" s="257"/>
      <c r="AG28" s="257"/>
      <c r="AH28" s="257"/>
      <c r="AI28" s="257"/>
      <c r="AJ28" s="257"/>
      <c r="AK28" s="257"/>
      <c r="AL28" s="257"/>
      <c r="AM28" s="257"/>
      <c r="AN28" s="257"/>
      <c r="AO28" s="257"/>
      <c r="AP28" s="257"/>
      <c r="AQ28" s="257"/>
      <c r="AR28" s="257"/>
      <c r="AS28" s="301"/>
    </row>
    <row r="29" spans="1:46" ht="13.2" x14ac:dyDescent="0.2">
      <c r="A29" s="259"/>
      <c r="AK29" s="260" t="s">
        <v>499</v>
      </c>
      <c r="AL29" s="260"/>
      <c r="AM29" s="260"/>
      <c r="AN29" s="260"/>
      <c r="AS29" s="302"/>
    </row>
    <row r="30" spans="1:46" ht="13.5" customHeight="1" x14ac:dyDescent="0.2">
      <c r="A30" s="259"/>
      <c r="AK30" s="262"/>
      <c r="AL30" s="263"/>
      <c r="AM30" s="263"/>
      <c r="AN30" s="264"/>
      <c r="AO30" s="1101" t="s">
        <v>478</v>
      </c>
      <c r="AP30" s="265"/>
      <c r="AQ30" s="266" t="s">
        <v>479</v>
      </c>
      <c r="AR30" s="267"/>
    </row>
    <row r="31" spans="1:46" ht="13.2" x14ac:dyDescent="0.2">
      <c r="A31" s="259"/>
      <c r="AK31" s="268"/>
      <c r="AL31" s="269"/>
      <c r="AM31" s="269"/>
      <c r="AN31" s="270"/>
      <c r="AO31" s="1102"/>
      <c r="AP31" s="271" t="s">
        <v>480</v>
      </c>
      <c r="AQ31" s="272" t="s">
        <v>481</v>
      </c>
      <c r="AR31" s="273" t="s">
        <v>482</v>
      </c>
    </row>
    <row r="32" spans="1:46" ht="27" customHeight="1" x14ac:dyDescent="0.2">
      <c r="A32" s="259"/>
      <c r="AK32" s="1117" t="s">
        <v>500</v>
      </c>
      <c r="AL32" s="1118"/>
      <c r="AM32" s="1118"/>
      <c r="AN32" s="1119"/>
      <c r="AO32" s="303">
        <v>2253585</v>
      </c>
      <c r="AP32" s="303">
        <v>34457</v>
      </c>
      <c r="AQ32" s="304">
        <v>34847</v>
      </c>
      <c r="AR32" s="305">
        <v>-1.1000000000000001</v>
      </c>
    </row>
    <row r="33" spans="1:46" ht="13.5" customHeight="1" x14ac:dyDescent="0.2">
      <c r="A33" s="259"/>
      <c r="AK33" s="1117" t="s">
        <v>501</v>
      </c>
      <c r="AL33" s="1118"/>
      <c r="AM33" s="1118"/>
      <c r="AN33" s="1119"/>
      <c r="AO33" s="303" t="s">
        <v>487</v>
      </c>
      <c r="AP33" s="303" t="s">
        <v>487</v>
      </c>
      <c r="AQ33" s="304" t="s">
        <v>487</v>
      </c>
      <c r="AR33" s="305" t="s">
        <v>487</v>
      </c>
    </row>
    <row r="34" spans="1:46" ht="27" customHeight="1" x14ac:dyDescent="0.2">
      <c r="A34" s="259"/>
      <c r="AK34" s="1117" t="s">
        <v>502</v>
      </c>
      <c r="AL34" s="1118"/>
      <c r="AM34" s="1118"/>
      <c r="AN34" s="1119"/>
      <c r="AO34" s="303" t="s">
        <v>487</v>
      </c>
      <c r="AP34" s="303" t="s">
        <v>487</v>
      </c>
      <c r="AQ34" s="304">
        <v>5</v>
      </c>
      <c r="AR34" s="305" t="s">
        <v>487</v>
      </c>
    </row>
    <row r="35" spans="1:46" ht="27" customHeight="1" x14ac:dyDescent="0.2">
      <c r="A35" s="259"/>
      <c r="AK35" s="1117" t="s">
        <v>503</v>
      </c>
      <c r="AL35" s="1118"/>
      <c r="AM35" s="1118"/>
      <c r="AN35" s="1119"/>
      <c r="AO35" s="303">
        <v>208076</v>
      </c>
      <c r="AP35" s="303">
        <v>3181</v>
      </c>
      <c r="AQ35" s="304">
        <v>8260</v>
      </c>
      <c r="AR35" s="305">
        <v>-61.5</v>
      </c>
    </row>
    <row r="36" spans="1:46" ht="27" customHeight="1" x14ac:dyDescent="0.2">
      <c r="A36" s="259"/>
      <c r="AK36" s="1117" t="s">
        <v>504</v>
      </c>
      <c r="AL36" s="1118"/>
      <c r="AM36" s="1118"/>
      <c r="AN36" s="1119"/>
      <c r="AO36" s="303">
        <v>39460</v>
      </c>
      <c r="AP36" s="303">
        <v>603</v>
      </c>
      <c r="AQ36" s="304">
        <v>1689</v>
      </c>
      <c r="AR36" s="305">
        <v>-64.3</v>
      </c>
    </row>
    <row r="37" spans="1:46" ht="13.5" customHeight="1" x14ac:dyDescent="0.2">
      <c r="A37" s="259"/>
      <c r="AK37" s="1117" t="s">
        <v>505</v>
      </c>
      <c r="AL37" s="1118"/>
      <c r="AM37" s="1118"/>
      <c r="AN37" s="1119"/>
      <c r="AO37" s="303">
        <v>8469</v>
      </c>
      <c r="AP37" s="303">
        <v>129</v>
      </c>
      <c r="AQ37" s="304">
        <v>748</v>
      </c>
      <c r="AR37" s="305">
        <v>-82.8</v>
      </c>
    </row>
    <row r="38" spans="1:46" ht="27" customHeight="1" x14ac:dyDescent="0.2">
      <c r="A38" s="259"/>
      <c r="AK38" s="1120" t="s">
        <v>506</v>
      </c>
      <c r="AL38" s="1121"/>
      <c r="AM38" s="1121"/>
      <c r="AN38" s="1122"/>
      <c r="AO38" s="306" t="s">
        <v>487</v>
      </c>
      <c r="AP38" s="306" t="s">
        <v>487</v>
      </c>
      <c r="AQ38" s="307">
        <v>1</v>
      </c>
      <c r="AR38" s="295" t="s">
        <v>487</v>
      </c>
      <c r="AS38" s="302"/>
    </row>
    <row r="39" spans="1:46" ht="13.2" x14ac:dyDescent="0.2">
      <c r="A39" s="259"/>
      <c r="AK39" s="1120" t="s">
        <v>507</v>
      </c>
      <c r="AL39" s="1121"/>
      <c r="AM39" s="1121"/>
      <c r="AN39" s="1122"/>
      <c r="AO39" s="303">
        <v>-267657</v>
      </c>
      <c r="AP39" s="303">
        <v>-4092</v>
      </c>
      <c r="AQ39" s="304">
        <v>-5762</v>
      </c>
      <c r="AR39" s="305">
        <v>-29</v>
      </c>
      <c r="AS39" s="302"/>
    </row>
    <row r="40" spans="1:46" ht="27" customHeight="1" x14ac:dyDescent="0.2">
      <c r="A40" s="259"/>
      <c r="AK40" s="1117" t="s">
        <v>508</v>
      </c>
      <c r="AL40" s="1118"/>
      <c r="AM40" s="1118"/>
      <c r="AN40" s="1119"/>
      <c r="AO40" s="303">
        <v>-1288498</v>
      </c>
      <c r="AP40" s="303">
        <v>-19701</v>
      </c>
      <c r="AQ40" s="304">
        <v>-27609</v>
      </c>
      <c r="AR40" s="305">
        <v>-28.6</v>
      </c>
      <c r="AS40" s="302"/>
    </row>
    <row r="41" spans="1:46" ht="13.2" x14ac:dyDescent="0.2">
      <c r="A41" s="259"/>
      <c r="AK41" s="1123" t="s">
        <v>287</v>
      </c>
      <c r="AL41" s="1124"/>
      <c r="AM41" s="1124"/>
      <c r="AN41" s="1125"/>
      <c r="AO41" s="303">
        <v>953435</v>
      </c>
      <c r="AP41" s="303">
        <v>14578</v>
      </c>
      <c r="AQ41" s="304">
        <v>12179</v>
      </c>
      <c r="AR41" s="305">
        <v>19.7</v>
      </c>
      <c r="AS41" s="302"/>
    </row>
    <row r="42" spans="1:46" ht="13.2" x14ac:dyDescent="0.2">
      <c r="A42" s="259"/>
      <c r="AK42" s="308"/>
      <c r="AQ42" s="280"/>
      <c r="AR42" s="280"/>
      <c r="AS42" s="302"/>
    </row>
    <row r="43" spans="1:46" ht="13.2" x14ac:dyDescent="0.2">
      <c r="A43" s="259"/>
      <c r="AP43" s="309"/>
      <c r="AQ43" s="280"/>
      <c r="AS43" s="302"/>
    </row>
    <row r="44" spans="1:46" ht="13.2" x14ac:dyDescent="0.2">
      <c r="A44" s="259"/>
      <c r="AQ44" s="280"/>
    </row>
    <row r="45" spans="1:46" ht="13.2" x14ac:dyDescent="0.2">
      <c r="A45" s="257"/>
      <c r="B45" s="257"/>
      <c r="C45" s="257"/>
      <c r="D45" s="257"/>
      <c r="E45" s="257"/>
      <c r="F45" s="257"/>
      <c r="G45" s="257"/>
      <c r="H45" s="257"/>
      <c r="I45" s="257"/>
      <c r="J45" s="257"/>
      <c r="K45" s="257"/>
      <c r="L45" s="257"/>
      <c r="M45" s="257"/>
      <c r="N45" s="257"/>
      <c r="O45" s="257"/>
      <c r="P45" s="257"/>
      <c r="Q45" s="257"/>
      <c r="R45" s="257"/>
      <c r="S45" s="257"/>
      <c r="T45" s="257"/>
      <c r="U45" s="257"/>
      <c r="V45" s="257"/>
      <c r="W45" s="257"/>
      <c r="X45" s="257"/>
      <c r="Y45" s="257"/>
      <c r="Z45" s="257"/>
      <c r="AA45" s="257"/>
      <c r="AB45" s="257"/>
      <c r="AC45" s="257"/>
      <c r="AD45" s="257"/>
      <c r="AE45" s="257"/>
      <c r="AF45" s="257"/>
      <c r="AG45" s="257"/>
      <c r="AH45" s="257"/>
      <c r="AI45" s="257"/>
      <c r="AJ45" s="257"/>
      <c r="AK45" s="257"/>
      <c r="AL45" s="257"/>
      <c r="AM45" s="257"/>
      <c r="AN45" s="257"/>
      <c r="AO45" s="257"/>
      <c r="AP45" s="257"/>
      <c r="AQ45" s="310"/>
      <c r="AR45" s="257"/>
      <c r="AS45" s="257"/>
      <c r="AT45" s="255"/>
    </row>
    <row r="46" spans="1:46" ht="13.2" x14ac:dyDescent="0.2">
      <c r="A46" s="311"/>
      <c r="B46" s="311"/>
      <c r="C46" s="311"/>
      <c r="D46" s="311"/>
      <c r="E46" s="311"/>
      <c r="F46" s="311"/>
      <c r="G46" s="311"/>
      <c r="H46" s="311"/>
      <c r="I46" s="311"/>
      <c r="J46" s="311"/>
      <c r="K46" s="311"/>
      <c r="L46" s="311"/>
      <c r="M46" s="311"/>
      <c r="N46" s="311"/>
      <c r="O46" s="311"/>
      <c r="P46" s="311"/>
      <c r="Q46" s="311"/>
      <c r="R46" s="311"/>
      <c r="S46" s="311"/>
      <c r="T46" s="311"/>
      <c r="U46" s="311"/>
      <c r="V46" s="311"/>
      <c r="W46" s="311"/>
      <c r="X46" s="311"/>
      <c r="Y46" s="311"/>
      <c r="Z46" s="311"/>
      <c r="AA46" s="311"/>
      <c r="AB46" s="311"/>
      <c r="AC46" s="311"/>
      <c r="AD46" s="311"/>
      <c r="AE46" s="311"/>
      <c r="AF46" s="311"/>
      <c r="AG46" s="311"/>
      <c r="AH46" s="311"/>
      <c r="AI46" s="311"/>
      <c r="AJ46" s="311"/>
      <c r="AK46" s="311"/>
      <c r="AL46" s="311"/>
      <c r="AM46" s="311"/>
      <c r="AN46" s="311"/>
      <c r="AO46" s="311"/>
      <c r="AP46" s="311"/>
      <c r="AQ46" s="311"/>
      <c r="AR46" s="311"/>
      <c r="AS46" s="311"/>
      <c r="AT46" s="255"/>
    </row>
    <row r="47" spans="1:46" ht="17.25" customHeight="1" x14ac:dyDescent="0.2">
      <c r="A47" s="312" t="s">
        <v>509</v>
      </c>
    </row>
    <row r="48" spans="1:46" ht="13.2" x14ac:dyDescent="0.2">
      <c r="A48" s="259"/>
      <c r="AK48" s="313" t="s">
        <v>510</v>
      </c>
      <c r="AL48" s="313"/>
      <c r="AM48" s="313"/>
      <c r="AN48" s="313"/>
      <c r="AO48" s="313"/>
      <c r="AP48" s="313"/>
      <c r="AQ48" s="314"/>
      <c r="AR48" s="313"/>
    </row>
    <row r="49" spans="1:44" ht="13.5" customHeight="1" x14ac:dyDescent="0.2">
      <c r="A49" s="259"/>
      <c r="AK49" s="315"/>
      <c r="AL49" s="316"/>
      <c r="AM49" s="1112" t="s">
        <v>478</v>
      </c>
      <c r="AN49" s="1114" t="s">
        <v>511</v>
      </c>
      <c r="AO49" s="1115"/>
      <c r="AP49" s="1115"/>
      <c r="AQ49" s="1115"/>
      <c r="AR49" s="1116"/>
    </row>
    <row r="50" spans="1:44" ht="13.2" x14ac:dyDescent="0.2">
      <c r="A50" s="259"/>
      <c r="AK50" s="317"/>
      <c r="AL50" s="318"/>
      <c r="AM50" s="1113"/>
      <c r="AN50" s="319" t="s">
        <v>512</v>
      </c>
      <c r="AO50" s="320" t="s">
        <v>513</v>
      </c>
      <c r="AP50" s="321" t="s">
        <v>514</v>
      </c>
      <c r="AQ50" s="322" t="s">
        <v>515</v>
      </c>
      <c r="AR50" s="323" t="s">
        <v>516</v>
      </c>
    </row>
    <row r="51" spans="1:44" ht="13.2" x14ac:dyDescent="0.2">
      <c r="A51" s="259"/>
      <c r="AK51" s="315" t="s">
        <v>517</v>
      </c>
      <c r="AL51" s="316"/>
      <c r="AM51" s="324">
        <v>1266848</v>
      </c>
      <c r="AN51" s="325">
        <v>19145</v>
      </c>
      <c r="AO51" s="326">
        <v>38.1</v>
      </c>
      <c r="AP51" s="327">
        <v>45588</v>
      </c>
      <c r="AQ51" s="328">
        <v>8.6999999999999993</v>
      </c>
      <c r="AR51" s="329">
        <v>29.4</v>
      </c>
    </row>
    <row r="52" spans="1:44" ht="13.2" x14ac:dyDescent="0.2">
      <c r="A52" s="259"/>
      <c r="AK52" s="330"/>
      <c r="AL52" s="331" t="s">
        <v>518</v>
      </c>
      <c r="AM52" s="332">
        <v>898564</v>
      </c>
      <c r="AN52" s="333">
        <v>13579</v>
      </c>
      <c r="AO52" s="334">
        <v>18.7</v>
      </c>
      <c r="AP52" s="335">
        <v>24150</v>
      </c>
      <c r="AQ52" s="336">
        <v>3.4</v>
      </c>
      <c r="AR52" s="337">
        <v>15.3</v>
      </c>
    </row>
    <row r="53" spans="1:44" ht="13.2" x14ac:dyDescent="0.2">
      <c r="A53" s="259"/>
      <c r="AK53" s="315" t="s">
        <v>519</v>
      </c>
      <c r="AL53" s="316"/>
      <c r="AM53" s="324">
        <v>806064</v>
      </c>
      <c r="AN53" s="325">
        <v>12209</v>
      </c>
      <c r="AO53" s="326">
        <v>-36.200000000000003</v>
      </c>
      <c r="AP53" s="327">
        <v>45483</v>
      </c>
      <c r="AQ53" s="328">
        <v>-0.2</v>
      </c>
      <c r="AR53" s="329">
        <v>-36</v>
      </c>
    </row>
    <row r="54" spans="1:44" ht="13.2" x14ac:dyDescent="0.2">
      <c r="A54" s="259"/>
      <c r="AK54" s="330"/>
      <c r="AL54" s="331" t="s">
        <v>518</v>
      </c>
      <c r="AM54" s="332">
        <v>524323</v>
      </c>
      <c r="AN54" s="333">
        <v>7942</v>
      </c>
      <c r="AO54" s="334">
        <v>-41.5</v>
      </c>
      <c r="AP54" s="335">
        <v>24241</v>
      </c>
      <c r="AQ54" s="336">
        <v>0.4</v>
      </c>
      <c r="AR54" s="337">
        <v>-41.9</v>
      </c>
    </row>
    <row r="55" spans="1:44" ht="13.2" x14ac:dyDescent="0.2">
      <c r="A55" s="259"/>
      <c r="AK55" s="315" t="s">
        <v>520</v>
      </c>
      <c r="AL55" s="316"/>
      <c r="AM55" s="324">
        <v>1015559</v>
      </c>
      <c r="AN55" s="325">
        <v>15430</v>
      </c>
      <c r="AO55" s="326">
        <v>26.4</v>
      </c>
      <c r="AP55" s="327">
        <v>45945</v>
      </c>
      <c r="AQ55" s="328">
        <v>1</v>
      </c>
      <c r="AR55" s="329">
        <v>25.4</v>
      </c>
    </row>
    <row r="56" spans="1:44" ht="13.2" x14ac:dyDescent="0.2">
      <c r="A56" s="259"/>
      <c r="AK56" s="330"/>
      <c r="AL56" s="331" t="s">
        <v>518</v>
      </c>
      <c r="AM56" s="332">
        <v>589062</v>
      </c>
      <c r="AN56" s="333">
        <v>8950</v>
      </c>
      <c r="AO56" s="334">
        <v>12.7</v>
      </c>
      <c r="AP56" s="335">
        <v>25180</v>
      </c>
      <c r="AQ56" s="336">
        <v>3.9</v>
      </c>
      <c r="AR56" s="337">
        <v>8.8000000000000007</v>
      </c>
    </row>
    <row r="57" spans="1:44" ht="13.2" x14ac:dyDescent="0.2">
      <c r="A57" s="259"/>
      <c r="AK57" s="315" t="s">
        <v>521</v>
      </c>
      <c r="AL57" s="316"/>
      <c r="AM57" s="324">
        <v>1127681</v>
      </c>
      <c r="AN57" s="325">
        <v>17151</v>
      </c>
      <c r="AO57" s="326">
        <v>11.2</v>
      </c>
      <c r="AP57" s="327">
        <v>44475</v>
      </c>
      <c r="AQ57" s="328">
        <v>-3.2</v>
      </c>
      <c r="AR57" s="329">
        <v>14.4</v>
      </c>
    </row>
    <row r="58" spans="1:44" ht="13.2" x14ac:dyDescent="0.2">
      <c r="A58" s="259"/>
      <c r="AK58" s="330"/>
      <c r="AL58" s="331" t="s">
        <v>518</v>
      </c>
      <c r="AM58" s="332">
        <v>825476</v>
      </c>
      <c r="AN58" s="333">
        <v>12555</v>
      </c>
      <c r="AO58" s="334">
        <v>40.299999999999997</v>
      </c>
      <c r="AP58" s="335">
        <v>24780</v>
      </c>
      <c r="AQ58" s="336">
        <v>-1.6</v>
      </c>
      <c r="AR58" s="337">
        <v>41.9</v>
      </c>
    </row>
    <row r="59" spans="1:44" ht="13.2" x14ac:dyDescent="0.2">
      <c r="A59" s="259"/>
      <c r="AK59" s="315" t="s">
        <v>522</v>
      </c>
      <c r="AL59" s="316"/>
      <c r="AM59" s="324">
        <v>1748463</v>
      </c>
      <c r="AN59" s="325">
        <v>26734</v>
      </c>
      <c r="AO59" s="326">
        <v>55.9</v>
      </c>
      <c r="AP59" s="327">
        <v>45982</v>
      </c>
      <c r="AQ59" s="328">
        <v>3.4</v>
      </c>
      <c r="AR59" s="329">
        <v>52.5</v>
      </c>
    </row>
    <row r="60" spans="1:44" ht="13.2" x14ac:dyDescent="0.2">
      <c r="A60" s="259"/>
      <c r="AK60" s="330"/>
      <c r="AL60" s="331" t="s">
        <v>518</v>
      </c>
      <c r="AM60" s="332">
        <v>1451408</v>
      </c>
      <c r="AN60" s="333">
        <v>22192</v>
      </c>
      <c r="AO60" s="334">
        <v>76.8</v>
      </c>
      <c r="AP60" s="335">
        <v>25583</v>
      </c>
      <c r="AQ60" s="336">
        <v>3.2</v>
      </c>
      <c r="AR60" s="337">
        <v>73.599999999999994</v>
      </c>
    </row>
    <row r="61" spans="1:44" ht="13.2" x14ac:dyDescent="0.2">
      <c r="A61" s="259"/>
      <c r="AK61" s="315" t="s">
        <v>523</v>
      </c>
      <c r="AL61" s="338"/>
      <c r="AM61" s="324">
        <v>1192923</v>
      </c>
      <c r="AN61" s="325">
        <v>18134</v>
      </c>
      <c r="AO61" s="326">
        <v>19.100000000000001</v>
      </c>
      <c r="AP61" s="327">
        <v>45495</v>
      </c>
      <c r="AQ61" s="339">
        <v>1.9</v>
      </c>
      <c r="AR61" s="329">
        <v>17.2</v>
      </c>
    </row>
    <row r="62" spans="1:44" ht="13.2" x14ac:dyDescent="0.2">
      <c r="A62" s="259"/>
      <c r="AK62" s="330"/>
      <c r="AL62" s="331" t="s">
        <v>518</v>
      </c>
      <c r="AM62" s="332">
        <v>857767</v>
      </c>
      <c r="AN62" s="333">
        <v>13044</v>
      </c>
      <c r="AO62" s="334">
        <v>21.4</v>
      </c>
      <c r="AP62" s="335">
        <v>24787</v>
      </c>
      <c r="AQ62" s="336">
        <v>1.9</v>
      </c>
      <c r="AR62" s="337">
        <v>19.5</v>
      </c>
    </row>
    <row r="63" spans="1:44" ht="13.2" x14ac:dyDescent="0.2">
      <c r="A63" s="259"/>
    </row>
    <row r="64" spans="1:44" ht="13.2" x14ac:dyDescent="0.2">
      <c r="A64" s="259"/>
    </row>
    <row r="65" spans="1:46" ht="13.2" x14ac:dyDescent="0.2">
      <c r="A65" s="259"/>
    </row>
    <row r="66" spans="1:46" ht="13.2" x14ac:dyDescent="0.2">
      <c r="A66" s="340"/>
      <c r="B66" s="311"/>
      <c r="C66" s="311"/>
      <c r="D66" s="311"/>
      <c r="E66" s="311"/>
      <c r="F66" s="311"/>
      <c r="G66" s="311"/>
      <c r="H66" s="311"/>
      <c r="I66" s="311"/>
      <c r="J66" s="311"/>
      <c r="K66" s="311"/>
      <c r="L66" s="311"/>
      <c r="M66" s="311"/>
      <c r="N66" s="311"/>
      <c r="O66" s="311"/>
      <c r="P66" s="311"/>
      <c r="Q66" s="311"/>
      <c r="R66" s="311"/>
      <c r="S66" s="311"/>
      <c r="T66" s="311"/>
      <c r="U66" s="311"/>
      <c r="V66" s="311"/>
      <c r="W66" s="311"/>
      <c r="X66" s="311"/>
      <c r="Y66" s="311"/>
      <c r="Z66" s="311"/>
      <c r="AA66" s="311"/>
      <c r="AB66" s="311"/>
      <c r="AC66" s="311"/>
      <c r="AD66" s="311"/>
      <c r="AE66" s="311"/>
      <c r="AF66" s="311"/>
      <c r="AG66" s="311"/>
      <c r="AH66" s="311"/>
      <c r="AI66" s="311"/>
      <c r="AJ66" s="311"/>
      <c r="AK66" s="311"/>
      <c r="AL66" s="311"/>
      <c r="AM66" s="311"/>
      <c r="AN66" s="311"/>
      <c r="AO66" s="311"/>
      <c r="AP66" s="311"/>
      <c r="AQ66" s="311"/>
      <c r="AR66" s="311"/>
      <c r="AS66" s="341"/>
    </row>
    <row r="67" spans="1:46" ht="13.5" hidden="1" customHeight="1" x14ac:dyDescent="0.2">
      <c r="AS67" s="255"/>
      <c r="AT67" s="255"/>
    </row>
    <row r="70" spans="1:46" ht="13.2" hidden="1" x14ac:dyDescent="0.2"/>
    <row r="71" spans="1:46" ht="13.2" hidden="1" x14ac:dyDescent="0.2"/>
    <row r="72" spans="1:46" ht="13.2" hidden="1" x14ac:dyDescent="0.2"/>
    <row r="73" spans="1:46" ht="13.2" hidden="1" x14ac:dyDescent="0.2"/>
  </sheetData>
  <sheetProtection algorithmName="SHA-512" hashValue="iwxOzvY7TaJNRRdUgkLFTbrQmYeppruKAxhtwxrBlM+u/trwPWGVV+2h3JzbBBLRYhbtd5NLvDXaPo0ECwyFhg==" saltValue="KiuWOkpXqZaFbSf0jb710A==" spinCount="100000" sheet="1" objects="1" scenarios="1"/>
  <mergeCells count="25">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 ref="A26:AS26"/>
    <mergeCell ref="AO7:AO8"/>
    <mergeCell ref="AK9:AN9"/>
    <mergeCell ref="AK10:AN10"/>
    <mergeCell ref="AK11:AN11"/>
    <mergeCell ref="AK12:AN12"/>
    <mergeCell ref="AK13:AN13"/>
    <mergeCell ref="AK14:AN14"/>
    <mergeCell ref="AK15:AN15"/>
    <mergeCell ref="AK16:AN16"/>
    <mergeCell ref="AK21:AN21"/>
    <mergeCell ref="AK22:AN22"/>
  </mergeCells>
  <phoneticPr fontId="2"/>
  <printOptions horizontalCentered="1"/>
  <pageMargins left="0.39370078740157483" right="0.19685039370078741" top="0.39370078740157483" bottom="0.31496062992125984" header="0.51181102362204722" footer="0"/>
  <pageSetup paperSize="9" scale="59"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DU121"/>
  <sheetViews>
    <sheetView showGridLines="0" zoomScale="60" zoomScaleNormal="60" zoomScaleSheetLayoutView="55" workbookViewId="0">
      <selection activeCell="BL102" sqref="BL102"/>
    </sheetView>
  </sheetViews>
  <sheetFormatPr defaultColWidth="0" defaultRowHeight="13.5" customHeight="1" zeroHeight="1" x14ac:dyDescent="0.2"/>
  <cols>
    <col min="1" max="125" width="2.44140625" style="254" customWidth="1"/>
    <col min="126" max="16384" width="9" style="253" hidden="1"/>
  </cols>
  <sheetData>
    <row r="1" spans="2:125" ht="13.5" customHeight="1" x14ac:dyDescent="0.2">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2:125" ht="13.2" x14ac:dyDescent="0.2">
      <c r="B2" s="253"/>
      <c r="DG2" s="253"/>
    </row>
    <row r="3" spans="2:125" ht="13.2" x14ac:dyDescent="0.2">
      <c r="C3" s="253"/>
      <c r="D3" s="253"/>
      <c r="E3" s="253"/>
      <c r="F3" s="253"/>
      <c r="G3" s="253"/>
      <c r="H3" s="253"/>
      <c r="I3" s="253"/>
      <c r="J3" s="253"/>
      <c r="K3" s="253"/>
      <c r="L3" s="253"/>
      <c r="M3" s="253"/>
      <c r="N3" s="253"/>
      <c r="O3" s="253"/>
      <c r="P3" s="253"/>
      <c r="Q3" s="253"/>
      <c r="R3" s="253"/>
      <c r="S3" s="253"/>
      <c r="T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H3" s="253"/>
      <c r="DI3" s="253"/>
      <c r="DJ3" s="253"/>
      <c r="DK3" s="253"/>
      <c r="DL3" s="253"/>
      <c r="DM3" s="253"/>
      <c r="DN3" s="253"/>
      <c r="DO3" s="253"/>
      <c r="DP3" s="253"/>
      <c r="DQ3" s="253"/>
      <c r="DR3" s="253"/>
      <c r="DS3" s="253"/>
      <c r="DT3" s="253"/>
      <c r="DU3" s="253"/>
    </row>
    <row r="4" spans="2:125" ht="13.2" x14ac:dyDescent="0.2"/>
    <row r="5" spans="2:125" ht="13.2" x14ac:dyDescent="0.2"/>
    <row r="6" spans="2:125" ht="13.2" x14ac:dyDescent="0.2"/>
    <row r="7" spans="2:125" ht="13.2" x14ac:dyDescent="0.2"/>
    <row r="8" spans="2:125" ht="13.2" x14ac:dyDescent="0.2"/>
    <row r="9" spans="2:125" ht="13.2" x14ac:dyDescent="0.2">
      <c r="DU9" s="253"/>
    </row>
    <row r="10" spans="2:125" ht="13.2" x14ac:dyDescent="0.2"/>
    <row r="11" spans="2:125" ht="13.2" x14ac:dyDescent="0.2"/>
    <row r="12" spans="2:125" ht="13.2" x14ac:dyDescent="0.2"/>
    <row r="13" spans="2:125" ht="13.2" x14ac:dyDescent="0.2"/>
    <row r="14" spans="2:125" ht="13.2" x14ac:dyDescent="0.2"/>
    <row r="15" spans="2:125" ht="13.2" x14ac:dyDescent="0.2"/>
    <row r="16" spans="2:125" ht="13.2" x14ac:dyDescent="0.2"/>
    <row r="17" spans="125:125" ht="13.2" x14ac:dyDescent="0.2">
      <c r="DU17" s="253"/>
    </row>
    <row r="18" spans="125:125" ht="13.2" x14ac:dyDescent="0.2"/>
    <row r="19" spans="125:125" ht="13.2" x14ac:dyDescent="0.2"/>
    <row r="20" spans="125:125" ht="13.2" x14ac:dyDescent="0.2">
      <c r="DU20" s="253"/>
    </row>
    <row r="21" spans="125:125" ht="13.2" x14ac:dyDescent="0.2">
      <c r="DU21" s="253"/>
    </row>
    <row r="22" spans="125:125" ht="13.2" x14ac:dyDescent="0.2"/>
    <row r="23" spans="125:125" ht="13.2" x14ac:dyDescent="0.2"/>
    <row r="24" spans="125:125" ht="13.2" x14ac:dyDescent="0.2"/>
    <row r="25" spans="125:125" ht="13.2" x14ac:dyDescent="0.2"/>
    <row r="26" spans="125:125" ht="13.2" x14ac:dyDescent="0.2"/>
    <row r="27" spans="125:125" ht="13.2" x14ac:dyDescent="0.2"/>
    <row r="28" spans="125:125" ht="13.2" x14ac:dyDescent="0.2">
      <c r="DU28" s="253"/>
    </row>
    <row r="29" spans="125:125" ht="13.2" x14ac:dyDescent="0.2"/>
    <row r="30" spans="125:125" ht="13.2" x14ac:dyDescent="0.2"/>
    <row r="31" spans="125:125" ht="13.2" x14ac:dyDescent="0.2"/>
    <row r="32" spans="125:125" ht="13.2" x14ac:dyDescent="0.2"/>
    <row r="33" spans="2:125" ht="13.2" x14ac:dyDescent="0.2">
      <c r="B33" s="253"/>
      <c r="G33" s="253"/>
      <c r="I33" s="253"/>
    </row>
    <row r="34" spans="2:125" ht="13.2" x14ac:dyDescent="0.2">
      <c r="C34" s="253"/>
      <c r="P34" s="253"/>
      <c r="DE34" s="253"/>
      <c r="DH34" s="253"/>
    </row>
    <row r="35" spans="2:125" ht="13.2" x14ac:dyDescent="0.2">
      <c r="D35" s="253"/>
      <c r="E35" s="253"/>
      <c r="DG35" s="253"/>
      <c r="DJ35" s="253"/>
      <c r="DP35" s="253"/>
      <c r="DQ35" s="253"/>
      <c r="DR35" s="253"/>
      <c r="DS35" s="253"/>
      <c r="DT35" s="253"/>
      <c r="DU35" s="253"/>
    </row>
    <row r="36" spans="2:125" ht="13.2" x14ac:dyDescent="0.2">
      <c r="F36" s="253"/>
      <c r="H36" s="253"/>
      <c r="J36" s="253"/>
      <c r="K36" s="253"/>
      <c r="L36" s="253"/>
      <c r="M36" s="253"/>
      <c r="N36" s="253"/>
      <c r="O36" s="253"/>
      <c r="Q36" s="253"/>
      <c r="R36" s="253"/>
      <c r="S36" s="253"/>
      <c r="T36" s="253"/>
      <c r="U36" s="253"/>
      <c r="V36" s="253"/>
      <c r="W36" s="253"/>
      <c r="X36" s="253"/>
      <c r="Y36" s="253"/>
      <c r="Z36" s="253"/>
      <c r="AA36" s="253"/>
      <c r="AB36" s="253"/>
      <c r="AC36" s="253"/>
      <c r="AD36" s="253"/>
      <c r="AE36" s="253"/>
      <c r="AF36" s="253"/>
      <c r="AG36" s="253"/>
      <c r="AH36" s="253"/>
      <c r="AI36" s="253"/>
      <c r="AJ36" s="253"/>
      <c r="AK36" s="253"/>
      <c r="AL36" s="253"/>
      <c r="AM36" s="253"/>
      <c r="AN36" s="253"/>
      <c r="AO36" s="253"/>
      <c r="AP36" s="253"/>
      <c r="AQ36" s="253"/>
      <c r="AR36" s="253"/>
      <c r="AS36" s="253"/>
      <c r="AT36" s="253"/>
      <c r="AU36" s="253"/>
      <c r="AV36" s="253"/>
      <c r="AW36" s="253"/>
      <c r="AX36" s="253"/>
      <c r="AY36" s="253"/>
      <c r="AZ36" s="253"/>
      <c r="BA36" s="253"/>
      <c r="BB36" s="253"/>
      <c r="BC36" s="253"/>
      <c r="BD36" s="253"/>
      <c r="BE36" s="253"/>
      <c r="BF36" s="253"/>
      <c r="BG36" s="253"/>
      <c r="BH36" s="253"/>
      <c r="BI36" s="253"/>
      <c r="BJ36" s="253"/>
      <c r="BK36" s="253"/>
      <c r="BL36" s="253"/>
      <c r="BM36" s="253"/>
      <c r="BN36" s="253"/>
      <c r="BO36" s="253"/>
      <c r="BP36" s="253"/>
      <c r="BQ36" s="253"/>
      <c r="BR36" s="253"/>
      <c r="BS36" s="253"/>
      <c r="BT36" s="253"/>
      <c r="BU36" s="253"/>
      <c r="BV36" s="253"/>
      <c r="BW36" s="253"/>
      <c r="BX36" s="253"/>
      <c r="BY36" s="253"/>
      <c r="BZ36" s="253"/>
      <c r="CA36" s="253"/>
      <c r="CB36" s="253"/>
      <c r="CC36" s="253"/>
      <c r="CD36" s="253"/>
      <c r="CE36" s="253"/>
      <c r="CF36" s="253"/>
      <c r="CG36" s="253"/>
      <c r="CH36" s="253"/>
      <c r="CI36" s="253"/>
      <c r="CJ36" s="253"/>
      <c r="CK36" s="253"/>
      <c r="CL36" s="253"/>
      <c r="CM36" s="253"/>
      <c r="CN36" s="253"/>
      <c r="CO36" s="253"/>
      <c r="CP36" s="253"/>
      <c r="CQ36" s="253"/>
      <c r="CR36" s="253"/>
      <c r="CS36" s="253"/>
      <c r="CT36" s="253"/>
      <c r="CU36" s="253"/>
      <c r="CV36" s="253"/>
      <c r="CW36" s="253"/>
      <c r="CX36" s="253"/>
      <c r="CY36" s="253"/>
      <c r="CZ36" s="253"/>
      <c r="DA36" s="253"/>
      <c r="DB36" s="253"/>
      <c r="DC36" s="253"/>
      <c r="DD36" s="253"/>
      <c r="DF36" s="253"/>
      <c r="DI36" s="253"/>
      <c r="DK36" s="253"/>
      <c r="DL36" s="253"/>
      <c r="DM36" s="253"/>
      <c r="DN36" s="253"/>
      <c r="DO36" s="253"/>
      <c r="DP36" s="253"/>
      <c r="DQ36" s="253"/>
      <c r="DR36" s="253"/>
      <c r="DS36" s="253"/>
      <c r="DT36" s="253"/>
      <c r="DU36" s="253"/>
    </row>
    <row r="37" spans="2:125" ht="13.2" x14ac:dyDescent="0.2">
      <c r="DU37" s="253"/>
    </row>
    <row r="38" spans="2:125" ht="13.2" x14ac:dyDescent="0.2">
      <c r="DT38" s="253"/>
      <c r="DU38" s="253"/>
    </row>
    <row r="39" spans="2:125" ht="13.2" x14ac:dyDescent="0.2"/>
    <row r="40" spans="2:125" ht="13.2" x14ac:dyDescent="0.2">
      <c r="DH40" s="253"/>
    </row>
    <row r="41" spans="2:125" ht="13.2" x14ac:dyDescent="0.2">
      <c r="DE41" s="253"/>
    </row>
    <row r="42" spans="2:125" ht="13.2" x14ac:dyDescent="0.2">
      <c r="DG42" s="253"/>
      <c r="DJ42" s="253"/>
    </row>
    <row r="43" spans="2:125" ht="13.2" x14ac:dyDescent="0.2">
      <c r="Q43" s="253"/>
      <c r="R43" s="253"/>
      <c r="S43" s="253"/>
      <c r="T43" s="253"/>
      <c r="U43" s="253"/>
      <c r="V43" s="253"/>
      <c r="W43" s="253"/>
      <c r="X43" s="253"/>
      <c r="Y43" s="253"/>
      <c r="Z43" s="253"/>
      <c r="AA43" s="253"/>
      <c r="AB43" s="253"/>
      <c r="AC43" s="253"/>
      <c r="AD43" s="253"/>
      <c r="AE43" s="253"/>
      <c r="AF43" s="253"/>
      <c r="AG43" s="253"/>
      <c r="AH43" s="253"/>
      <c r="AI43" s="253"/>
      <c r="AJ43" s="253"/>
      <c r="AK43" s="253"/>
      <c r="AL43" s="253"/>
      <c r="AM43" s="253"/>
      <c r="AN43" s="253"/>
      <c r="AO43" s="253"/>
      <c r="AP43" s="253"/>
      <c r="AQ43" s="253"/>
      <c r="AR43" s="253"/>
      <c r="AS43" s="253"/>
      <c r="AT43" s="253"/>
      <c r="AU43" s="253"/>
      <c r="AV43" s="253"/>
      <c r="AW43" s="253"/>
      <c r="AX43" s="253"/>
      <c r="AY43" s="253"/>
      <c r="AZ43" s="253"/>
      <c r="BA43" s="253"/>
      <c r="BB43" s="253"/>
      <c r="BC43" s="253"/>
      <c r="BD43" s="253"/>
      <c r="BE43" s="253"/>
      <c r="BF43" s="253"/>
      <c r="BG43" s="253"/>
      <c r="BH43" s="253"/>
      <c r="BI43" s="253"/>
      <c r="BJ43" s="253"/>
      <c r="BK43" s="253"/>
      <c r="BL43" s="253"/>
      <c r="BM43" s="253"/>
      <c r="BN43" s="253"/>
      <c r="BO43" s="253"/>
      <c r="BP43" s="253"/>
      <c r="BQ43" s="253"/>
      <c r="BR43" s="253"/>
      <c r="BS43" s="253"/>
      <c r="BT43" s="253"/>
      <c r="BU43" s="253"/>
      <c r="BV43" s="253"/>
      <c r="BW43" s="253"/>
      <c r="BX43" s="253"/>
      <c r="BY43" s="253"/>
      <c r="BZ43" s="253"/>
      <c r="CA43" s="253"/>
      <c r="CB43" s="253"/>
      <c r="CC43" s="253"/>
      <c r="CD43" s="253"/>
      <c r="CE43" s="253"/>
      <c r="CF43" s="253"/>
      <c r="CG43" s="253"/>
      <c r="CH43" s="253"/>
      <c r="CI43" s="253"/>
      <c r="CJ43" s="253"/>
      <c r="CK43" s="253"/>
      <c r="CL43" s="253"/>
      <c r="CM43" s="253"/>
      <c r="CN43" s="253"/>
      <c r="CO43" s="253"/>
      <c r="CP43" s="253"/>
      <c r="CQ43" s="253"/>
      <c r="CR43" s="253"/>
      <c r="CS43" s="253"/>
      <c r="CT43" s="253"/>
      <c r="CU43" s="253"/>
      <c r="CV43" s="253"/>
      <c r="CW43" s="253"/>
      <c r="CX43" s="253"/>
      <c r="CY43" s="253"/>
      <c r="CZ43" s="253"/>
      <c r="DA43" s="253"/>
      <c r="DB43" s="253"/>
      <c r="DC43" s="253"/>
      <c r="DD43" s="253"/>
      <c r="DF43" s="253"/>
      <c r="DI43" s="253"/>
      <c r="DK43" s="253"/>
      <c r="DL43" s="253"/>
      <c r="DM43" s="253"/>
      <c r="DN43" s="253"/>
      <c r="DO43" s="253"/>
      <c r="DP43" s="253"/>
      <c r="DQ43" s="253"/>
      <c r="DR43" s="253"/>
      <c r="DS43" s="253"/>
      <c r="DT43" s="253"/>
      <c r="DU43" s="253"/>
    </row>
    <row r="44" spans="2:125" ht="13.2" x14ac:dyDescent="0.2">
      <c r="DU44" s="253"/>
    </row>
    <row r="45" spans="2:125" ht="13.2" x14ac:dyDescent="0.2"/>
    <row r="46" spans="2:125" ht="13.2" x14ac:dyDescent="0.2"/>
    <row r="47" spans="2:125" ht="13.2" x14ac:dyDescent="0.2"/>
    <row r="48" spans="2:125" ht="13.2" x14ac:dyDescent="0.2">
      <c r="DT48" s="253"/>
      <c r="DU48" s="253"/>
    </row>
    <row r="49" spans="120:125" ht="13.2" x14ac:dyDescent="0.2">
      <c r="DU49" s="253"/>
    </row>
    <row r="50" spans="120:125" ht="13.2" x14ac:dyDescent="0.2">
      <c r="DU50" s="253"/>
    </row>
    <row r="51" spans="120:125" ht="13.2" x14ac:dyDescent="0.2">
      <c r="DP51" s="253"/>
      <c r="DQ51" s="253"/>
      <c r="DR51" s="253"/>
      <c r="DS51" s="253"/>
      <c r="DT51" s="253"/>
      <c r="DU51" s="253"/>
    </row>
    <row r="52" spans="120:125" ht="13.2" x14ac:dyDescent="0.2"/>
    <row r="53" spans="120:125" ht="13.2" x14ac:dyDescent="0.2"/>
    <row r="54" spans="120:125" ht="13.2" x14ac:dyDescent="0.2">
      <c r="DU54" s="253"/>
    </row>
    <row r="55" spans="120:125" ht="13.2" x14ac:dyDescent="0.2"/>
    <row r="56" spans="120:125" ht="13.2" x14ac:dyDescent="0.2"/>
    <row r="57" spans="120:125" ht="13.2" x14ac:dyDescent="0.2"/>
    <row r="58" spans="120:125" ht="13.2" x14ac:dyDescent="0.2">
      <c r="DU58" s="253"/>
    </row>
    <row r="59" spans="120:125" ht="13.2" x14ac:dyDescent="0.2"/>
    <row r="60" spans="120:125" ht="13.2" x14ac:dyDescent="0.2"/>
    <row r="61" spans="120:125" ht="13.2" x14ac:dyDescent="0.2"/>
    <row r="62" spans="120:125" ht="13.2" x14ac:dyDescent="0.2"/>
    <row r="63" spans="120:125" ht="13.2" x14ac:dyDescent="0.2">
      <c r="DU63" s="253"/>
    </row>
    <row r="64" spans="120:125" ht="13.2" x14ac:dyDescent="0.2">
      <c r="DT64" s="253"/>
      <c r="DU64" s="253"/>
    </row>
    <row r="65" spans="123:125" ht="13.2" x14ac:dyDescent="0.2"/>
    <row r="66" spans="123:125" ht="13.2" x14ac:dyDescent="0.2"/>
    <row r="67" spans="123:125" ht="13.2" x14ac:dyDescent="0.2"/>
    <row r="68" spans="123:125" ht="13.2" x14ac:dyDescent="0.2"/>
    <row r="69" spans="123:125" ht="13.2" x14ac:dyDescent="0.2">
      <c r="DS69" s="253"/>
      <c r="DT69" s="253"/>
      <c r="DU69" s="253"/>
    </row>
    <row r="70" spans="123:125" ht="13.2" x14ac:dyDescent="0.2"/>
    <row r="71" spans="123:125" ht="13.2" x14ac:dyDescent="0.2"/>
    <row r="72" spans="123:125" ht="13.2" x14ac:dyDescent="0.2"/>
    <row r="73" spans="123:125" ht="13.2" x14ac:dyDescent="0.2"/>
    <row r="74" spans="123:125" ht="13.2" x14ac:dyDescent="0.2"/>
    <row r="75" spans="123:125" ht="13.2" x14ac:dyDescent="0.2"/>
    <row r="76" spans="123:125" ht="13.2" x14ac:dyDescent="0.2"/>
    <row r="77" spans="123:125" ht="13.2" x14ac:dyDescent="0.2"/>
    <row r="78" spans="123:125" ht="13.2" x14ac:dyDescent="0.2"/>
    <row r="79" spans="123:125" ht="13.2" x14ac:dyDescent="0.2"/>
    <row r="80" spans="123:125" ht="13.2" x14ac:dyDescent="0.2"/>
    <row r="81" spans="116:125" ht="13.2" x14ac:dyDescent="0.2"/>
    <row r="82" spans="116:125" ht="13.2" x14ac:dyDescent="0.2">
      <c r="DL82" s="253"/>
    </row>
    <row r="83" spans="116:125" ht="13.2" x14ac:dyDescent="0.2">
      <c r="DM83" s="253"/>
      <c r="DN83" s="253"/>
      <c r="DO83" s="253"/>
      <c r="DP83" s="253"/>
      <c r="DQ83" s="253"/>
      <c r="DR83" s="253"/>
      <c r="DS83" s="253"/>
      <c r="DT83" s="253"/>
      <c r="DU83" s="253"/>
    </row>
    <row r="84" spans="116:125" ht="13.2" x14ac:dyDescent="0.2"/>
    <row r="85" spans="116:125" ht="13.2" x14ac:dyDescent="0.2"/>
    <row r="86" spans="116:125" ht="13.2" x14ac:dyDescent="0.2"/>
    <row r="87" spans="116:125" ht="13.2" x14ac:dyDescent="0.2"/>
    <row r="88" spans="116:125" ht="13.2" x14ac:dyDescent="0.2">
      <c r="DU88" s="253"/>
    </row>
    <row r="89" spans="116:125" ht="13.2" x14ac:dyDescent="0.2"/>
    <row r="90" spans="116:125" ht="13.2" x14ac:dyDescent="0.2"/>
    <row r="91" spans="116:125" ht="13.2" x14ac:dyDescent="0.2"/>
    <row r="92" spans="116:125" ht="13.5" customHeight="1" x14ac:dyDescent="0.2"/>
    <row r="93" spans="116:125" ht="13.5" customHeight="1" x14ac:dyDescent="0.2"/>
    <row r="94" spans="116:125" ht="13.5" customHeight="1" x14ac:dyDescent="0.2">
      <c r="DS94" s="253"/>
      <c r="DT94" s="253"/>
      <c r="DU94" s="253"/>
    </row>
    <row r="95" spans="116:125" ht="13.5" customHeight="1" x14ac:dyDescent="0.2">
      <c r="DU95" s="253"/>
    </row>
    <row r="96" spans="116:125" ht="13.5" customHeight="1" x14ac:dyDescent="0.2"/>
    <row r="97" spans="124:125" ht="13.5" customHeight="1" x14ac:dyDescent="0.2"/>
    <row r="98" spans="124:125" ht="13.5" customHeight="1" x14ac:dyDescent="0.2"/>
    <row r="99" spans="124:125" ht="13.5" customHeight="1" x14ac:dyDescent="0.2"/>
    <row r="100" spans="124:125" ht="13.5" customHeight="1" x14ac:dyDescent="0.2"/>
    <row r="101" spans="124:125" ht="13.5" customHeight="1" x14ac:dyDescent="0.2">
      <c r="DU101" s="253"/>
    </row>
    <row r="102" spans="124:125" ht="13.5" customHeight="1" x14ac:dyDescent="0.2"/>
    <row r="103" spans="124:125" ht="13.5" customHeight="1" x14ac:dyDescent="0.2"/>
    <row r="104" spans="124:125" ht="13.5" customHeight="1" x14ac:dyDescent="0.2">
      <c r="DT104" s="253"/>
      <c r="DU104" s="253"/>
    </row>
    <row r="105" spans="124:125" ht="13.5" customHeight="1" x14ac:dyDescent="0.2"/>
    <row r="106" spans="124:125" ht="13.5" customHeight="1" x14ac:dyDescent="0.2"/>
    <row r="107" spans="124:125" ht="13.5" customHeight="1" x14ac:dyDescent="0.2"/>
    <row r="108" spans="124:125" ht="13.5" customHeight="1" x14ac:dyDescent="0.2"/>
    <row r="109" spans="124:125" ht="13.5" customHeight="1" x14ac:dyDescent="0.2"/>
    <row r="110" spans="124:125" ht="13.5" customHeight="1" x14ac:dyDescent="0.2"/>
    <row r="111" spans="124:125" ht="13.5" customHeight="1" x14ac:dyDescent="0.2"/>
    <row r="112" spans="124:125"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3" t="s">
        <v>475</v>
      </c>
    </row>
    <row r="121" spans="125:125" ht="13.5" hidden="1" customHeight="1" x14ac:dyDescent="0.2">
      <c r="DU121" s="253"/>
    </row>
  </sheetData>
  <sheetProtection algorithmName="SHA-512" hashValue="cmrTFbMUHzyQWsaB3x5RC9jl/ZIeo8JFQE+hbt77Q+GCQNcWCsmfxtaw7juIiNJ2Hxq5fJsKODC6L8mJLWsd3A==" saltValue="deEDdAd1EBVqlAYosKer1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pageSetUpPr fitToPage="1"/>
  </sheetPr>
  <dimension ref="A1:EL116"/>
  <sheetViews>
    <sheetView showGridLines="0" zoomScale="60" zoomScaleNormal="60" zoomScaleSheetLayoutView="55" workbookViewId="0">
      <selection activeCell="AD87" sqref="AD87"/>
    </sheetView>
  </sheetViews>
  <sheetFormatPr defaultColWidth="0" defaultRowHeight="13.5" customHeight="1" zeroHeight="1" x14ac:dyDescent="0.2"/>
  <cols>
    <col min="1" max="125" width="2.44140625" style="254" customWidth="1"/>
    <col min="126" max="142" width="0" style="253" hidden="1" customWidth="1"/>
    <col min="143" max="16384" width="9" style="253" hidden="1"/>
  </cols>
  <sheetData>
    <row r="1" spans="1:125" ht="13.5" customHeight="1" x14ac:dyDescent="0.2">
      <c r="A1" s="253"/>
      <c r="B1" s="253"/>
      <c r="C1" s="253"/>
      <c r="D1" s="253"/>
      <c r="E1" s="253"/>
      <c r="F1" s="253"/>
      <c r="G1" s="253"/>
      <c r="H1" s="253"/>
      <c r="I1" s="253"/>
      <c r="J1" s="253"/>
      <c r="K1" s="253"/>
      <c r="L1" s="253"/>
      <c r="M1" s="253"/>
      <c r="N1" s="253"/>
      <c r="O1" s="253"/>
      <c r="P1" s="253"/>
      <c r="Q1" s="253"/>
      <c r="R1" s="253"/>
      <c r="S1" s="253"/>
      <c r="T1" s="253"/>
      <c r="U1" s="253"/>
      <c r="V1" s="253"/>
      <c r="W1" s="253"/>
      <c r="X1" s="253"/>
      <c r="Y1" s="253"/>
      <c r="Z1" s="253"/>
      <c r="AA1" s="253"/>
      <c r="AB1" s="253"/>
      <c r="AC1" s="253"/>
      <c r="AD1" s="253"/>
      <c r="AE1" s="253"/>
      <c r="AF1" s="253"/>
      <c r="AG1" s="253"/>
      <c r="AH1" s="253"/>
      <c r="AI1" s="253"/>
      <c r="AJ1" s="253"/>
      <c r="AK1" s="253"/>
      <c r="AL1" s="253"/>
      <c r="AM1" s="253"/>
      <c r="AN1" s="253"/>
      <c r="AO1" s="253"/>
      <c r="AP1" s="253"/>
      <c r="AQ1" s="253"/>
      <c r="AR1" s="253"/>
      <c r="AS1" s="253"/>
      <c r="AT1" s="253"/>
      <c r="AU1" s="253"/>
      <c r="AV1" s="253"/>
      <c r="AW1" s="253"/>
      <c r="AX1" s="253"/>
      <c r="AY1" s="253"/>
      <c r="AZ1" s="253"/>
      <c r="BA1" s="253"/>
      <c r="BB1" s="253"/>
      <c r="BC1" s="253"/>
      <c r="BD1" s="253"/>
      <c r="BE1" s="253"/>
      <c r="BF1" s="253"/>
      <c r="BG1" s="253"/>
      <c r="BH1" s="253"/>
      <c r="BI1" s="253"/>
      <c r="BJ1" s="253"/>
      <c r="BK1" s="253"/>
      <c r="BL1" s="253"/>
      <c r="BM1" s="253"/>
      <c r="BN1" s="253"/>
      <c r="BO1" s="253"/>
      <c r="BP1" s="253"/>
      <c r="BQ1" s="253"/>
      <c r="BR1" s="253"/>
      <c r="BS1" s="253"/>
      <c r="BT1" s="253"/>
      <c r="BU1" s="253"/>
      <c r="BV1" s="253"/>
      <c r="BW1" s="253"/>
      <c r="BX1" s="253"/>
      <c r="BY1" s="253"/>
      <c r="BZ1" s="253"/>
      <c r="CA1" s="253"/>
      <c r="CB1" s="253"/>
      <c r="CC1" s="253"/>
      <c r="CD1" s="253"/>
      <c r="CE1" s="253"/>
      <c r="CF1" s="253"/>
      <c r="CG1" s="253"/>
      <c r="CH1" s="253"/>
      <c r="CI1" s="253"/>
      <c r="CJ1" s="253"/>
      <c r="CK1" s="253"/>
      <c r="CL1" s="253"/>
      <c r="CM1" s="253"/>
      <c r="CN1" s="253"/>
      <c r="CO1" s="253"/>
      <c r="CP1" s="253"/>
      <c r="CQ1" s="253"/>
      <c r="CR1" s="253"/>
      <c r="CS1" s="253"/>
      <c r="CT1" s="253"/>
      <c r="CU1" s="253"/>
      <c r="CV1" s="253"/>
      <c r="CW1" s="253"/>
      <c r="CX1" s="253"/>
      <c r="CY1" s="253"/>
      <c r="CZ1" s="253"/>
      <c r="DA1" s="253"/>
      <c r="DB1" s="253"/>
      <c r="DC1" s="253"/>
      <c r="DD1" s="253"/>
      <c r="DE1" s="253"/>
      <c r="DF1" s="253"/>
      <c r="DG1" s="253"/>
      <c r="DH1" s="253"/>
      <c r="DI1" s="253"/>
      <c r="DJ1" s="253"/>
      <c r="DK1" s="253"/>
      <c r="DL1" s="253"/>
      <c r="DM1" s="253"/>
      <c r="DN1" s="253"/>
      <c r="DO1" s="253"/>
      <c r="DP1" s="253"/>
      <c r="DQ1" s="253"/>
      <c r="DR1" s="253"/>
      <c r="DS1" s="253"/>
      <c r="DT1" s="253"/>
      <c r="DU1" s="253"/>
    </row>
    <row r="2" spans="1:125" ht="13.2" x14ac:dyDescent="0.2">
      <c r="B2" s="253"/>
      <c r="T2" s="253"/>
    </row>
    <row r="3" spans="1:125" ht="13.2" x14ac:dyDescent="0.2">
      <c r="C3" s="253"/>
      <c r="D3" s="253"/>
      <c r="E3" s="253"/>
      <c r="F3" s="253"/>
      <c r="G3" s="253"/>
      <c r="H3" s="253"/>
      <c r="I3" s="253"/>
      <c r="J3" s="253"/>
      <c r="K3" s="253"/>
      <c r="L3" s="253"/>
      <c r="M3" s="253"/>
      <c r="N3" s="253"/>
      <c r="O3" s="253"/>
      <c r="P3" s="253"/>
      <c r="Q3" s="253"/>
      <c r="R3" s="253"/>
      <c r="S3" s="253"/>
      <c r="U3" s="253"/>
      <c r="V3" s="253"/>
      <c r="W3" s="253"/>
      <c r="X3" s="253"/>
      <c r="Y3" s="253"/>
      <c r="Z3" s="253"/>
      <c r="AA3" s="253"/>
      <c r="AB3" s="253"/>
      <c r="AC3" s="253"/>
      <c r="AD3" s="253"/>
      <c r="AE3" s="253"/>
      <c r="AF3" s="253"/>
      <c r="AG3" s="253"/>
      <c r="AH3" s="253"/>
      <c r="AI3" s="253"/>
      <c r="AJ3" s="253"/>
      <c r="AK3" s="253"/>
      <c r="AL3" s="253"/>
      <c r="AM3" s="253"/>
      <c r="AN3" s="253"/>
      <c r="AO3" s="253"/>
      <c r="AP3" s="253"/>
      <c r="AQ3" s="253"/>
      <c r="AR3" s="253"/>
      <c r="AS3" s="253"/>
      <c r="AT3" s="253"/>
      <c r="AU3" s="253"/>
      <c r="AV3" s="253"/>
      <c r="AW3" s="253"/>
      <c r="AX3" s="253"/>
      <c r="AY3" s="253"/>
      <c r="AZ3" s="253"/>
      <c r="BA3" s="253"/>
      <c r="BB3" s="253"/>
      <c r="BC3" s="253"/>
      <c r="BD3" s="253"/>
      <c r="BE3" s="253"/>
      <c r="BF3" s="253"/>
      <c r="BG3" s="253"/>
      <c r="BH3" s="253"/>
      <c r="BI3" s="253"/>
      <c r="BJ3" s="253"/>
      <c r="BK3" s="253"/>
      <c r="BL3" s="253"/>
      <c r="BM3" s="253"/>
      <c r="BN3" s="253"/>
      <c r="BO3" s="253"/>
      <c r="BP3" s="253"/>
      <c r="BQ3" s="253"/>
      <c r="BR3" s="253"/>
      <c r="BS3" s="253"/>
      <c r="BT3" s="253"/>
      <c r="BU3" s="253"/>
      <c r="BV3" s="253"/>
      <c r="BW3" s="253"/>
      <c r="BX3" s="253"/>
      <c r="BY3" s="253"/>
      <c r="BZ3" s="253"/>
      <c r="CA3" s="253"/>
      <c r="CB3" s="253"/>
      <c r="CC3" s="253"/>
      <c r="CD3" s="253"/>
      <c r="CE3" s="253"/>
      <c r="CF3" s="253"/>
      <c r="CG3" s="253"/>
      <c r="CH3" s="253"/>
      <c r="CI3" s="253"/>
      <c r="CJ3" s="253"/>
      <c r="CK3" s="253"/>
      <c r="CL3" s="253"/>
      <c r="CM3" s="253"/>
      <c r="CN3" s="253"/>
      <c r="CO3" s="253"/>
      <c r="CP3" s="253"/>
      <c r="CQ3" s="253"/>
      <c r="CR3" s="253"/>
      <c r="CS3" s="253"/>
      <c r="CT3" s="253"/>
      <c r="CU3" s="253"/>
      <c r="CV3" s="253"/>
      <c r="CW3" s="253"/>
      <c r="CX3" s="253"/>
      <c r="CY3" s="253"/>
      <c r="CZ3" s="253"/>
      <c r="DA3" s="253"/>
      <c r="DB3" s="253"/>
      <c r="DC3" s="253"/>
      <c r="DD3" s="253"/>
      <c r="DE3" s="253"/>
      <c r="DF3" s="253"/>
      <c r="DG3" s="253"/>
      <c r="DH3" s="253"/>
      <c r="DI3" s="253"/>
      <c r="DJ3" s="253"/>
      <c r="DK3" s="253"/>
      <c r="DL3" s="253"/>
      <c r="DM3" s="253"/>
      <c r="DN3" s="253"/>
      <c r="DO3" s="253"/>
      <c r="DP3" s="253"/>
      <c r="DQ3" s="253"/>
      <c r="DR3" s="253"/>
      <c r="DS3" s="253"/>
      <c r="DT3" s="253"/>
      <c r="DU3" s="253"/>
    </row>
    <row r="4" spans="1:125" ht="13.2" x14ac:dyDescent="0.2"/>
    <row r="5" spans="1:125" ht="13.2" x14ac:dyDescent="0.2"/>
    <row r="6" spans="1:125" ht="13.2" x14ac:dyDescent="0.2"/>
    <row r="7" spans="1:125" ht="13.2" x14ac:dyDescent="0.2"/>
    <row r="8" spans="1:125" ht="13.2" x14ac:dyDescent="0.2"/>
    <row r="9" spans="1:125" ht="13.2" x14ac:dyDescent="0.2"/>
    <row r="10" spans="1:125" ht="13.2" x14ac:dyDescent="0.2"/>
    <row r="11" spans="1:125" ht="13.2" x14ac:dyDescent="0.2"/>
    <row r="12" spans="1:125" ht="13.2" x14ac:dyDescent="0.2"/>
    <row r="13" spans="1:125" ht="13.2" x14ac:dyDescent="0.2"/>
    <row r="14" spans="1:125" ht="13.2" x14ac:dyDescent="0.2"/>
    <row r="15" spans="1:125" ht="13.2" x14ac:dyDescent="0.2"/>
    <row r="16" spans="1:125" ht="13.2" x14ac:dyDescent="0.2"/>
    <row r="17" ht="13.2" x14ac:dyDescent="0.2"/>
    <row r="18" ht="13.2" x14ac:dyDescent="0.2"/>
    <row r="19" ht="13.2" x14ac:dyDescent="0.2"/>
    <row r="20" ht="13.2" x14ac:dyDescent="0.2"/>
    <row r="21" ht="13.2" x14ac:dyDescent="0.2"/>
    <row r="22" ht="13.2" x14ac:dyDescent="0.2"/>
    <row r="23" ht="13.2" x14ac:dyDescent="0.2"/>
    <row r="24" ht="13.2" x14ac:dyDescent="0.2"/>
    <row r="25" ht="13.2" x14ac:dyDescent="0.2"/>
    <row r="26" ht="13.2" x14ac:dyDescent="0.2"/>
    <row r="27" ht="13.2" x14ac:dyDescent="0.2"/>
    <row r="28" ht="13.2" x14ac:dyDescent="0.2"/>
    <row r="29" ht="13.2" x14ac:dyDescent="0.2"/>
    <row r="30" ht="13.2" x14ac:dyDescent="0.2"/>
    <row r="31" ht="13.2" x14ac:dyDescent="0.2"/>
    <row r="32" ht="13.2" x14ac:dyDescent="0.2"/>
    <row r="33" spans="2:125" ht="13.2" x14ac:dyDescent="0.2">
      <c r="B33" s="253"/>
      <c r="G33" s="253"/>
      <c r="I33" s="253"/>
    </row>
    <row r="34" spans="2:125" ht="13.2" x14ac:dyDescent="0.2">
      <c r="C34" s="253"/>
      <c r="P34" s="253"/>
      <c r="R34" s="253"/>
      <c r="U34" s="253"/>
    </row>
    <row r="35" spans="2:125" ht="13.2" x14ac:dyDescent="0.2">
      <c r="D35" s="253"/>
      <c r="E35" s="253"/>
      <c r="T35" s="253"/>
      <c r="W35" s="253"/>
      <c r="X35" s="253"/>
      <c r="Y35" s="253"/>
      <c r="Z35" s="253"/>
      <c r="AA35" s="253"/>
      <c r="AB35" s="253"/>
      <c r="AC35" s="253"/>
      <c r="AD35" s="253"/>
      <c r="AE35" s="253"/>
      <c r="AF35" s="253"/>
      <c r="AG35" s="253"/>
      <c r="AH35" s="253"/>
      <c r="AI35" s="253"/>
      <c r="AJ35" s="253"/>
      <c r="AK35" s="253"/>
      <c r="AL35" s="253"/>
      <c r="AM35" s="253"/>
      <c r="AN35" s="253"/>
      <c r="AO35" s="253"/>
      <c r="AP35" s="253"/>
      <c r="AQ35" s="253"/>
      <c r="AR35" s="253"/>
      <c r="AS35" s="253"/>
      <c r="AT35" s="253"/>
      <c r="AU35" s="253"/>
      <c r="AV35" s="253"/>
      <c r="AW35" s="253"/>
      <c r="AX35" s="253"/>
      <c r="AY35" s="253"/>
      <c r="AZ35" s="253"/>
      <c r="BA35" s="253"/>
      <c r="BB35" s="253"/>
      <c r="BC35" s="253"/>
      <c r="BD35" s="253"/>
      <c r="BE35" s="253"/>
      <c r="BF35" s="253"/>
      <c r="BG35" s="253"/>
      <c r="BH35" s="253"/>
      <c r="BI35" s="253"/>
      <c r="BJ35" s="253"/>
      <c r="BK35" s="253"/>
      <c r="BL35" s="253"/>
      <c r="BM35" s="253"/>
      <c r="BN35" s="253"/>
      <c r="BO35" s="253"/>
      <c r="BP35" s="253"/>
      <c r="BQ35" s="253"/>
      <c r="BR35" s="253"/>
      <c r="BS35" s="253"/>
      <c r="BT35" s="253"/>
      <c r="BU35" s="253"/>
      <c r="BV35" s="253"/>
      <c r="BW35" s="253"/>
      <c r="BX35" s="253"/>
      <c r="BY35" s="253"/>
      <c r="BZ35" s="253"/>
      <c r="CA35" s="253"/>
      <c r="CB35" s="253"/>
      <c r="CC35" s="253"/>
      <c r="CD35" s="253"/>
      <c r="CE35" s="253"/>
      <c r="CF35" s="253"/>
      <c r="CG35" s="253"/>
      <c r="CH35" s="253"/>
      <c r="CI35" s="253"/>
      <c r="CJ35" s="253"/>
      <c r="CK35" s="253"/>
      <c r="CL35" s="253"/>
      <c r="CM35" s="253"/>
      <c r="CN35" s="253"/>
      <c r="CO35" s="253"/>
      <c r="CP35" s="253"/>
      <c r="CQ35" s="253"/>
      <c r="CR35" s="253"/>
      <c r="CS35" s="253"/>
      <c r="CT35" s="253"/>
      <c r="CU35" s="253"/>
      <c r="CV35" s="253"/>
      <c r="CW35" s="253"/>
      <c r="CX35" s="253"/>
      <c r="CY35" s="253"/>
      <c r="CZ35" s="253"/>
      <c r="DA35" s="253"/>
      <c r="DB35" s="253"/>
      <c r="DC35" s="253"/>
      <c r="DD35" s="253"/>
      <c r="DE35" s="253"/>
      <c r="DF35" s="253"/>
      <c r="DG35" s="253"/>
      <c r="DH35" s="253"/>
      <c r="DI35" s="253"/>
      <c r="DJ35" s="253"/>
      <c r="DK35" s="253"/>
      <c r="DL35" s="253"/>
      <c r="DM35" s="253"/>
      <c r="DN35" s="253"/>
      <c r="DO35" s="253"/>
      <c r="DP35" s="253"/>
      <c r="DQ35" s="253"/>
      <c r="DR35" s="253"/>
      <c r="DS35" s="253"/>
      <c r="DT35" s="253"/>
      <c r="DU35" s="253"/>
    </row>
    <row r="36" spans="2:125" ht="13.2" x14ac:dyDescent="0.2">
      <c r="F36" s="253"/>
      <c r="H36" s="253"/>
      <c r="J36" s="253"/>
      <c r="K36" s="253"/>
      <c r="L36" s="253"/>
      <c r="M36" s="253"/>
      <c r="N36" s="253"/>
      <c r="O36" s="253"/>
      <c r="Q36" s="253"/>
      <c r="S36" s="253"/>
      <c r="V36" s="253"/>
    </row>
    <row r="37" spans="2:125" ht="13.2" x14ac:dyDescent="0.2"/>
    <row r="38" spans="2:125" ht="13.2" x14ac:dyDescent="0.2"/>
    <row r="39" spans="2:125" ht="13.2" x14ac:dyDescent="0.2"/>
    <row r="40" spans="2:125" ht="13.2" x14ac:dyDescent="0.2">
      <c r="U40" s="253"/>
    </row>
    <row r="41" spans="2:125" ht="13.2" x14ac:dyDescent="0.2">
      <c r="R41" s="253"/>
    </row>
    <row r="42" spans="2:125" ht="13.2" x14ac:dyDescent="0.2">
      <c r="T42" s="253"/>
      <c r="W42" s="253"/>
      <c r="X42" s="253"/>
      <c r="Y42" s="253"/>
      <c r="Z42" s="253"/>
      <c r="AA42" s="253"/>
      <c r="AB42" s="253"/>
      <c r="AC42" s="253"/>
      <c r="AD42" s="253"/>
      <c r="AE42" s="253"/>
      <c r="AF42" s="253"/>
      <c r="AG42" s="253"/>
      <c r="AH42" s="253"/>
      <c r="AI42" s="253"/>
      <c r="AJ42" s="253"/>
      <c r="AK42" s="253"/>
      <c r="AL42" s="253"/>
      <c r="AM42" s="253"/>
      <c r="AN42" s="253"/>
      <c r="AO42" s="253"/>
      <c r="AP42" s="253"/>
      <c r="AQ42" s="253"/>
      <c r="AR42" s="253"/>
      <c r="AS42" s="253"/>
      <c r="AT42" s="253"/>
      <c r="AU42" s="253"/>
      <c r="AV42" s="253"/>
      <c r="AW42" s="253"/>
      <c r="AX42" s="253"/>
      <c r="AY42" s="253"/>
      <c r="AZ42" s="253"/>
      <c r="BA42" s="253"/>
      <c r="BB42" s="253"/>
      <c r="BC42" s="253"/>
      <c r="BD42" s="253"/>
      <c r="BE42" s="253"/>
      <c r="BF42" s="253"/>
      <c r="BG42" s="253"/>
      <c r="BH42" s="253"/>
      <c r="BI42" s="253"/>
      <c r="BJ42" s="253"/>
      <c r="BK42" s="253"/>
      <c r="BL42" s="253"/>
      <c r="BM42" s="253"/>
      <c r="BN42" s="253"/>
      <c r="BO42" s="253"/>
      <c r="BP42" s="253"/>
      <c r="BQ42" s="253"/>
      <c r="BR42" s="253"/>
      <c r="BS42" s="253"/>
      <c r="BT42" s="253"/>
      <c r="BU42" s="253"/>
      <c r="BV42" s="253"/>
      <c r="BW42" s="253"/>
      <c r="BX42" s="253"/>
      <c r="BY42" s="253"/>
      <c r="BZ42" s="253"/>
      <c r="CA42" s="253"/>
      <c r="CB42" s="253"/>
      <c r="CC42" s="253"/>
      <c r="CD42" s="253"/>
      <c r="CE42" s="253"/>
      <c r="CF42" s="253"/>
      <c r="CG42" s="253"/>
      <c r="CH42" s="253"/>
      <c r="CI42" s="253"/>
      <c r="CJ42" s="253"/>
      <c r="CK42" s="253"/>
      <c r="CL42" s="253"/>
      <c r="CM42" s="253"/>
      <c r="CN42" s="253"/>
      <c r="CO42" s="253"/>
      <c r="CP42" s="253"/>
      <c r="CQ42" s="253"/>
      <c r="CR42" s="253"/>
      <c r="CS42" s="253"/>
      <c r="CT42" s="253"/>
      <c r="CU42" s="253"/>
      <c r="CV42" s="253"/>
      <c r="CW42" s="253"/>
      <c r="CX42" s="253"/>
      <c r="CY42" s="253"/>
      <c r="CZ42" s="253"/>
      <c r="DA42" s="253"/>
      <c r="DB42" s="253"/>
      <c r="DC42" s="253"/>
      <c r="DD42" s="253"/>
      <c r="DE42" s="253"/>
      <c r="DF42" s="253"/>
      <c r="DG42" s="253"/>
      <c r="DH42" s="253"/>
      <c r="DI42" s="253"/>
      <c r="DJ42" s="253"/>
      <c r="DK42" s="253"/>
      <c r="DL42" s="253"/>
      <c r="DM42" s="253"/>
      <c r="DN42" s="253"/>
      <c r="DO42" s="253"/>
      <c r="DP42" s="253"/>
      <c r="DQ42" s="253"/>
      <c r="DR42" s="253"/>
      <c r="DS42" s="253"/>
      <c r="DT42" s="253"/>
      <c r="DU42" s="253"/>
    </row>
    <row r="43" spans="2:125" ht="13.2" x14ac:dyDescent="0.2">
      <c r="Q43" s="253"/>
      <c r="S43" s="253"/>
      <c r="V43" s="253"/>
    </row>
    <row r="44" spans="2:125" ht="13.2" x14ac:dyDescent="0.2"/>
    <row r="45" spans="2:125" ht="13.2" x14ac:dyDescent="0.2"/>
    <row r="46" spans="2:125" ht="13.2" x14ac:dyDescent="0.2"/>
    <row r="47" spans="2:125" ht="13.2" x14ac:dyDescent="0.2"/>
    <row r="48" spans="2:125" ht="13.2" x14ac:dyDescent="0.2"/>
    <row r="49" ht="13.2" x14ac:dyDescent="0.2"/>
    <row r="50" ht="13.2" x14ac:dyDescent="0.2"/>
    <row r="51" ht="13.2" x14ac:dyDescent="0.2"/>
    <row r="52" ht="13.2" x14ac:dyDescent="0.2"/>
    <row r="53" ht="13.2" x14ac:dyDescent="0.2"/>
    <row r="54" ht="13.2" x14ac:dyDescent="0.2"/>
    <row r="55" ht="13.2" x14ac:dyDescent="0.2"/>
    <row r="56" ht="13.2" x14ac:dyDescent="0.2"/>
    <row r="57" ht="13.2" x14ac:dyDescent="0.2"/>
    <row r="58" ht="13.2" x14ac:dyDescent="0.2"/>
    <row r="59" ht="13.2" x14ac:dyDescent="0.2"/>
    <row r="60" ht="13.2" x14ac:dyDescent="0.2"/>
    <row r="61" ht="13.2" x14ac:dyDescent="0.2"/>
    <row r="62" ht="13.2" x14ac:dyDescent="0.2"/>
    <row r="63" ht="13.2" x14ac:dyDescent="0.2"/>
    <row r="64" ht="13.2" x14ac:dyDescent="0.2"/>
    <row r="65" ht="13.2" x14ac:dyDescent="0.2"/>
    <row r="66" ht="13.2" x14ac:dyDescent="0.2"/>
    <row r="67" ht="13.2" x14ac:dyDescent="0.2"/>
    <row r="68" ht="13.2" x14ac:dyDescent="0.2"/>
    <row r="69" ht="13.2" x14ac:dyDescent="0.2"/>
    <row r="70" ht="13.2" x14ac:dyDescent="0.2"/>
    <row r="71" ht="13.2" x14ac:dyDescent="0.2"/>
    <row r="72" ht="13.2" x14ac:dyDescent="0.2"/>
    <row r="73" ht="13.2" x14ac:dyDescent="0.2"/>
    <row r="74" ht="13.2" x14ac:dyDescent="0.2"/>
    <row r="75" ht="13.2" x14ac:dyDescent="0.2"/>
    <row r="76" ht="13.2" x14ac:dyDescent="0.2"/>
    <row r="77" ht="13.2" x14ac:dyDescent="0.2"/>
    <row r="78" ht="13.2" x14ac:dyDescent="0.2"/>
    <row r="79" ht="13.2" x14ac:dyDescent="0.2"/>
    <row r="80" ht="13.2" x14ac:dyDescent="0.2"/>
    <row r="81" ht="13.2" x14ac:dyDescent="0.2"/>
    <row r="82" ht="13.2" x14ac:dyDescent="0.2"/>
    <row r="83" ht="13.2" x14ac:dyDescent="0.2"/>
    <row r="84" ht="13.2" x14ac:dyDescent="0.2"/>
    <row r="85" ht="13.2" x14ac:dyDescent="0.2"/>
    <row r="86" ht="13.2" x14ac:dyDescent="0.2"/>
    <row r="87" ht="13.2" x14ac:dyDescent="0.2"/>
    <row r="88" ht="13.2" x14ac:dyDescent="0.2"/>
    <row r="89" ht="13.2" x14ac:dyDescent="0.2"/>
    <row r="90" ht="13.2" x14ac:dyDescent="0.2"/>
    <row r="91" ht="13.2" x14ac:dyDescent="0.2"/>
    <row r="92" ht="13.5" customHeight="1" x14ac:dyDescent="0.2"/>
    <row r="93" ht="13.5" customHeight="1" x14ac:dyDescent="0.2"/>
    <row r="94" ht="13.5" customHeight="1" x14ac:dyDescent="0.2"/>
    <row r="95" ht="13.5" customHeight="1" x14ac:dyDescent="0.2"/>
    <row r="96" ht="13.5" customHeight="1" x14ac:dyDescent="0.2"/>
    <row r="97" ht="13.5" customHeight="1" x14ac:dyDescent="0.2"/>
    <row r="98" ht="13.5" customHeight="1" x14ac:dyDescent="0.2"/>
    <row r="99" ht="13.5" customHeight="1" x14ac:dyDescent="0.2"/>
    <row r="100" ht="13.5" customHeight="1" x14ac:dyDescent="0.2"/>
    <row r="101" ht="13.5" customHeight="1" x14ac:dyDescent="0.2"/>
    <row r="102" ht="13.5" customHeight="1" x14ac:dyDescent="0.2"/>
    <row r="103" ht="13.5" customHeight="1" x14ac:dyDescent="0.2"/>
    <row r="104" ht="13.5" customHeight="1" x14ac:dyDescent="0.2"/>
    <row r="105" ht="13.5" customHeight="1" x14ac:dyDescent="0.2"/>
    <row r="106" ht="13.5" customHeight="1" x14ac:dyDescent="0.2"/>
    <row r="107" ht="13.5" customHeight="1" x14ac:dyDescent="0.2"/>
    <row r="108" ht="13.5" customHeight="1" x14ac:dyDescent="0.2"/>
    <row r="109" ht="13.5" customHeight="1" x14ac:dyDescent="0.2"/>
    <row r="110" ht="13.5" customHeight="1" x14ac:dyDescent="0.2"/>
    <row r="111" ht="13.5" customHeight="1" x14ac:dyDescent="0.2"/>
    <row r="112" ht="13.5" customHeight="1" x14ac:dyDescent="0.2"/>
    <row r="113" spans="125:125" ht="13.5" customHeight="1" x14ac:dyDescent="0.2"/>
    <row r="114" spans="125:125" ht="13.5" customHeight="1" x14ac:dyDescent="0.2"/>
    <row r="115" spans="125:125" ht="13.5" customHeight="1" x14ac:dyDescent="0.2"/>
    <row r="116" spans="125:125" ht="13.5" customHeight="1" x14ac:dyDescent="0.2">
      <c r="DU116" s="254" t="s">
        <v>475</v>
      </c>
    </row>
  </sheetData>
  <sheetProtection algorithmName="SHA-512" hashValue="yPjIEshxBXNz4RthdDNDD5vKz2mmQCOMOO3XHxwSA/pMCnkDoh4i8HJlEzuh0vk9mv52XOkZtCTsS5nzkHKMpA==" saltValue="xSuE9+/tjLvfGn+2lcraFg=="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codeName="MasterSheet">
    <pageSetUpPr fitToPage="1"/>
  </sheetPr>
  <dimension ref="B1:J50"/>
  <sheetViews>
    <sheetView showGridLines="0" zoomScale="60" zoomScaleNormal="60" zoomScaleSheetLayoutView="100" workbookViewId="0">
      <selection activeCell="L45" sqref="L45"/>
    </sheetView>
  </sheetViews>
  <sheetFormatPr defaultColWidth="0" defaultRowHeight="13.5" customHeight="1" zeroHeight="1" x14ac:dyDescent="0.2"/>
  <cols>
    <col min="1" max="1" width="8.21875" style="1" customWidth="1"/>
    <col min="2" max="16" width="14.6640625" style="1" customWidth="1"/>
    <col min="17" max="16384" width="0" style="1" hidden="1"/>
  </cols>
  <sheetData>
    <row r="1" ht="16.5" customHeight="1" x14ac:dyDescent="0.2"/>
    <row r="2" ht="16.5" customHeight="1" x14ac:dyDescent="0.2"/>
    <row r="3" ht="16.5" customHeight="1" x14ac:dyDescent="0.2"/>
    <row r="4" ht="16.5" customHeight="1" x14ac:dyDescent="0.2"/>
    <row r="5" ht="16.5" customHeight="1" x14ac:dyDescent="0.2"/>
    <row r="6" ht="16.5" customHeight="1" x14ac:dyDescent="0.2"/>
    <row r="7" ht="16.5" customHeight="1" x14ac:dyDescent="0.2"/>
    <row r="8" ht="16.5" customHeight="1" x14ac:dyDescent="0.2"/>
    <row r="9" ht="16.5" customHeight="1" x14ac:dyDescent="0.2"/>
    <row r="10" ht="16.5" customHeight="1" x14ac:dyDescent="0.2"/>
    <row r="11" ht="16.5" customHeight="1" x14ac:dyDescent="0.2"/>
    <row r="12" ht="16.5" customHeight="1" x14ac:dyDescent="0.2"/>
    <row r="13" ht="16.5" customHeight="1" x14ac:dyDescent="0.2"/>
    <row r="14" ht="16.5" customHeight="1" x14ac:dyDescent="0.2"/>
    <row r="15" ht="16.5" customHeight="1" x14ac:dyDescent="0.2"/>
    <row r="16" ht="16.5" customHeight="1" x14ac:dyDescent="0.2"/>
    <row r="17" ht="16.5" customHeight="1" x14ac:dyDescent="0.2"/>
    <row r="18" ht="16.5" customHeight="1" x14ac:dyDescent="0.2"/>
    <row r="19" ht="16.5" customHeight="1" x14ac:dyDescent="0.2"/>
    <row r="20" ht="16.5" customHeight="1" x14ac:dyDescent="0.2"/>
    <row r="21" ht="16.5" customHeight="1" x14ac:dyDescent="0.2"/>
    <row r="22" ht="16.5" customHeight="1" x14ac:dyDescent="0.2"/>
    <row r="23" ht="16.5" customHeight="1" x14ac:dyDescent="0.2"/>
    <row r="24" ht="16.5" customHeight="1" x14ac:dyDescent="0.2"/>
    <row r="25" ht="16.5" customHeight="1" x14ac:dyDescent="0.2"/>
    <row r="26" ht="16.5" customHeight="1" x14ac:dyDescent="0.2"/>
    <row r="27" ht="16.5" customHeight="1" x14ac:dyDescent="0.2"/>
    <row r="28" ht="16.5" customHeight="1" x14ac:dyDescent="0.2"/>
    <row r="29" ht="16.5" customHeight="1" x14ac:dyDescent="0.2"/>
    <row r="30" ht="16.5" customHeight="1" x14ac:dyDescent="0.2"/>
    <row r="31" ht="16.5" customHeight="1" x14ac:dyDescent="0.2"/>
    <row r="32" ht="16.5" customHeight="1" x14ac:dyDescent="0.2"/>
    <row r="33" spans="2:10" ht="16.5" customHeight="1" x14ac:dyDescent="0.2"/>
    <row r="34" spans="2:10" ht="16.5" customHeight="1" x14ac:dyDescent="0.2"/>
    <row r="35" spans="2:10" ht="16.5" customHeight="1" x14ac:dyDescent="0.2"/>
    <row r="36" spans="2:10" ht="16.5" customHeight="1" x14ac:dyDescent="0.2"/>
    <row r="37" spans="2:10" ht="16.5" customHeight="1" x14ac:dyDescent="0.2"/>
    <row r="38" spans="2:10" ht="16.5" customHeight="1" x14ac:dyDescent="0.2"/>
    <row r="39" spans="2:10" ht="16.5" customHeight="1" x14ac:dyDescent="0.2"/>
    <row r="40" spans="2:10" ht="16.5" customHeight="1" x14ac:dyDescent="0.2"/>
    <row r="41" spans="2:10" ht="16.5" customHeight="1" x14ac:dyDescent="0.2"/>
    <row r="42" spans="2:10" ht="16.5" customHeight="1" x14ac:dyDescent="0.2"/>
    <row r="43" spans="2:10" ht="16.5" customHeight="1" x14ac:dyDescent="0.2"/>
    <row r="44" spans="2:10" ht="16.5" customHeight="1" x14ac:dyDescent="0.2"/>
    <row r="45" spans="2:10" ht="29.25" customHeight="1" thickBot="1" x14ac:dyDescent="0.25">
      <c r="B45" s="2"/>
      <c r="C45" s="2"/>
      <c r="D45" s="2"/>
      <c r="E45" s="2"/>
      <c r="F45" s="2"/>
      <c r="G45" s="2"/>
      <c r="H45" s="2"/>
      <c r="I45" s="2"/>
      <c r="J45" s="3" t="s">
        <v>0</v>
      </c>
    </row>
    <row r="46" spans="2:10" ht="29.25" customHeight="1" thickBot="1" x14ac:dyDescent="0.25">
      <c r="B46" s="4" t="s">
        <v>1</v>
      </c>
      <c r="C46" s="5"/>
      <c r="D46" s="5"/>
      <c r="E46" s="6" t="s">
        <v>2</v>
      </c>
      <c r="F46" s="7" t="s">
        <v>525</v>
      </c>
      <c r="G46" s="8" t="s">
        <v>526</v>
      </c>
      <c r="H46" s="8" t="s">
        <v>527</v>
      </c>
      <c r="I46" s="8" t="s">
        <v>528</v>
      </c>
      <c r="J46" s="9" t="s">
        <v>529</v>
      </c>
    </row>
    <row r="47" spans="2:10" ht="57.75" customHeight="1" x14ac:dyDescent="0.2">
      <c r="B47" s="10"/>
      <c r="C47" s="1126" t="s">
        <v>3</v>
      </c>
      <c r="D47" s="1126"/>
      <c r="E47" s="1127"/>
      <c r="F47" s="11">
        <v>9.24</v>
      </c>
      <c r="G47" s="12">
        <v>10.93</v>
      </c>
      <c r="H47" s="12">
        <v>14.83</v>
      </c>
      <c r="I47" s="12">
        <v>15.47</v>
      </c>
      <c r="J47" s="13">
        <v>14.8</v>
      </c>
    </row>
    <row r="48" spans="2:10" ht="57.75" customHeight="1" x14ac:dyDescent="0.2">
      <c r="B48" s="14"/>
      <c r="C48" s="1128" t="s">
        <v>4</v>
      </c>
      <c r="D48" s="1128"/>
      <c r="E48" s="1129"/>
      <c r="F48" s="15">
        <v>8.0399999999999991</v>
      </c>
      <c r="G48" s="16">
        <v>8.9499999999999993</v>
      </c>
      <c r="H48" s="16">
        <v>10.78</v>
      </c>
      <c r="I48" s="16">
        <v>9.5</v>
      </c>
      <c r="J48" s="17">
        <v>8.66</v>
      </c>
    </row>
    <row r="49" spans="2:10" ht="57.75" customHeight="1" thickBot="1" x14ac:dyDescent="0.25">
      <c r="B49" s="18"/>
      <c r="C49" s="1130" t="s">
        <v>5</v>
      </c>
      <c r="D49" s="1130"/>
      <c r="E49" s="1131"/>
      <c r="F49" s="19">
        <v>1.52</v>
      </c>
      <c r="G49" s="20">
        <v>2.92</v>
      </c>
      <c r="H49" s="20">
        <v>6.99</v>
      </c>
      <c r="I49" s="20" t="s">
        <v>530</v>
      </c>
      <c r="J49" s="21" t="s">
        <v>531</v>
      </c>
    </row>
    <row r="50" spans="2:10" ht="13.2" x14ac:dyDescent="0.2"/>
  </sheetData>
  <sheetProtection algorithmName="SHA-512" hashValue="8KMu9VwmxdJxD5rotnNxhtlVIiNty2dOVKw4oija/BE2Ah8uc5Lvr/sQoqw/UsgyHq8eK7vZBM9SNDSTtpJMgA==" saltValue="G1DMfT6qKDfRA0ZU0zqyW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鈴木 優也</cp:lastModifiedBy>
  <cp:lastPrinted>2025-03-14T04:09:39Z</cp:lastPrinted>
  <dcterms:created xsi:type="dcterms:W3CDTF">2025-02-19T01:29:30Z</dcterms:created>
  <dcterms:modified xsi:type="dcterms:W3CDTF">2025-09-18T05:40:04Z</dcterms:modified>
  <cp:category/>
</cp:coreProperties>
</file>