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an-file21-01.kuki.local\Public\0102総合政策部\04財政課\07財政係\10 予算・決算\55 地方公会計制度\3.通知・照会・回答\R7\R7.8.28 【918〆・埼玉県市町村課】令和５年度財政状況資料集の作成について（2回目・地方公会計関係）（依頼）\回答\"/>
    </mc:Choice>
  </mc:AlternateContent>
  <bookViews>
    <workbookView xWindow="0" yWindow="0" windowWidth="28800" windowHeight="14115" tabRatio="848"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<sst xmlns="http://schemas.openxmlformats.org/spreadsheetml/2006/main" count="1135" uniqueCount="581">
  <si>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</si>
  <si>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</si>
  <si>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</si>
  <si>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</si>
  <si>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</si>
  <si>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</si>
  <si>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</si>
  <si>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</si>
  <si>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</si>
  <si>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</si>
  <si>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</si>
  <si>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</si>
  <si>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</si>
  <si>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</si>
  <si>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</si>
  <si>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</si>
  <si>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</si>
  <si>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</si>
  <si>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</si>
  <si>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</si>
  <si>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</si>
  <si>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</si>
  <si>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</si>
  <si>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</si>
  <si>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</si>
  <si>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</si>
  <si>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</si>
  <si>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</si>
  <si>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</si>
  <si>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</si>
  <si>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</si>
  <si>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</si>
  <si>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</si>
  <si>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</si>
  <si>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</si>
  <si>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</si>
  <si>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</si>
  <si>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</si>
  <si>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</si>
  <si>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</si>
  <si>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</si>
  <si>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</si>
  <si>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</si>
  <si>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</si>
  <si>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</si>
  <si>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</si>
  <si>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</si>
  <si>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</si>
  <si>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</si>
  <si>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</si>
  <si>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</si>
  <si>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</si>
  <si>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</si>
  <si>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</si>
  <si>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</si>
  <si>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</si>
  <si>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</si>
  <si>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</si>
  <si>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</si>
  <si>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</si>
  <si>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</si>
  <si>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</si>
  <si>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</si>
  <si>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</si>
  <si>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</si>
  <si>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</si>
  <si>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</si>
  <si>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</si>
  <si>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</si>
  <si>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</si>
  <si>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</si>
  <si>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</si>
  <si>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</si>
  <si>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</si>
  <si>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</si>
  <si>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</si>
  <si>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</si>
  <si>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</si>
  <si>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</si>
  <si>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</si>
  <si>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</si>
  <si>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</si>
  <si>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</si>
  <si>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</si>
  <si>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</si>
  <si>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</si>
  <si>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</si>
  <si>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</si>
  <si>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</si>
  <si>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</si>
  <si>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</si>
  <si>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</si>
  <si>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</si>
  <si>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</si>
  <si>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</si>
  <si>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</si>
  <si>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</si>
  <si>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</si>
  <si>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</si>
  <si>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</si>
  <si>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</si>
  <si>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</si>
  <si>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</si>
  <si>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</si>
  <si>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</si>
  <si>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</si>
  <si>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</si>
  <si>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</si>
  <si>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</si>
  <si>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</si>
  <si>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</si>
  <si>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</si>
  <si>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</si>
  <si>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</si>
  <si>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</si>
  <si>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</si>
  <si>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</si>
  <si>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</si>
  <si>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</si>
  <si>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</si>
  <si>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</si>
  <si>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</si>
  <si>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</si>
  <si>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</si>
  <si>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</si>
  <si>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</si>
  <si>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</si>
  <si>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</si>
  <si>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</si>
  <si>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</si>
  <si>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</si>
  <si>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</si>
  <si>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</si>
  <si>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</si>
  <si>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</si>
  <si>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</si>
  <si>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</si>
  <si>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</si>
  <si>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</si>
  <si>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</si>
  <si>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</si>
  <si>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</si>
  <si>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</si>
  <si>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</si>
  <si>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</si>
  <si>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</si>
  <si>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</si>
  <si>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</si>
  <si>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</si>
  <si>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</si>
  <si>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</si>
  <si>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</si>
  <si>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</si>
  <si>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</si>
  <si>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</si>
  <si>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</si>
  <si>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</si>
  <si>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</si>
  <si>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</si>
  <si>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</si>
  <si>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</si>
  <si>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</si>
  <si>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</si>
  <si>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</si>
  <si>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</si>
  <si>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</si>
  <si>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</si>
  <si>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</si>
  <si>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</si>
  <si>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</si>
  <si>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</si>
  <si>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</si>
  <si>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</si>
  <si>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</si>
  <si>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</si>
  <si>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</si>
  <si>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</si>
  <si>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</si>
  <si>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</si>
  <si>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</si>
  <si>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</si>
  <si>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</si>
  <si>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</si>
  <si>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</si>
  <si>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</si>
  <si>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</si>
  <si>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</si>
  <si>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</si>
  <si>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</si>
  <si>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</si>
  <si>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</si>
  <si>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</si>
  <si>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</si>
  <si>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</si>
  <si>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</si>
  <si>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</si>
  <si>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</si>
  <si>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</si>
  <si>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</si>
  <si>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</si>
  <si>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</si>
  <si>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</si>
  <si>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</si>
  <si>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埼玉県久喜市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</si>
  <si>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</si>
  <si>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</si>
  <si>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</si>
  <si>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</si>
  <si>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</si>
  <si>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</si>
  <si>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</si>
  <si>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</si>
  <si>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</si>
  <si>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</si>
  <si>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</si>
  <si>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</si>
  <si>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</si>
  <si>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</si>
  <si>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</si>
  <si>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</si>
  <si>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</si>
  <si>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</si>
  <si>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</si>
  <si>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</si>
  <si>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</si>
  <si>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</si>
  <si>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</si>
  <si>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</si>
  <si>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</si>
  <si>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</si>
  <si>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</si>
  <si>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</si>
  <si>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</si>
  <si>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</si>
  <si>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</si>
  <si>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</si>
  <si>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</si>
  <si>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</si>
  <si>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</si>
  <si>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</si>
  <si>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</si>
  <si>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</si>
  <si>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</si>
  <si>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</si>
  <si>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</si>
  <si>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</si>
  <si>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</si>
  <si>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</si>
  <si>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</si>
  <si>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</si>
  <si>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</si>
  <si>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</si>
  <si>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</si>
  <si>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</si>
  <si>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</si>
  <si>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</si>
  <si>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</si>
  <si>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</si>
  <si>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</si>
  <si>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</si>
  <si>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</si>
  <si>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</si>
  <si>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</si>
  <si>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</si>
  <si>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</si>
  <si>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</si>
  <si>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</si>
  <si>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</si>
  <si>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</si>
  <si>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</si>
  <si>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</si>
  <si>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</si>
  <si>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</si>
  <si>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</si>
  <si>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</si>
  <si>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</si>
  <si>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</si>
  <si>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</si>
  <si>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</si>
  <si>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</si>
  <si>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</si>
  <si>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</si>
  <si>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</si>
  <si>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</si>
  <si>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</si>
  <si>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</si>
  <si>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</si>
  <si>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</si>
  <si>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</si>
  <si>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</si>
  <si>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</si>
  <si>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</si>
  <si>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</si>
  <si>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</si>
  <si>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</si>
  <si>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</si>
  <si>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</si>
  <si>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</si>
  <si>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</si>
  <si>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</si>
  <si>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</si>
  <si>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</si>
  <si>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</si>
  <si>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</si>
  <si>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</si>
  <si>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</si>
  <si>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</si>
  <si>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</si>
  <si>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</si>
  <si>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</si>
  <si>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</si>
  <si>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</si>
  <si>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</si>
  <si>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</si>
  <si>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</si>
  <si>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</si>
  <si>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</si>
  <si>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</si>
  <si>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</si>
  <si>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</si>
  <si>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</si>
  <si>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</si>
  <si>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</si>
  <si>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</si>
  <si>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</si>
  <si>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</si>
  <si>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</si>
  <si>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</si>
  <si>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</si>
  <si>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</si>
  <si>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</si>
  <si>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</si>
  <si>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</si>
  <si>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</si>
  <si>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</si>
  <si>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</si>
  <si>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</si>
  <si>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</si>
  <si>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</si>
  <si>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</si>
  <si>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</si>
  <si>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</si>
  <si>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</si>
  <si>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</si>
  <si>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</si>
  <si>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</si>
  <si>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</si>
  <si>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</si>
  <si>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</si>
  <si>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</si>
  <si>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</si>
  <si>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</si>
  <si>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</si>
  <si>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</si>
  <si>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埼玉県久喜市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</si>
  <si>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</si>
  <si>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</si>
  <si>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</si>
  <si>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</si>
  <si>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</si>
  <si>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</si>
  <si>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</si>
  <si>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</si>
  <si>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</si>
  <si>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</si>
  <si>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</si>
  <si>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</si>
  <si>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</si>
  <si>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</si>
  <si>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</si>
  <si>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</si>
  <si>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</si>
  <si>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</si>
  <si>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</si>
  <si>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</si>
  <si>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</si>
  <si>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</si>
  <si>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</si>
  <si>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</si>
  <si>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</si>
  <si>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</si>
  <si>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</si>
  <si>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</si>
  <si>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</si>
  <si>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</si>
  <si>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</si>
  <si>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</si>
  <si>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</si>
  <si>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</si>
  <si>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</si>
  <si>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</si>
  <si>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</si>
  <si>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</si>
  <si>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</si>
  <si>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</si>
  <si>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</si>
  <si>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</si>
  <si>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</si>
  <si>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</si>
  <si>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</si>
  <si>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</si>
  <si>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</si>
  <si>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</si>
  <si>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</si>
  <si>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</si>
  <si>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</si>
  <si>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</si>
  <si>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</si>
  <si>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</si>
  <si>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</si>
  <si>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</si>
  <si>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</si>
  <si>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</si>
  <si>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</si>
  <si>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</si>
  <si>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</si>
  <si>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</si>
  <si>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</si>
  <si>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</si>
  <si>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</si>
  <si>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</si>
  <si>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</si>
  <si>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</si>
  <si>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</si>
  <si>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</si>
  <si>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</si>
  <si>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</si>
  <si>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</si>
  <si>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</si>
  <si>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</si>
  <si>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</si>
  <si>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</si>
  <si>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</si>
  <si>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</si>
  <si>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</si>
  <si>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</si>
  <si>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</si>
  <si>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</si>
  <si>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</si>
  <si>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</si>
  <si>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</si>
  <si>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</si>
  <si>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</si>
  <si>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</si>
  <si>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</si>
  <si>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</si>
  <si>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</si>
  <si>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</si>
  <si>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</si>
  <si>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</si>
  <si>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</si>
  <si>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</si>
  <si>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</si>
  <si>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</si>
  <si>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</si>
  <si>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</si>
  <si>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</si>
  <si>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</si>
  <si>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</si>
  <si>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</si>
  <si>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</si>
  <si>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</si>
  <si>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</si>
  <si>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</si>
  <si>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</si>
  <si>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</si>
  <si>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</si>
  <si>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</si>
  <si>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</si>
  <si>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</si>
  <si>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</si>
  <si>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</si>
  <si>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</si>
  <si>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</si>
  <si>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</si>
  <si>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</si>
  <si>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</si>
  <si>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</si>
  <si>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</si>
  <si>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</si>
  <si>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</si>
  <si>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</si>
  <si>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</si>
  <si>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</si>
  <si>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</si>
  <si>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</si>
  <si>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</si>
  <si>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</si>
  <si>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</si>
  <si>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</si>
  <si>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</si>
  <si>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</si>
  <si>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</si>
  <si>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</si>
  <si>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</si>
  <si>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</si>
  <si>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</si>
  <si>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</si>
  <si>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</si>
  <si>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</si>
  <si>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</si>
  <si>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</si>
  <si>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</si>
  <si>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</si>
  <si>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</si>
  <si>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</si>
  <si>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</si>
  <si>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</si>
  <si>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</si>
  <si>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</si>
  <si>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</si>
  <si>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</si>
  <si>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</si>
  <si>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</si>
  <si>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</si>
  <si>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</si>
  <si>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</si>
  <si>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</si>
  <si>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</si>
  <si>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</si>
  <si>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</si>
  <si>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</si>
  <si>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</si>
  <si>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</si>
  <si>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</si>
  <si>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</si>
  <si>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</si>
  <si>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</si>
  <si>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</si>
  <si>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</si>
  <si>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</si>
  <si>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</si>
  <si>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1.62</t>
  </si>
  <si>
    <t>▲ 4.27</t>
  </si>
  <si>
    <t>▲ 2.04</t>
  </si>
  <si>
    <t>▲ 4.12</t>
  </si>
  <si>
    <t>▲ 4.77</t>
  </si>
  <si>
    <t>水道事業会計</t>
  </si>
  <si>
    <t>一般会計</t>
  </si>
  <si>
    <t>下水道事業会計</t>
  </si>
  <si>
    <t>介護保険特別会計</t>
  </si>
  <si>
    <t>国民健康保険特別会計</t>
  </si>
  <si>
    <t>土地区画整理事業特別会計（普通会計）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</si>
  <si>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</si>
  <si>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</si>
  <si>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</si>
  <si>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</si>
  <si>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</si>
  <si>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</si>
  <si>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</si>
  <si>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</si>
  <si>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</si>
  <si>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</si>
  <si>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久喜宮代衛生組合</t>
    <phoneticPr fontId="2"/>
  </si>
  <si>
    <t>北本地区衛生組合</t>
    <phoneticPr fontId="2"/>
  </si>
  <si>
    <t>利根川栗橋流域水防事務組合</t>
    <phoneticPr fontId="2"/>
  </si>
  <si>
    <t>埼玉県市町村総合事務組合</t>
    <phoneticPr fontId="2"/>
  </si>
  <si>
    <t>一般会計</t>
    <phoneticPr fontId="2"/>
  </si>
  <si>
    <t>交通災害特別会計</t>
    <phoneticPr fontId="2"/>
  </si>
  <si>
    <t>広域利根斎場組合</t>
    <phoneticPr fontId="2"/>
  </si>
  <si>
    <t>彩の国さいたま人づくり広域連合</t>
    <phoneticPr fontId="2"/>
  </si>
  <si>
    <t>埼玉県後期高齢者医療広域連合</t>
    <phoneticPr fontId="2"/>
  </si>
  <si>
    <t>一般会計</t>
    <rPh sb="0" eb="4">
      <t>イッパンカイケイ</t>
    </rPh>
    <phoneticPr fontId="2"/>
  </si>
  <si>
    <t>特別会計</t>
    <rPh sb="0" eb="2">
      <t>トクベツ</t>
    </rPh>
    <rPh sb="2" eb="4">
      <t>カイケイ</t>
    </rPh>
    <phoneticPr fontId="2"/>
  </si>
  <si>
    <t>埼玉東部消防組合</t>
    <phoneticPr fontId="2"/>
  </si>
  <si>
    <t>アセットマネジメント基金</t>
    <rPh sb="10" eb="12">
      <t>キキン</t>
    </rPh>
    <phoneticPr fontId="5"/>
  </si>
  <si>
    <t>福祉基金</t>
    <rPh sb="0" eb="2">
      <t>フクシ</t>
    </rPh>
    <rPh sb="2" eb="4">
      <t>キキン</t>
    </rPh>
    <phoneticPr fontId="2"/>
  </si>
  <si>
    <t>場外発売場環境整備基金</t>
    <phoneticPr fontId="2"/>
  </si>
  <si>
    <t>ごみ処理施設整備基金</t>
    <rPh sb="2" eb="4">
      <t>ショリ</t>
    </rPh>
    <rPh sb="4" eb="6">
      <t>シセツ</t>
    </rPh>
    <rPh sb="6" eb="8">
      <t>セイビ</t>
    </rPh>
    <rPh sb="8" eb="10">
      <t>キキン</t>
    </rPh>
    <phoneticPr fontId="2"/>
  </si>
  <si>
    <t>（仮称）本多静六記念　市民の森・緑の公園整備基金</t>
    <rPh sb="1" eb="3">
      <t>カショウ</t>
    </rPh>
    <rPh sb="4" eb="6">
      <t>ホンダ</t>
    </rPh>
    <rPh sb="6" eb="7">
      <t>シズカ</t>
    </rPh>
    <rPh sb="7" eb="8">
      <t>ロク</t>
    </rPh>
    <rPh sb="8" eb="10">
      <t>キネン</t>
    </rPh>
    <rPh sb="11" eb="13">
      <t>シミン</t>
    </rPh>
    <rPh sb="14" eb="15">
      <t>モリ</t>
    </rPh>
    <rPh sb="16" eb="17">
      <t>ミドリ</t>
    </rPh>
    <rPh sb="18" eb="20">
      <t>コウエン</t>
    </rPh>
    <rPh sb="20" eb="22">
      <t>セイビ</t>
    </rPh>
    <rPh sb="22" eb="2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</si>
  <si>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</si>
  <si>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</si>
  <si>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の数値よりも低く推移しているものの、老朽化は進行しており、この状況が続くと数年後には類似団体平均を上回る可能性がある。また、地方債の償還が進み地方債現在高は減少しているものの、ごみ処理施設や義務教育学校等の整備により、今後多くの地方債発行や基金の取り崩しの増加が予想され、将来負担比率の悪化が見込まれる。
　このことから、引き続き、交付税算入率を鑑みた地方債の選択等、将来世代の財政負担の縮減に努めるとともに、令和５年度に改訂した「久喜市公共施設個別施設計画」に基づいた改修等に取り組むことで、各比率の改善を図っていく。</t>
    <rPh sb="2" eb="4">
      <t>ユウケイ</t>
    </rPh>
    <rPh sb="4" eb="6">
      <t>コテイ</t>
    </rPh>
    <rPh sb="6" eb="8">
      <t>シサン</t>
    </rPh>
    <rPh sb="8" eb="10">
      <t>ゲンカ</t>
    </rPh>
    <rPh sb="10" eb="13">
      <t>ショウキャクリツ</t>
    </rPh>
    <rPh sb="43" eb="45">
      <t>シンコウ</t>
    </rPh>
    <rPh sb="83" eb="86">
      <t>チホウサイ</t>
    </rPh>
    <rPh sb="87" eb="89">
      <t>ショウカン</t>
    </rPh>
    <rPh sb="90" eb="91">
      <t>スス</t>
    </rPh>
    <rPh sb="92" eb="95">
      <t>チホウサイ</t>
    </rPh>
    <rPh sb="95" eb="98">
      <t>ゲンザイダカ</t>
    </rPh>
    <rPh sb="99" eb="101">
      <t>ゲンショウ</t>
    </rPh>
    <rPh sb="116" eb="122">
      <t>ギムキョウイクガッコウ</t>
    </rPh>
    <rPh sb="122" eb="123">
      <t>トウ</t>
    </rPh>
    <rPh sb="124" eb="126">
      <t>セイビ</t>
    </rPh>
    <rPh sb="130" eb="132">
      <t>コンゴ</t>
    </rPh>
    <rPh sb="152" eb="154">
      <t>ヨソウ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</si>
  <si>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</si>
  <si>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</si>
  <si>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</si>
  <si>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</si>
  <si>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</si>
  <si>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</si>
  <si>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令和5年度は普通交付税の増に加えて地方債の現在高が減少したことから、実質公債費比率も減少したが、類似団体平均と比較すると、依然として高い数値になっている。
　今後は、施設の老朽化による大規模改修やごみ処理施設、義務教育学校等の整備により、多くの地方債発行や基金の取り崩しの増加が予想され、将来負担比率及び実質公債費比率の悪化が見込まれる。
　このことから、交付税算入率を鑑みた地方債の選択等、将来世代の財政負担の縮減に努め、各比率の改善を図っていく。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</si>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</sst>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87C7-499D-9A65-3A23CDE5F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22323</c:v>
                </c:pt>
                <c:pt idx="1">
                  <c:v>36802</c:v>
                </c:pt>
                <c:pt idx="2">
                  <c:v>39364</c:v>
                </c:pt>
                <c:pt idx="3">
                  <c:v>17290</c:v>
                </c:pt>
                <c:pt idx="4">
                  <c:v>28282</c:v>
                </c:pt>
              </c:numCache>
            </c:numRef>
          </c:val>
          <c:smooth val="0"/>
          <c:extLst>
            <c:ext xmlns:c16="http://schemas.microsoft.com/office/drawing/2014/chart" uri="{C3380CC4-5D6E-409C-BE32-E72D297353CC}">
              <c16:uniqueId val="{00000001-87C7-499D-9A65-3A23CDE5F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4.71</c:v>
                </c:pt>
                <c:pt idx="1">
                  <c:v>5.51</c:v>
                </c:pt>
                <c:pt idx="2">
                  <c:v>6.75</c:v>
                </c:pt>
                <c:pt idx="3">
                  <c:v>5.78</c:v>
                </c:pt>
                <c:pt idx="4">
                  <c:v>6.25</c:v>
                </c:pt>
              </c:numCache>
            </c:numRef>
          </c:val>
          <c:extLst>
            <c:ext xmlns:c16="http://schemas.microsoft.com/office/drawing/2014/chart" uri="{C3380CC4-5D6E-409C-BE32-E72D297353CC}">
              <c16:uniqueId val="{00000000-C20C-4999-9199-87BE76DE7F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15.75</c:v>
                </c:pt>
                <c:pt idx="1">
                  <c:v>12.76</c:v>
                </c:pt>
                <c:pt idx="2">
                  <c:v>12.71</c:v>
                </c:pt>
                <c:pt idx="3">
                  <c:v>13.42</c:v>
                </c:pt>
                <c:pt idx="4">
                  <c:v>10.52</c:v>
                </c:pt>
              </c:numCache>
            </c:numRef>
          </c:val>
          <c:extLst>
            <c:ext xmlns:c16="http://schemas.microsoft.com/office/drawing/2014/chart" uri="{C3380CC4-5D6E-409C-BE32-E72D297353CC}">
              <c16:uniqueId val="{00000001-C20C-4999-9199-87BE76DE7F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-4.2699999999999996</c:v>
                </c:pt>
                <c:pt idx="2">
                  <c:v>-2.04</c:v>
                </c:pt>
                <c:pt idx="3">
                  <c:v>-4.12</c:v>
                </c:pt>
                <c:pt idx="4">
                  <c:v>-4.7699999999999996</c:v>
                </c:pt>
              </c:numCache>
            </c:numRef>
          </c:val>
          <c:smooth val="0"/>
          <c:extLst>
            <c:ext xmlns:c16="http://schemas.microsoft.com/office/drawing/2014/chart" uri="{C3380CC4-5D6E-409C-BE32-E72D297353CC}">
              <c16:uniqueId val="{00000002-C20C-4999-9199-87BE76DE7F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0.21</c:v>
                </c:pt>
                <c:pt idx="4">
                  <c:v>0</c:v>
                </c:pt>
                <c:pt idx="5">
                  <c:v>0</c:v>
                </c:pt>
                <c:pt idx="6">
                  <c:v>0</c:v>
                </c:pt>
                <c:pt idx="7">
                  <c:v>0</c:v>
                </c:pt>
                <c:pt idx="8">
                  <c:v>0</c:v>
                </c:pt>
                <c:pt idx="9">
                  <c:v>0</c:v>
                </c:pt>
              </c:numCache>
            </c:numRef>
          </c:val>
          <c:extLst>
            <c:ext xmlns:c16="http://schemas.microsoft.com/office/drawing/2014/chart" uri="{C3380CC4-5D6E-409C-BE32-E72D297353CC}">
              <c16:uniqueId val="{00000000-ED04-4DCE-B09C-6419E42CC1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04-4DCE-B09C-6419E42CC171}"/>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ED04-4DCE-B09C-6419E42CC17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3-ED04-4DCE-B09C-6419E42CC171}"/>
            </c:ext>
          </c:extLst>
        </c:ser>
        <c:ser>
          <c:idx val="4"/>
          <c:order val="4"/>
          <c:tx>
            <c:strRef>
              <c:f>データシート!$A$31</c:f>
              <c:strCache>
                <c:ptCount val="1"/>
                <c:pt idx="0">
                  <c:v>土地区画整理事業特別会計（普通会計）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7.0000000000000007E-2</c:v>
                </c:pt>
                <c:pt idx="8">
                  <c:v>#N/A</c:v>
                </c:pt>
                <c:pt idx="9">
                  <c:v>0.01</c:v>
                </c:pt>
              </c:numCache>
            </c:numRef>
          </c:val>
          <c:extLst>
            <c:ext xmlns:c16="http://schemas.microsoft.com/office/drawing/2014/chart" uri="{C3380CC4-5D6E-409C-BE32-E72D297353CC}">
              <c16:uniqueId val="{00000004-ED04-4DCE-B09C-6419E42CC1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0.9</c:v>
                </c:pt>
                <c:pt idx="4">
                  <c:v>#N/A</c:v>
                </c:pt>
                <c:pt idx="5">
                  <c:v>1.06</c:v>
                </c:pt>
                <c:pt idx="6">
                  <c:v>#N/A</c:v>
                </c:pt>
                <c:pt idx="7">
                  <c:v>0.41</c:v>
                </c:pt>
                <c:pt idx="8">
                  <c:v>#N/A</c:v>
                </c:pt>
                <c:pt idx="9">
                  <c:v>0.28000000000000003</c:v>
                </c:pt>
              </c:numCache>
            </c:numRef>
          </c:val>
          <c:extLst>
            <c:ext xmlns:c16="http://schemas.microsoft.com/office/drawing/2014/chart" uri="{C3380CC4-5D6E-409C-BE32-E72D297353CC}">
              <c16:uniqueId val="{00000005-ED04-4DCE-B09C-6419E42CC17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1.48</c:v>
                </c:pt>
                <c:pt idx="4">
                  <c:v>#N/A</c:v>
                </c:pt>
                <c:pt idx="5">
                  <c:v>1.33</c:v>
                </c:pt>
                <c:pt idx="6">
                  <c:v>#N/A</c:v>
                </c:pt>
                <c:pt idx="7">
                  <c:v>1.5</c:v>
                </c:pt>
                <c:pt idx="8">
                  <c:v>#N/A</c:v>
                </c:pt>
                <c:pt idx="9">
                  <c:v>0.77</c:v>
                </c:pt>
              </c:numCache>
            </c:numRef>
          </c:val>
          <c:extLst>
            <c:ext xmlns:c16="http://schemas.microsoft.com/office/drawing/2014/chart" uri="{C3380CC4-5D6E-409C-BE32-E72D297353CC}">
              <c16:uniqueId val="{00000006-ED04-4DCE-B09C-6419E42CC17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0.39</c:v>
                </c:pt>
                <c:pt idx="2">
                  <c:v>#N/A</c:v>
                </c:pt>
                <c:pt idx="3">
                  <c:v>0.39</c:v>
                </c:pt>
                <c:pt idx="4">
                  <c:v>#N/A</c:v>
                </c:pt>
                <c:pt idx="5">
                  <c:v>0.49</c:v>
                </c:pt>
                <c:pt idx="6">
                  <c:v>#N/A</c:v>
                </c:pt>
                <c:pt idx="7">
                  <c:v>0.43</c:v>
                </c:pt>
                <c:pt idx="8">
                  <c:v>#N/A</c:v>
                </c:pt>
                <c:pt idx="9">
                  <c:v>0.78</c:v>
                </c:pt>
              </c:numCache>
            </c:numRef>
          </c:val>
          <c:extLst>
            <c:ext xmlns:c16="http://schemas.microsoft.com/office/drawing/2014/chart" uri="{C3380CC4-5D6E-409C-BE32-E72D297353CC}">
              <c16:uniqueId val="{00000007-ED04-4DCE-B09C-6419E42CC1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4.68</c:v>
                </c:pt>
                <c:pt idx="2">
                  <c:v>#N/A</c:v>
                </c:pt>
                <c:pt idx="3">
                  <c:v>5.48</c:v>
                </c:pt>
                <c:pt idx="4">
                  <c:v>#N/A</c:v>
                </c:pt>
                <c:pt idx="5">
                  <c:v>6.73</c:v>
                </c:pt>
                <c:pt idx="6">
                  <c:v>#N/A</c:v>
                </c:pt>
                <c:pt idx="7">
                  <c:v>5.7</c:v>
                </c:pt>
                <c:pt idx="8">
                  <c:v>#N/A</c:v>
                </c:pt>
                <c:pt idx="9">
                  <c:v>6.23</c:v>
                </c:pt>
              </c:numCache>
            </c:numRef>
          </c:val>
          <c:extLst>
            <c:ext xmlns:c16="http://schemas.microsoft.com/office/drawing/2014/chart" uri="{C3380CC4-5D6E-409C-BE32-E72D297353CC}">
              <c16:uniqueId val="{00000008-ED04-4DCE-B09C-6419E42CC1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9.19</c:v>
                </c:pt>
                <c:pt idx="2">
                  <c:v>#N/A</c:v>
                </c:pt>
                <c:pt idx="3">
                  <c:v>8.17</c:v>
                </c:pt>
                <c:pt idx="4">
                  <c:v>#N/A</c:v>
                </c:pt>
                <c:pt idx="5">
                  <c:v>8.18</c:v>
                </c:pt>
                <c:pt idx="6">
                  <c:v>#N/A</c:v>
                </c:pt>
                <c:pt idx="7">
                  <c:v>9.14</c:v>
                </c:pt>
                <c:pt idx="8">
                  <c:v>#N/A</c:v>
                </c:pt>
                <c:pt idx="9">
                  <c:v>9.31</c:v>
                </c:pt>
              </c:numCache>
            </c:numRef>
          </c:val>
          <c:extLst>
            <c:ext xmlns:c16="http://schemas.microsoft.com/office/drawing/2014/chart" uri="{C3380CC4-5D6E-409C-BE32-E72D297353CC}">
              <c16:uniqueId val="{00000009-ED04-4DCE-B09C-6419E42CC1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4347</c:v>
                </c:pt>
                <c:pt idx="5">
                  <c:v>4186</c:v>
                </c:pt>
                <c:pt idx="8">
                  <c:v>4175</c:v>
                </c:pt>
                <c:pt idx="11">
                  <c:v>4140</c:v>
                </c:pt>
                <c:pt idx="14">
                  <c:v>4105</c:v>
                </c:pt>
              </c:numCache>
            </c:numRef>
          </c:val>
          <c:extLst>
            <c:ext xmlns:c16="http://schemas.microsoft.com/office/drawing/2014/chart" uri="{C3380CC4-5D6E-409C-BE32-E72D297353CC}">
              <c16:uniqueId val="{00000000-2990-4EF0-A550-2A49AD4A64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90-4EF0-A550-2A49AD4A64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2-2990-4EF0-A550-2A49AD4A64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261</c:v>
                </c:pt>
                <c:pt idx="3">
                  <c:v>235</c:v>
                </c:pt>
                <c:pt idx="6">
                  <c:v>276</c:v>
                </c:pt>
                <c:pt idx="9">
                  <c:v>267</c:v>
                </c:pt>
                <c:pt idx="12">
                  <c:v>413</c:v>
                </c:pt>
              </c:numCache>
            </c:numRef>
          </c:val>
          <c:extLst>
            <c:ext xmlns:c16="http://schemas.microsoft.com/office/drawing/2014/chart" uri="{C3380CC4-5D6E-409C-BE32-E72D297353CC}">
              <c16:uniqueId val="{00000003-2990-4EF0-A550-2A49AD4A64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1264</c:v>
                </c:pt>
                <c:pt idx="3">
                  <c:v>1299</c:v>
                </c:pt>
                <c:pt idx="6">
                  <c:v>1195</c:v>
                </c:pt>
                <c:pt idx="9">
                  <c:v>1206</c:v>
                </c:pt>
                <c:pt idx="12">
                  <c:v>1312</c:v>
                </c:pt>
              </c:numCache>
            </c:numRef>
          </c:val>
          <c:extLst>
            <c:ext xmlns:c16="http://schemas.microsoft.com/office/drawing/2014/chart" uri="{C3380CC4-5D6E-409C-BE32-E72D297353CC}">
              <c16:uniqueId val="{00000004-2990-4EF0-A550-2A49AD4A64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90-4EF0-A550-2A49AD4A64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90-4EF0-A550-2A49AD4A64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4450</c:v>
                </c:pt>
                <c:pt idx="3">
                  <c:v>4082</c:v>
                </c:pt>
                <c:pt idx="6">
                  <c:v>3924</c:v>
                </c:pt>
                <c:pt idx="9">
                  <c:v>3739</c:v>
                </c:pt>
                <c:pt idx="12">
                  <c:v>3832</c:v>
                </c:pt>
              </c:numCache>
            </c:numRef>
          </c:val>
          <c:extLst>
            <c:ext xmlns:c16="http://schemas.microsoft.com/office/drawing/2014/chart" uri="{C3380CC4-5D6E-409C-BE32-E72D297353CC}">
              <c16:uniqueId val="{00000007-2990-4EF0-A550-2A49AD4A64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1648</c:v>
                </c:pt>
                <c:pt idx="2">
                  <c:v>#N/A</c:v>
                </c:pt>
                <c:pt idx="3">
                  <c:v>#N/A</c:v>
                </c:pt>
                <c:pt idx="4">
                  <c:v>1430</c:v>
                </c:pt>
                <c:pt idx="5">
                  <c:v>#N/A</c:v>
                </c:pt>
                <c:pt idx="6">
                  <c:v>#N/A</c:v>
                </c:pt>
                <c:pt idx="7">
                  <c:v>1220</c:v>
                </c:pt>
                <c:pt idx="8">
                  <c:v>#N/A</c:v>
                </c:pt>
                <c:pt idx="9">
                  <c:v>#N/A</c:v>
                </c:pt>
                <c:pt idx="10">
                  <c:v>1072</c:v>
                </c:pt>
                <c:pt idx="11">
                  <c:v>#N/A</c:v>
                </c:pt>
                <c:pt idx="12">
                  <c:v>#N/A</c:v>
                </c:pt>
                <c:pt idx="13">
                  <c:v>1452</c:v>
                </c:pt>
                <c:pt idx="14">
                  <c:v>#N/A</c:v>
                </c:pt>
              </c:numCache>
            </c:numRef>
          </c:val>
          <c:smooth val="0"/>
          <c:extLst>
            <c:ext xmlns:c16="http://schemas.microsoft.com/office/drawing/2014/chart" uri="{C3380CC4-5D6E-409C-BE32-E72D297353CC}">
              <c16:uniqueId val="{00000008-2990-4EF0-A550-2A49AD4A64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42751</c:v>
                </c:pt>
                <c:pt idx="5">
                  <c:v>42511</c:v>
                </c:pt>
                <c:pt idx="8">
                  <c:v>43361</c:v>
                </c:pt>
                <c:pt idx="11">
                  <c:v>41619</c:v>
                </c:pt>
                <c:pt idx="14">
                  <c:v>41329</c:v>
                </c:pt>
              </c:numCache>
            </c:numRef>
          </c:val>
          <c:extLst>
            <c:ext xmlns:c16="http://schemas.microsoft.com/office/drawing/2014/chart" uri="{C3380CC4-5D6E-409C-BE32-E72D297353CC}">
              <c16:uniqueId val="{00000000-C69B-4F9A-8694-A593A91A23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1734</c:v>
                </c:pt>
                <c:pt idx="5">
                  <c:v>1817</c:v>
                </c:pt>
                <c:pt idx="8">
                  <c:v>1723</c:v>
                </c:pt>
                <c:pt idx="11">
                  <c:v>2124</c:v>
                </c:pt>
                <c:pt idx="14">
                  <c:v>2442</c:v>
                </c:pt>
              </c:numCache>
            </c:numRef>
          </c:val>
          <c:extLst>
            <c:ext xmlns:c16="http://schemas.microsoft.com/office/drawing/2014/chart" uri="{C3380CC4-5D6E-409C-BE32-E72D297353CC}">
              <c16:uniqueId val="{00000001-C69B-4F9A-8694-A593A91A23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9375</c:v>
                </c:pt>
                <c:pt idx="5">
                  <c:v>8721</c:v>
                </c:pt>
                <c:pt idx="8">
                  <c:v>9800</c:v>
                </c:pt>
                <c:pt idx="11">
                  <c:v>10356</c:v>
                </c:pt>
                <c:pt idx="14">
                  <c:v>9221</c:v>
                </c:pt>
              </c:numCache>
            </c:numRef>
          </c:val>
          <c:extLst>
            <c:ext xmlns:c16="http://schemas.microsoft.com/office/drawing/2014/chart" uri="{C3380CC4-5D6E-409C-BE32-E72D297353CC}">
              <c16:uniqueId val="{00000002-C69B-4F9A-8694-A593A91A23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9B-4F9A-8694-A593A91A23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9B-4F9A-8694-A593A91A23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9B-4F9A-8694-A593A91A23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3714</c:v>
                </c:pt>
                <c:pt idx="3">
                  <c:v>3646</c:v>
                </c:pt>
                <c:pt idx="6">
                  <c:v>3644</c:v>
                </c:pt>
                <c:pt idx="9">
                  <c:v>3303</c:v>
                </c:pt>
                <c:pt idx="12">
                  <c:v>3593</c:v>
                </c:pt>
              </c:numCache>
            </c:numRef>
          </c:val>
          <c:extLst>
            <c:ext xmlns:c16="http://schemas.microsoft.com/office/drawing/2014/chart" uri="{C3380CC4-5D6E-409C-BE32-E72D297353CC}">
              <c16:uniqueId val="{00000006-C69B-4F9A-8694-A593A91A23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959</c:v>
                </c:pt>
                <c:pt idx="3">
                  <c:v>1107</c:v>
                </c:pt>
                <c:pt idx="6">
                  <c:v>1147</c:v>
                </c:pt>
                <c:pt idx="9">
                  <c:v>1173</c:v>
                </c:pt>
                <c:pt idx="12">
                  <c:v>1159</c:v>
                </c:pt>
              </c:numCache>
            </c:numRef>
          </c:val>
          <c:extLst>
            <c:ext xmlns:c16="http://schemas.microsoft.com/office/drawing/2014/chart" uri="{C3380CC4-5D6E-409C-BE32-E72D297353CC}">
              <c16:uniqueId val="{00000007-C69B-4F9A-8694-A593A91A23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6988</c:v>
                </c:pt>
                <c:pt idx="3">
                  <c:v>6588</c:v>
                </c:pt>
                <c:pt idx="6">
                  <c:v>5495</c:v>
                </c:pt>
                <c:pt idx="9">
                  <c:v>5113</c:v>
                </c:pt>
                <c:pt idx="12">
                  <c:v>4772</c:v>
                </c:pt>
              </c:numCache>
            </c:numRef>
          </c:val>
          <c:extLst>
            <c:ext xmlns:c16="http://schemas.microsoft.com/office/drawing/2014/chart" uri="{C3380CC4-5D6E-409C-BE32-E72D297353CC}">
              <c16:uniqueId val="{00000008-C69B-4F9A-8694-A593A91A23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9B-4F9A-8694-A593A91A23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42546</c:v>
                </c:pt>
                <c:pt idx="3">
                  <c:v>43249</c:v>
                </c:pt>
                <c:pt idx="6">
                  <c:v>45593</c:v>
                </c:pt>
                <c:pt idx="9">
                  <c:v>43447</c:v>
                </c:pt>
                <c:pt idx="12">
                  <c:v>41665</c:v>
                </c:pt>
              </c:numCache>
            </c:numRef>
          </c:val>
          <c:extLst>
            <c:ext xmlns:c16="http://schemas.microsoft.com/office/drawing/2014/chart" uri="{C3380CC4-5D6E-409C-BE32-E72D297353CC}">
              <c16:uniqueId val="{0000000A-C69B-4F9A-8694-A593A91A23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347</c:v>
                </c:pt>
                <c:pt idx="2">
                  <c:v>#N/A</c:v>
                </c:pt>
                <c:pt idx="3">
                  <c:v>#N/A</c:v>
                </c:pt>
                <c:pt idx="4">
                  <c:v>1540</c:v>
                </c:pt>
                <c:pt idx="5">
                  <c:v>#N/A</c:v>
                </c:pt>
                <c:pt idx="6">
                  <c:v>#N/A</c:v>
                </c:pt>
                <c:pt idx="7">
                  <c:v>996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9B-4F9A-8694-A593A91A23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4169</c:v>
                </c:pt>
                <c:pt idx="1">
                  <c:v>4309</c:v>
                </c:pt>
                <c:pt idx="2">
                  <c:v>3456</c:v>
                </c:pt>
              </c:numCache>
            </c:numRef>
          </c:val>
          <c:extLst>
            <c:ext xmlns:c16="http://schemas.microsoft.com/office/drawing/2014/chart" uri="{C3380CC4-5D6E-409C-BE32-E72D297353CC}">
              <c16:uniqueId val="{00000000-5DB7-41F9-96AA-062FDD0555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912</c:v>
                </c:pt>
                <c:pt idx="1">
                  <c:v>912</c:v>
                </c:pt>
                <c:pt idx="2">
                  <c:v>815</c:v>
                </c:pt>
              </c:numCache>
            </c:numRef>
          </c:val>
          <c:extLst>
            <c:ext xmlns:c16="http://schemas.microsoft.com/office/drawing/2014/chart" uri="{C3380CC4-5D6E-409C-BE32-E72D297353CC}">
              <c16:uniqueId val="{00000001-5DB7-41F9-96AA-062FDD0555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3305</c:v>
                </c:pt>
                <c:pt idx="1">
                  <c:v>3931</c:v>
                </c:pt>
                <c:pt idx="2">
                  <c:v>3820</c:v>
                </c:pt>
              </c:numCache>
            </c:numRef>
          </c:val>
          <c:extLst>
            <c:ext xmlns:c16="http://schemas.microsoft.com/office/drawing/2014/chart" uri="{C3380CC4-5D6E-409C-BE32-E72D297353CC}">
              <c16:uniqueId val="{00000002-5DB7-41F9-96AA-062FDD0555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{0A8BDF8F-C9C4-41B6-A48D-88980C06958D}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BD-41C4-9AD2-239A501CB7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{F4A45209-9342-424F-A8A6-76A13D5CE30B}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D-41C4-9AD2-239A501CB7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{A76B8E27-F6C4-483B-8114-837B5E279509}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D-41C4-9AD2-239A501CB7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{5C035BC6-70F4-4BAA-A695-2A0699C543A3}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D-41C4-9AD2-239A501CB7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{8DC605B7-00FF-412A-AD2E-C5924AC64B46}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D-41C4-9AD2-239A501CB7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{540A1F5E-A0B7-4EA0-BC9C-476C4109D7D9}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BD-41C4-9AD2-239A501CB7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{050A0CB8-5458-40F4-A340-633A904D515F}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BD-41C4-9AD2-239A501CB7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{E1AF280E-DF53-4386-8233-D4A7D2FA784F}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BD-41C4-9AD2-239A501CB7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{525994C8-412B-4D5C-8B9E-14B7B258AD58}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BD-41C4-9AD2-239A501CB7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56.9</c:v>
                </c:pt>
                <c:pt idx="16">
                  <c:v>59.9</c:v>
                </c:pt>
                <c:pt idx="24">
                  <c:v>59.4</c:v>
                </c:pt>
                <c:pt idx="32">
                  <c:v>60.8</c:v>
                </c:pt>
              </c:numCache>
            </c:numRef>
          </c:xVal>
          <c:yVal>
            <c:numRef>
              <c:f>公会計指標分析・財政指標組合せ分析表!$BP$51:$DC$51</c:f>
              <c:numCache>
                <c:formatCode>#,##0.0;"▲ "#,##0.0</c:formatCode>
                <c:ptCount val="40"/>
                <c:pt idx="0">
                  <c:v>1.2</c:v>
                </c:pt>
                <c:pt idx="8">
                  <c:v>5.5</c:v>
                </c:pt>
                <c:pt idx="16">
                  <c:v>3.4</c:v>
                </c:pt>
              </c:numCache>
            </c:numRef>
          </c:yVal>
          <c:smooth val="0"/>
          <c:extLst>
            <c:ext xmlns:c16="http://schemas.microsoft.com/office/drawing/2014/chart" uri="{C3380CC4-5D6E-409C-BE32-E72D297353CC}">
              <c16:uniqueId val="{00000009-24BD-41C4-9AD2-239A501CB7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{E32605BC-CD98-4FD5-8ED7-77F8F550A9E0}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BD-41C4-9AD2-239A501CB7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{BDDA0910-259E-4589-83F1-E22614B695CF}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D-41C4-9AD2-239A501CB7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{1092675C-78B3-4022-84DA-5EA85FEA61E3}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D-41C4-9AD2-239A501CB7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{56CDEDE5-386E-43C0-94ED-96ED16A0F44D}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D-41C4-9AD2-239A501CB7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{9AB4CB9A-0D01-409B-A3AC-E4AAB945EE9B}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D-41C4-9AD2-239A501CB7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{F13DCE3A-8E36-405D-89AE-E1E74E26B5B6}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BD-41C4-9AD2-239A501CB7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{4802586A-F8E6-4A2E-988A-9A8A97276E03}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BD-41C4-9AD2-239A501CB7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{36832C85-ED2D-4450-8D8B-74661E4CA21B}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BD-41C4-9AD2-239A501CB7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{AA39274A-DCEE-4BF6-AE01-ADB00BB4B417}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BD-41C4-9AD2-239A501CB7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24BD-41C4-9AD2-239A501CB71E}"/>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{900624E6-2B2D-4842-BA8E-DA8C8F007C64}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74-46DE-86A3-F761398E24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{D4ABA88C-3DA4-4308-8976-D40668FCF5BE}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74-46DE-86A3-F761398E24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{E340F3E3-4F43-4C16-9870-30658A23303B}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74-46DE-86A3-F761398E24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{1369A991-D4EE-405A-8BEE-0D49B270AEF6}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74-46DE-86A3-F761398E24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{F6668916-EB9C-44C8-B82A-72115C63A02C}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74-46DE-86A3-F761398E24C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{F6FBD266-DAA1-444C-ABB5-FFE81EC44FD4}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74-46DE-86A3-F761398E24C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{748ADD77-DE96-4668-9FC1-EDFDDD262EC3}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74-46DE-86A3-F761398E24C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{53CACA50-1B03-4EFF-BBE8-07E3820C31D3}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74-46DE-86A3-F761398E24C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{7171E0DD-E0B6-404B-9F79-075B85FBFDC1}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74-46DE-86A3-F761398E24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5.7</c:v>
                </c:pt>
                <c:pt idx="16">
                  <c:v>5.0999999999999996</c:v>
                </c:pt>
                <c:pt idx="24">
                  <c:v>4.3</c:v>
                </c:pt>
                <c:pt idx="32">
                  <c:v>4.2</c:v>
                </c:pt>
              </c:numCache>
            </c:numRef>
          </c:xVal>
          <c:yVal>
            <c:numRef>
              <c:f>公会計指標分析・財政指標組合せ分析表!$BP$73:$DC$73</c:f>
              <c:numCache>
                <c:formatCode>#,##0.0;"▲ "#,##0.0</c:formatCode>
                <c:ptCount val="40"/>
                <c:pt idx="0">
                  <c:v>1.2</c:v>
                </c:pt>
                <c:pt idx="8">
                  <c:v>5.5</c:v>
                </c:pt>
                <c:pt idx="16">
                  <c:v>3.4</c:v>
                </c:pt>
              </c:numCache>
            </c:numRef>
          </c:yVal>
          <c:smooth val="0"/>
          <c:extLst>
            <c:ext xmlns:c16="http://schemas.microsoft.com/office/drawing/2014/chart" uri="{C3380CC4-5D6E-409C-BE32-E72D297353CC}">
              <c16:uniqueId val="{00000009-BA74-46DE-86A3-F761398E24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{78095945-4D96-4DEF-8BFC-CF6D9A894C1E}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74-46DE-86A3-F761398E24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{5969018F-88F3-4B56-ABCB-05D3891A74A7}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74-46DE-86A3-F761398E24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{17341C74-398F-4316-9C64-0283FDAD1D09}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74-46DE-86A3-F761398E24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{0A029F7F-0E9E-4719-A25B-8D48F11969A1}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74-46DE-86A3-F761398E24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{147F2FAE-0F4F-4EC3-9330-137DE57B1721}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74-46DE-86A3-F761398E24C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{A2DA5DF0-CB27-49E2-8C03-F2BA509104EA}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74-46DE-86A3-F761398E24C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{864D55CA-7CDA-484D-8021-4EB3D20CD7B4}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74-46DE-86A3-F761398E24C8}"/>
                </c:ext>
              </c:extLst>
            </c:dLbl>
            <c:dLbl>
              <c:idx val="24"/>
              <c:layout>
                <c:manualLayout>
                  <c:x val="0"/>
                  <c:y val="1.762218415282613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{EDC29A4D-19D8-4905-B7C7-8E8F17ECC0B6}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74-46DE-86A3-F761398E24C8}"/>
                </c:ext>
              </c:extLst>
            </c:dLbl>
            <c:dLbl>
              <c:idx val="32"/>
              <c:layout>
                <c:manualLayout>
                  <c:x val="0"/>
                  <c:y val="-1.762218415282621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{22A8FB83-2C61-4D0E-BD3B-603B4773D4CC}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74-46DE-86A3-F761398E24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BA74-46DE-86A3-F761398E24C8}"/>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実質公債費比率の分子は、平成</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年度以降減少傾向となって</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いたが</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380</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これは、</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小・中学校の大規模改造に係る工事費の増に伴う市債の借入れ増や、久喜宮代衛生組合の元利償還金に係る負担金の増等</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が要因と考えられる。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大規模な施設の建設を控えているため、引き続き、市債の新規発行の抑制及び普通交付税の基準財政需要額に算入される地方債の活用並びに補償金等の生じない借換債の繰上償還を推進し、後年度の財政負担の減少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満期一括償還市債の発行は行っておらず、今後も新規発行の予定はない。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一般会計等に係る地方債現在高は、</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年度については、ごみ処理施設の整備に係る市債を発行したものの、臨時財政対策債を</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417</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百万円の減としたこと等により、</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1,782</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充当可能基金については、</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ごみ処理施設の建設に係る経費に充てるため、ごみ処理施設整備基金を</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442</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1,135</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将来負担比率は早期健全化基準未満の数値で推移しているものの、大規模施設の建設が後年度に控えており、引き続き事業の必要性の検証による地方債の新規発行抑制に努め、比率の改善を図っていく。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埼玉県久喜市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年度決算において発生した実質収支額の二分の一の額として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実質収支を黒字にするため</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1,769</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853</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となった。また、</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ごみ処理施設の建設に係る経費に充てるため、ごみ処理施設整備基金を</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441</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こと等により、基金全体としては、</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1,061</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もごみ処理施設等の</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大規模施設の建設による普通建設事業費の増に</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より、財政調整基金やごみ処理施設整備基金等の取り崩し</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が見込まれるため、基金全体としては中長期的に減少傾向になると考えられる。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大規模施設の改修費用等に充てるため、アセットマネジメント基金への継続的な積立を検討していく。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アセットマネジメント基金：公共建築物の維持更新及び統廃合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ごみ処理施設整備基金：市のごみ処理施設等の整備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場外発売場環境整備基金：モーターボート競走法第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条の規定に基づき設置された場外発売場における勝舟投票券の売上に関し、市に交付される環境整備協力費の有効活用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（仮称）本多静六記念　市民の森・緑の公園整備基金：（仮称）本多静六記念　市民の森・緑の公園の整備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福祉基金：地域の保健福祉活動の充実を目的とした公共施設等の整備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公共施設の老朽化に伴う改修や統廃合に係る経費に充てるためアセットマネジメント基金に</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277</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百万円を積み立てた一方で</a:t>
          </a:r>
          <a:r>
            <a:rPr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ごみ処理施設の建設に係る経費に充てるため、ごみ処理施設整備基金を</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441</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百万円取り崩したこと等により、全体として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今後もごみ処理施設等の大規模施設の建設による普通建設事業費の増により、ごみ処理施設整備基金等の取り崩しが見込まれるため、その他特定目的基金は中長期的に減少傾向になると考えられる。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大規模施設の改修費用等に充てるため、アセットマネジメント基金への継続的な積立を検討していく。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財政調整基金は、令和</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年度決算において発生した実質収支額の二分の一の額として</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百万円を積み立てた一方、実質収支を黒字にするため</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1,769</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853</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今後もごみ処理施設等の大規模施設の建設に係る普通建設事業費の増による歳出の増額に伴い、財政調整基金繰入金の増額が見込まれることから、</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財政調整基金の適正管理に努めていく。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取り崩した額が普通交付税のうち臨時財政対策債償還基金費分として交付された積立額を上回ったため、</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地方債の新規発行抑制に努めているものの、</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ごみ処理施設等の大規模施設の建設等、一般会計等に係る地方債現在高の増加要因が見込まれる状況であることから、計画的な償還を推進するため、減債基金の適正管理に努めていく。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類似団体平均及び埼玉県平均のいずれの数値よりも低く推移しているものの、老朽化は進行しており、この状況が続くと数年後には類似団体平均を上回る可能性がある。</a:t>
          </a:r>
        </a:p>
        <a:p>
          <a:r>
            <a:rPr kumimoji="1" lang="ja-JP" altLang="en-US" sz="1050">
              <a:latin typeface="ＭＳ Ｐゴシック" panose="020B0600070205080204" pitchFamily="50" charset="-128"/>
              <a:ea typeface="ＭＳ Ｐゴシック" panose="020B0600070205080204" pitchFamily="50" charset="-128"/>
            </a:rPr>
            <a:t>　これは、合併以降、施設の統廃合や集約化・複合化が進んでいないことが原因と考えられる。今後は、令和５年度に改訂した「久喜市公共施設個別施設計画」に基づき、施設の延命化と安全性を確保できる「予防保全」を中心とした計画的な施設の維持管理及び統廃合による適正配置に努め、将来負担の縮減及び有形固定資産減価償却率の改善を図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9" name="直線コネクタ 68"/>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0"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1" name="直線コネクタ 70"/>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2"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3" name="直線コネクタ 72"/>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4"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6" name="フローチャート: 判断 75"/>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7" name="フローチャート: 判断 76"/>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8" name="フローチャート: 判断 77"/>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9" name="フローチャート: 判断 78"/>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85" name="楕円 84"/>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86" name="有形固定資産減価償却率該当値テキスト"/>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7" name="楕円 86"/>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146262</xdr:rowOff>
    </xdr:to>
    <xdr:cxnSp macro="">
      <xdr:nvCxnSpPr>
        <xdr:cNvPr id="88" name="直線コネクタ 87"/>
        <xdr:cNvCxnSpPr/>
      </xdr:nvCxnSpPr>
      <xdr:spPr>
        <a:xfrm>
          <a:off x="4051300" y="601091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9" name="楕円 88"/>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113877</xdr:rowOff>
    </xdr:to>
    <xdr:cxnSp macro="">
      <xdr:nvCxnSpPr>
        <xdr:cNvPr id="90" name="直線コネクタ 89"/>
        <xdr:cNvCxnSpPr/>
      </xdr:nvCxnSpPr>
      <xdr:spPr>
        <a:xfrm flipV="1">
          <a:off x="3289300" y="601091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126577</xdr:rowOff>
    </xdr:from>
    <xdr:to>
      <xdr:col>11</xdr:col>
      <xdr:colOff>187325</xdr:colOff>
      <xdr:row>30</xdr:row>
      <xdr:rowOff>56727</xdr:rowOff>
    </xdr:to>
    <xdr:sp macro="" textlink="">
      <xdr:nvSpPr>
        <xdr:cNvPr id="91" name="楕円 90"/>
        <xdr:cNvSpPr/>
      </xdr:nvSpPr>
      <xdr:spPr>
        <a:xfrm>
          <a:off x="2476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5927</xdr:rowOff>
    </xdr:from>
    <xdr:to>
      <xdr:col>15</xdr:col>
      <xdr:colOff>136525</xdr:colOff>
      <xdr:row>30</xdr:row>
      <xdr:rowOff>113877</xdr:rowOff>
    </xdr:to>
    <xdr:cxnSp macro="">
      <xdr:nvCxnSpPr>
        <xdr:cNvPr id="92" name="直線コネクタ 91"/>
        <xdr:cNvCxnSpPr/>
      </xdr:nvCxnSpPr>
      <xdr:spPr>
        <a:xfrm>
          <a:off x="2527300" y="5920952"/>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93" name="楕円 92"/>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5927</xdr:rowOff>
    </xdr:to>
    <xdr:cxnSp macro="">
      <xdr:nvCxnSpPr>
        <xdr:cNvPr id="94" name="直線コネクタ 93"/>
        <xdr:cNvCxnSpPr/>
      </xdr:nvCxnSpPr>
      <xdr:spPr>
        <a:xfrm>
          <a:off x="1765300" y="588856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5"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7" name="n_3aveValue有形固定資産減価償却率"/>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8"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99" name="n_1mainValue有形固定資産減価償却率"/>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0" name="n_2mainValue有形固定資産減価償却率"/>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73254</xdr:rowOff>
    </xdr:from>
    <xdr:ext cx="405111" cy="259045"/>
    <xdr:sp macro="" textlink="">
      <xdr:nvSpPr>
        <xdr:cNvPr id="101" name="n_3mainValue有形固定資産減価償却率"/>
        <xdr:cNvSpPr txBox="1"/>
      </xdr:nvSpPr>
      <xdr:spPr>
        <a:xfrm>
          <a:off x="2324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102" name="n_4mainValue有形固定資産減価償却率"/>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年度は、臨時財政対策債等の償還が進んだことなどから前年度より</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ポイント減少したものの、類似団体平均より上回っている状況である。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今後、ごみ処理施設や義務教育学校等の整備にあたり、その財源として地方債の活用や基金の取り崩しの増加が見込まれることから、数値の改善に向けて、計画的な地方債の借入に取り組んでいく。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3" name="直線コネクタ 132"/>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4" name="債務償還比率最小値テキスト"/>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5" name="直線コネクタ 134"/>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8" name="債務償還比率平均値テキスト"/>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9" name="フローチャート: 判断 138"/>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0" name="フローチャート: 判断 139"/>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1" name="フローチャート: 判断 140"/>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2" name="フローチャート: 判断 141"/>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3" name="フローチャート: 判断 142"/>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30743</xdr:rowOff>
    </xdr:from>
    <xdr:to>
      <xdr:col>76</xdr:col>
      <xdr:colOff>73025</xdr:colOff>
      <xdr:row>30</xdr:row>
      <xdr:rowOff>132343</xdr:rowOff>
    </xdr:to>
    <xdr:sp macro="" textlink="">
      <xdr:nvSpPr>
        <xdr:cNvPr id="149" name="楕円 148"/>
        <xdr:cNvSpPr/>
      </xdr:nvSpPr>
      <xdr:spPr>
        <a:xfrm>
          <a:off x="14744700" y="59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9170</xdr:rowOff>
    </xdr:from>
    <xdr:ext cx="469744" cy="259045"/>
    <xdr:sp macro="" textlink="">
      <xdr:nvSpPr>
        <xdr:cNvPr id="150" name="債務償還比率該当値テキスト"/>
        <xdr:cNvSpPr txBox="1"/>
      </xdr:nvSpPr>
      <xdr:spPr>
        <a:xfrm>
          <a:off x="14846300" y="592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43543</xdr:rowOff>
    </xdr:from>
    <xdr:to>
      <xdr:col>72</xdr:col>
      <xdr:colOff>123825</xdr:colOff>
      <xdr:row>30</xdr:row>
      <xdr:rowOff>145143</xdr:rowOff>
    </xdr:to>
    <xdr:sp macro="" textlink="">
      <xdr:nvSpPr>
        <xdr:cNvPr id="151" name="楕円 150"/>
        <xdr:cNvSpPr/>
      </xdr:nvSpPr>
      <xdr:spPr>
        <a:xfrm>
          <a:off x="14033500" y="5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81543</xdr:rowOff>
    </xdr:from>
    <xdr:to>
      <xdr:col>76</xdr:col>
      <xdr:colOff>22225</xdr:colOff>
      <xdr:row>30</xdr:row>
      <xdr:rowOff>94343</xdr:rowOff>
    </xdr:to>
    <xdr:cxnSp macro="">
      <xdr:nvCxnSpPr>
        <xdr:cNvPr id="152" name="直線コネクタ 151"/>
        <xdr:cNvCxnSpPr/>
      </xdr:nvCxnSpPr>
      <xdr:spPr>
        <a:xfrm flipV="1">
          <a:off x="14084300" y="5996568"/>
          <a:ext cx="711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87149</xdr:rowOff>
    </xdr:from>
    <xdr:to>
      <xdr:col>68</xdr:col>
      <xdr:colOff>123825</xdr:colOff>
      <xdr:row>30</xdr:row>
      <xdr:rowOff>17299</xdr:rowOff>
    </xdr:to>
    <xdr:sp macro="" textlink="">
      <xdr:nvSpPr>
        <xdr:cNvPr id="153" name="楕円 152"/>
        <xdr:cNvSpPr/>
      </xdr:nvSpPr>
      <xdr:spPr>
        <a:xfrm>
          <a:off x="13271500" y="583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137949</xdr:rowOff>
    </xdr:from>
    <xdr:to>
      <xdr:col>72</xdr:col>
      <xdr:colOff>73025</xdr:colOff>
      <xdr:row>30</xdr:row>
      <xdr:rowOff>94343</xdr:rowOff>
    </xdr:to>
    <xdr:cxnSp macro="">
      <xdr:nvCxnSpPr>
        <xdr:cNvPr id="154" name="直線コネクタ 153"/>
        <xdr:cNvCxnSpPr/>
      </xdr:nvCxnSpPr>
      <xdr:spPr>
        <a:xfrm>
          <a:off x="13322300" y="5881524"/>
          <a:ext cx="762000" cy="1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67909</xdr:rowOff>
    </xdr:from>
    <xdr:to>
      <xdr:col>64</xdr:col>
      <xdr:colOff>123825</xdr:colOff>
      <xdr:row>30</xdr:row>
      <xdr:rowOff>169509</xdr:rowOff>
    </xdr:to>
    <xdr:sp macro="" textlink="">
      <xdr:nvSpPr>
        <xdr:cNvPr id="155" name="楕円 154"/>
        <xdr:cNvSpPr/>
      </xdr:nvSpPr>
      <xdr:spPr>
        <a:xfrm>
          <a:off x="12509500" y="598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137949</xdr:rowOff>
    </xdr:from>
    <xdr:to>
      <xdr:col>68</xdr:col>
      <xdr:colOff>73025</xdr:colOff>
      <xdr:row>30</xdr:row>
      <xdr:rowOff>118709</xdr:rowOff>
    </xdr:to>
    <xdr:cxnSp macro="">
      <xdr:nvCxnSpPr>
        <xdr:cNvPr id="156" name="直線コネクタ 155"/>
        <xdr:cNvCxnSpPr/>
      </xdr:nvCxnSpPr>
      <xdr:spPr>
        <a:xfrm flipV="1">
          <a:off x="12560300" y="5881524"/>
          <a:ext cx="762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139464</xdr:rowOff>
    </xdr:from>
    <xdr:to>
      <xdr:col>60</xdr:col>
      <xdr:colOff>123825</xdr:colOff>
      <xdr:row>31</xdr:row>
      <xdr:rowOff>69614</xdr:rowOff>
    </xdr:to>
    <xdr:sp macro="" textlink="">
      <xdr:nvSpPr>
        <xdr:cNvPr id="157" name="楕円 156"/>
        <xdr:cNvSpPr/>
      </xdr:nvSpPr>
      <xdr:spPr>
        <a:xfrm>
          <a:off x="11747500" y="6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118709</xdr:rowOff>
    </xdr:from>
    <xdr:to>
      <xdr:col>64</xdr:col>
      <xdr:colOff>73025</xdr:colOff>
      <xdr:row>31</xdr:row>
      <xdr:rowOff>18814</xdr:rowOff>
    </xdr:to>
    <xdr:cxnSp macro="">
      <xdr:nvCxnSpPr>
        <xdr:cNvPr id="158" name="直線コネクタ 157"/>
        <xdr:cNvCxnSpPr/>
      </xdr:nvCxnSpPr>
      <xdr:spPr>
        <a:xfrm flipV="1">
          <a:off x="11798300" y="6033734"/>
          <a:ext cx="762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9" name="n_1aveValue債務償還比率"/>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60" name="n_2aveValue債務償還比率"/>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1" name="n_3aveValue債務償還比率"/>
        <xdr:cNvSpPr txBox="1"/>
      </xdr:nvSpPr>
      <xdr:spPr>
        <a:xfrm>
          <a:off x="12325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2" name="n_4aveValue債務償還比率"/>
        <xdr:cNvSpPr txBox="1"/>
      </xdr:nvSpPr>
      <xdr:spPr>
        <a:xfrm>
          <a:off x="11563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136270</xdr:rowOff>
    </xdr:from>
    <xdr:ext cx="469744" cy="259045"/>
    <xdr:sp macro="" textlink="">
      <xdr:nvSpPr>
        <xdr:cNvPr id="163" name="n_1mainValue債務償還比率"/>
        <xdr:cNvSpPr txBox="1"/>
      </xdr:nvSpPr>
      <xdr:spPr>
        <a:xfrm>
          <a:off x="13836727" y="60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8426</xdr:rowOff>
    </xdr:from>
    <xdr:ext cx="469744" cy="259045"/>
    <xdr:sp macro="" textlink="">
      <xdr:nvSpPr>
        <xdr:cNvPr id="164" name="n_2mainValue債務償還比率"/>
        <xdr:cNvSpPr txBox="1"/>
      </xdr:nvSpPr>
      <xdr:spPr>
        <a:xfrm>
          <a:off x="13087427" y="59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14586</xdr:rowOff>
    </xdr:from>
    <xdr:ext cx="469744" cy="259045"/>
    <xdr:sp macro="" textlink="">
      <xdr:nvSpPr>
        <xdr:cNvPr id="165" name="n_3mainValue債務償還比率"/>
        <xdr:cNvSpPr txBox="1"/>
      </xdr:nvSpPr>
      <xdr:spPr>
        <a:xfrm>
          <a:off x="12325427" y="57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86141</xdr:rowOff>
    </xdr:from>
    <xdr:ext cx="469744" cy="259045"/>
    <xdr:sp macro="" textlink="">
      <xdr:nvSpPr>
        <xdr:cNvPr id="166" name="n_4mainValue債務償還比率"/>
        <xdr:cNvSpPr txBox="1"/>
      </xdr:nvSpPr>
      <xdr:spPr>
        <a:xfrm>
          <a:off x="11563427" y="582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74" name="楕円 73"/>
        <xdr:cNvSpPr/>
      </xdr:nvSpPr>
      <xdr:spPr>
        <a:xfrm>
          <a:off x="4584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74403</xdr:rowOff>
    </xdr:from>
    <xdr:ext cx="405111" cy="259045"/>
    <xdr:sp macro="" textlink="">
      <xdr:nvSpPr>
        <xdr:cNvPr id="75" name="【道路】&#10;有形固定資産減価償却率該当値テキスト"/>
        <xdr:cNvSpPr txBox="1"/>
      </xdr:nvSpPr>
      <xdr:spPr>
        <a:xfrm>
          <a:off x="4673600"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28666</xdr:rowOff>
    </xdr:from>
    <xdr:to>
      <xdr:col>20</xdr:col>
      <xdr:colOff>38100</xdr:colOff>
      <xdr:row>37</xdr:row>
      <xdr:rowOff>130266</xdr:rowOff>
    </xdr:to>
    <xdr:sp macro="" textlink="">
      <xdr:nvSpPr>
        <xdr:cNvPr id="76" name="楕円 75"/>
        <xdr:cNvSpPr/>
      </xdr:nvSpPr>
      <xdr:spPr>
        <a:xfrm>
          <a:off x="3746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102326</xdr:rowOff>
    </xdr:to>
    <xdr:cxnSp macro="">
      <xdr:nvCxnSpPr>
        <xdr:cNvPr id="77" name="直線コネクタ 76"/>
        <xdr:cNvCxnSpPr/>
      </xdr:nvCxnSpPr>
      <xdr:spPr>
        <a:xfrm>
          <a:off x="3797300" y="64231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170724</xdr:rowOff>
    </xdr:from>
    <xdr:to>
      <xdr:col>15</xdr:col>
      <xdr:colOff>101600</xdr:colOff>
      <xdr:row>37</xdr:row>
      <xdr:rowOff>100874</xdr:rowOff>
    </xdr:to>
    <xdr:sp macro="" textlink="">
      <xdr:nvSpPr>
        <xdr:cNvPr id="78" name="楕円 77"/>
        <xdr:cNvSpPr/>
      </xdr:nvSpPr>
      <xdr:spPr>
        <a:xfrm>
          <a:off x="2857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50074</xdr:rowOff>
    </xdr:from>
    <xdr:to>
      <xdr:col>19</xdr:col>
      <xdr:colOff>177800</xdr:colOff>
      <xdr:row>37</xdr:row>
      <xdr:rowOff>79466</xdr:rowOff>
    </xdr:to>
    <xdr:cxnSp macro="">
      <xdr:nvCxnSpPr>
        <xdr:cNvPr id="79" name="直線コネクタ 78"/>
        <xdr:cNvCxnSpPr/>
      </xdr:nvCxnSpPr>
      <xdr:spPr>
        <a:xfrm>
          <a:off x="2908300" y="63937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147864</xdr:rowOff>
    </xdr:from>
    <xdr:to>
      <xdr:col>10</xdr:col>
      <xdr:colOff>165100</xdr:colOff>
      <xdr:row>37</xdr:row>
      <xdr:rowOff>78014</xdr:rowOff>
    </xdr:to>
    <xdr:sp macro="" textlink="">
      <xdr:nvSpPr>
        <xdr:cNvPr id="80" name="楕円 79"/>
        <xdr:cNvSpPr/>
      </xdr:nvSpPr>
      <xdr:spPr>
        <a:xfrm>
          <a:off x="1968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27214</xdr:rowOff>
    </xdr:from>
    <xdr:to>
      <xdr:col>15</xdr:col>
      <xdr:colOff>50800</xdr:colOff>
      <xdr:row>37</xdr:row>
      <xdr:rowOff>50074</xdr:rowOff>
    </xdr:to>
    <xdr:cxnSp macro="">
      <xdr:nvCxnSpPr>
        <xdr:cNvPr id="81" name="直線コネクタ 80"/>
        <xdr:cNvCxnSpPr/>
      </xdr:nvCxnSpPr>
      <xdr:spPr>
        <a:xfrm>
          <a:off x="2019300" y="63708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125004</xdr:rowOff>
    </xdr:from>
    <xdr:to>
      <xdr:col>6</xdr:col>
      <xdr:colOff>38100</xdr:colOff>
      <xdr:row>37</xdr:row>
      <xdr:rowOff>55154</xdr:rowOff>
    </xdr:to>
    <xdr:sp macro="" textlink="">
      <xdr:nvSpPr>
        <xdr:cNvPr id="82" name="楕円 81"/>
        <xdr:cNvSpPr/>
      </xdr:nvSpPr>
      <xdr:spPr>
        <a:xfrm>
          <a:off x="1079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xdr:rowOff>
    </xdr:from>
    <xdr:to>
      <xdr:col>10</xdr:col>
      <xdr:colOff>114300</xdr:colOff>
      <xdr:row>37</xdr:row>
      <xdr:rowOff>27214</xdr:rowOff>
    </xdr:to>
    <xdr:cxnSp macro="">
      <xdr:nvCxnSpPr>
        <xdr:cNvPr id="83" name="直線コネクタ 82"/>
        <xdr:cNvCxnSpPr/>
      </xdr:nvCxnSpPr>
      <xdr:spPr>
        <a:xfrm>
          <a:off x="1130300" y="63480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146793</xdr:rowOff>
    </xdr:from>
    <xdr:ext cx="405111" cy="259045"/>
    <xdr:sp macro="" textlink="">
      <xdr:nvSpPr>
        <xdr:cNvPr id="88" name="n_1mainValue【道路】&#10;有形固定資産減価償却率"/>
        <xdr:cNvSpPr txBox="1"/>
      </xdr:nvSpPr>
      <xdr:spPr>
        <a:xfrm>
          <a:off x="35820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117401</xdr:rowOff>
    </xdr:from>
    <xdr:ext cx="405111" cy="259045"/>
    <xdr:sp macro="" textlink="">
      <xdr:nvSpPr>
        <xdr:cNvPr id="89" name="n_2mainValue【道路】&#10;有形固定資産減価償却率"/>
        <xdr:cNvSpPr txBox="1"/>
      </xdr:nvSpPr>
      <xdr:spPr>
        <a:xfrm>
          <a:off x="2705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94541</xdr:rowOff>
    </xdr:from>
    <xdr:ext cx="405111" cy="259045"/>
    <xdr:sp macro="" textlink="">
      <xdr:nvSpPr>
        <xdr:cNvPr id="90" name="n_3mainValue【道路】&#10;有形固定資産減価償却率"/>
        <xdr:cNvSpPr txBox="1"/>
      </xdr:nvSpPr>
      <xdr:spPr>
        <a:xfrm>
          <a:off x="1816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71681</xdr:rowOff>
    </xdr:from>
    <xdr:ext cx="405111" cy="259045"/>
    <xdr:sp macro="" textlink="">
      <xdr:nvSpPr>
        <xdr:cNvPr id="91" name="n_4mainValue【道路】&#10;有形固定資産減価償却率"/>
        <xdr:cNvSpPr txBox="1"/>
      </xdr:nvSpPr>
      <xdr:spPr>
        <a:xfrm>
          <a:off x="927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26223</xdr:rowOff>
    </xdr:from>
    <xdr:to>
      <xdr:col>55</xdr:col>
      <xdr:colOff>50800</xdr:colOff>
      <xdr:row>39</xdr:row>
      <xdr:rowOff>127823</xdr:rowOff>
    </xdr:to>
    <xdr:sp macro="" textlink="">
      <xdr:nvSpPr>
        <xdr:cNvPr id="129" name="楕円 128"/>
        <xdr:cNvSpPr/>
      </xdr:nvSpPr>
      <xdr:spPr>
        <a:xfrm>
          <a:off x="10426700" y="67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49100</xdr:rowOff>
    </xdr:from>
    <xdr:ext cx="469744" cy="259045"/>
    <xdr:sp macro="" textlink="">
      <xdr:nvSpPr>
        <xdr:cNvPr id="130" name="【道路】&#10;一人当たり延長該当値テキスト"/>
        <xdr:cNvSpPr txBox="1"/>
      </xdr:nvSpPr>
      <xdr:spPr>
        <a:xfrm>
          <a:off x="10515600" y="656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27457</xdr:rowOff>
    </xdr:from>
    <xdr:to>
      <xdr:col>50</xdr:col>
      <xdr:colOff>165100</xdr:colOff>
      <xdr:row>39</xdr:row>
      <xdr:rowOff>129057</xdr:rowOff>
    </xdr:to>
    <xdr:sp macro="" textlink="">
      <xdr:nvSpPr>
        <xdr:cNvPr id="131" name="楕円 130"/>
        <xdr:cNvSpPr/>
      </xdr:nvSpPr>
      <xdr:spPr>
        <a:xfrm>
          <a:off x="9588500" y="67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77023</xdr:rowOff>
    </xdr:from>
    <xdr:to>
      <xdr:col>55</xdr:col>
      <xdr:colOff>0</xdr:colOff>
      <xdr:row>39</xdr:row>
      <xdr:rowOff>78257</xdr:rowOff>
    </xdr:to>
    <xdr:cxnSp macro="">
      <xdr:nvCxnSpPr>
        <xdr:cNvPr id="132" name="直線コネクタ 131"/>
        <xdr:cNvCxnSpPr/>
      </xdr:nvCxnSpPr>
      <xdr:spPr>
        <a:xfrm flipV="1">
          <a:off x="9639300" y="6763573"/>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29743</xdr:rowOff>
    </xdr:from>
    <xdr:to>
      <xdr:col>46</xdr:col>
      <xdr:colOff>38100</xdr:colOff>
      <xdr:row>39</xdr:row>
      <xdr:rowOff>131343</xdr:rowOff>
    </xdr:to>
    <xdr:sp macro="" textlink="">
      <xdr:nvSpPr>
        <xdr:cNvPr id="133" name="楕円 132"/>
        <xdr:cNvSpPr/>
      </xdr:nvSpPr>
      <xdr:spPr>
        <a:xfrm>
          <a:off x="8699500" y="67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78257</xdr:rowOff>
    </xdr:from>
    <xdr:to>
      <xdr:col>50</xdr:col>
      <xdr:colOff>114300</xdr:colOff>
      <xdr:row>39</xdr:row>
      <xdr:rowOff>80543</xdr:rowOff>
    </xdr:to>
    <xdr:cxnSp macro="">
      <xdr:nvCxnSpPr>
        <xdr:cNvPr id="134" name="直線コネクタ 133"/>
        <xdr:cNvCxnSpPr/>
      </xdr:nvCxnSpPr>
      <xdr:spPr>
        <a:xfrm flipV="1">
          <a:off x="8750300" y="676480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32029</xdr:rowOff>
    </xdr:from>
    <xdr:to>
      <xdr:col>41</xdr:col>
      <xdr:colOff>101600</xdr:colOff>
      <xdr:row>39</xdr:row>
      <xdr:rowOff>133629</xdr:rowOff>
    </xdr:to>
    <xdr:sp macro="" textlink="">
      <xdr:nvSpPr>
        <xdr:cNvPr id="135" name="楕円 134"/>
        <xdr:cNvSpPr/>
      </xdr:nvSpPr>
      <xdr:spPr>
        <a:xfrm>
          <a:off x="7810500" y="67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80543</xdr:rowOff>
    </xdr:from>
    <xdr:to>
      <xdr:col>45</xdr:col>
      <xdr:colOff>177800</xdr:colOff>
      <xdr:row>39</xdr:row>
      <xdr:rowOff>82829</xdr:rowOff>
    </xdr:to>
    <xdr:cxnSp macro="">
      <xdr:nvCxnSpPr>
        <xdr:cNvPr id="136" name="直線コネクタ 135"/>
        <xdr:cNvCxnSpPr/>
      </xdr:nvCxnSpPr>
      <xdr:spPr>
        <a:xfrm flipV="1">
          <a:off x="7861300" y="67670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33172</xdr:rowOff>
    </xdr:from>
    <xdr:to>
      <xdr:col>36</xdr:col>
      <xdr:colOff>165100</xdr:colOff>
      <xdr:row>39</xdr:row>
      <xdr:rowOff>134772</xdr:rowOff>
    </xdr:to>
    <xdr:sp macro="" textlink="">
      <xdr:nvSpPr>
        <xdr:cNvPr id="137" name="楕円 136"/>
        <xdr:cNvSpPr/>
      </xdr:nvSpPr>
      <xdr:spPr>
        <a:xfrm>
          <a:off x="6921500" y="67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82829</xdr:rowOff>
    </xdr:from>
    <xdr:to>
      <xdr:col>41</xdr:col>
      <xdr:colOff>50800</xdr:colOff>
      <xdr:row>39</xdr:row>
      <xdr:rowOff>83972</xdr:rowOff>
    </xdr:to>
    <xdr:cxnSp macro="">
      <xdr:nvCxnSpPr>
        <xdr:cNvPr id="138" name="直線コネクタ 137"/>
        <xdr:cNvCxnSpPr/>
      </xdr:nvCxnSpPr>
      <xdr:spPr>
        <a:xfrm flipV="1">
          <a:off x="6972300" y="67693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145584</xdr:rowOff>
    </xdr:from>
    <xdr:ext cx="469744" cy="259045"/>
    <xdr:sp macro="" textlink="">
      <xdr:nvSpPr>
        <xdr:cNvPr id="143" name="n_1mainValue【道路】&#10;一人当たり延長"/>
        <xdr:cNvSpPr txBox="1"/>
      </xdr:nvSpPr>
      <xdr:spPr>
        <a:xfrm>
          <a:off x="9391727" y="648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147870</xdr:rowOff>
    </xdr:from>
    <xdr:ext cx="469744" cy="259045"/>
    <xdr:sp macro="" textlink="">
      <xdr:nvSpPr>
        <xdr:cNvPr id="144" name="n_2mainValue【道路】&#10;一人当たり延長"/>
        <xdr:cNvSpPr txBox="1"/>
      </xdr:nvSpPr>
      <xdr:spPr>
        <a:xfrm>
          <a:off x="8515427" y="649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150156</xdr:rowOff>
    </xdr:from>
    <xdr:ext cx="469744" cy="259045"/>
    <xdr:sp macro="" textlink="">
      <xdr:nvSpPr>
        <xdr:cNvPr id="145" name="n_3mainValue【道路】&#10;一人当たり延長"/>
        <xdr:cNvSpPr txBox="1"/>
      </xdr:nvSpPr>
      <xdr:spPr>
        <a:xfrm>
          <a:off x="7626427" y="649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151299</xdr:rowOff>
    </xdr:from>
    <xdr:ext cx="469744" cy="259045"/>
    <xdr:sp macro="" textlink="">
      <xdr:nvSpPr>
        <xdr:cNvPr id="146" name="n_4mainValue【道路】&#10;一人当たり延長"/>
        <xdr:cNvSpPr txBox="1"/>
      </xdr:nvSpPr>
      <xdr:spPr>
        <a:xfrm>
          <a:off x="6737427" y="64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88" name="楕円 187"/>
        <xdr:cNvSpPr/>
      </xdr:nvSpPr>
      <xdr:spPr>
        <a:xfrm>
          <a:off x="4584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89" name="【橋りょう・トンネル】&#10;有形固定資産減価償却率該当値テキスト"/>
        <xdr:cNvSpPr txBox="1"/>
      </xdr:nvSpPr>
      <xdr:spPr>
        <a:xfrm>
          <a:off x="4673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0" name="楕円 189"/>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146957</xdr:rowOff>
    </xdr:to>
    <xdr:cxnSp macro="">
      <xdr:nvCxnSpPr>
        <xdr:cNvPr id="191" name="直線コネクタ 190"/>
        <xdr:cNvCxnSpPr/>
      </xdr:nvCxnSpPr>
      <xdr:spPr>
        <a:xfrm>
          <a:off x="3797300" y="105858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53703</xdr:rowOff>
    </xdr:from>
    <xdr:to>
      <xdr:col>15</xdr:col>
      <xdr:colOff>101600</xdr:colOff>
      <xdr:row>61</xdr:row>
      <xdr:rowOff>155303</xdr:rowOff>
    </xdr:to>
    <xdr:sp macro="" textlink="">
      <xdr:nvSpPr>
        <xdr:cNvPr id="192" name="楕円 191"/>
        <xdr:cNvSpPr/>
      </xdr:nvSpPr>
      <xdr:spPr>
        <a:xfrm>
          <a:off x="2857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104503</xdr:rowOff>
    </xdr:from>
    <xdr:to>
      <xdr:col>19</xdr:col>
      <xdr:colOff>177800</xdr:colOff>
      <xdr:row>61</xdr:row>
      <xdr:rowOff>127363</xdr:rowOff>
    </xdr:to>
    <xdr:cxnSp macro="">
      <xdr:nvCxnSpPr>
        <xdr:cNvPr id="193" name="直線コネクタ 192"/>
        <xdr:cNvCxnSpPr/>
      </xdr:nvCxnSpPr>
      <xdr:spPr>
        <a:xfrm>
          <a:off x="2908300" y="105629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4" name="楕円 193"/>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104503</xdr:rowOff>
    </xdr:to>
    <xdr:cxnSp macro="">
      <xdr:nvCxnSpPr>
        <xdr:cNvPr id="195" name="直線コネクタ 194"/>
        <xdr:cNvCxnSpPr/>
      </xdr:nvCxnSpPr>
      <xdr:spPr>
        <a:xfrm>
          <a:off x="2019300" y="105466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21046</xdr:rowOff>
    </xdr:from>
    <xdr:to>
      <xdr:col>6</xdr:col>
      <xdr:colOff>38100</xdr:colOff>
      <xdr:row>61</xdr:row>
      <xdr:rowOff>122646</xdr:rowOff>
    </xdr:to>
    <xdr:sp macro="" textlink="">
      <xdr:nvSpPr>
        <xdr:cNvPr id="196" name="楕円 195"/>
        <xdr:cNvSpPr/>
      </xdr:nvSpPr>
      <xdr:spPr>
        <a:xfrm>
          <a:off x="1079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88174</xdr:rowOff>
    </xdr:to>
    <xdr:cxnSp macro="">
      <xdr:nvCxnSpPr>
        <xdr:cNvPr id="197" name="直線コネクタ 196"/>
        <xdr:cNvCxnSpPr/>
      </xdr:nvCxnSpPr>
      <xdr:spPr>
        <a:xfrm>
          <a:off x="1130300" y="105302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2" name="n_1mainValue【橋りょう・トンネル】&#10;有形固定資産減価償却率"/>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203" name="n_2mainValue【橋りょう・トンネル】&#10;有形固定資産減価償却率"/>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4" name="n_3mainValue【橋りょう・トンネ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113773</xdr:rowOff>
    </xdr:from>
    <xdr:ext cx="405111" cy="259045"/>
    <xdr:sp macro="" textlink="">
      <xdr:nvSpPr>
        <xdr:cNvPr id="205" name="n_4mainValue【橋りょう・トンネル】&#10;有形固定資産減価償却率"/>
        <xdr:cNvSpPr txBox="1"/>
      </xdr:nvSpPr>
      <xdr:spPr>
        <a:xfrm>
          <a:off x="927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75273</xdr:rowOff>
    </xdr:from>
    <xdr:to>
      <xdr:col>55</xdr:col>
      <xdr:colOff>50800</xdr:colOff>
      <xdr:row>57</xdr:row>
      <xdr:rowOff>5423</xdr:rowOff>
    </xdr:to>
    <xdr:sp macro="" textlink="">
      <xdr:nvSpPr>
        <xdr:cNvPr id="241" name="楕円 240"/>
        <xdr:cNvSpPr/>
      </xdr:nvSpPr>
      <xdr:spPr>
        <a:xfrm>
          <a:off x="10426700" y="96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98150</xdr:rowOff>
    </xdr:from>
    <xdr:ext cx="599010" cy="259045"/>
    <xdr:sp macro="" textlink="">
      <xdr:nvSpPr>
        <xdr:cNvPr id="242" name="【橋りょう・トンネル】&#10;一人当たり有形固定資産（償却資産）額該当値テキスト"/>
        <xdr:cNvSpPr txBox="1"/>
      </xdr:nvSpPr>
      <xdr:spPr>
        <a:xfrm>
          <a:off x="10515600" y="952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77845</xdr:rowOff>
    </xdr:from>
    <xdr:to>
      <xdr:col>50</xdr:col>
      <xdr:colOff>165100</xdr:colOff>
      <xdr:row>57</xdr:row>
      <xdr:rowOff>7995</xdr:rowOff>
    </xdr:to>
    <xdr:sp macro="" textlink="">
      <xdr:nvSpPr>
        <xdr:cNvPr id="243" name="楕円 242"/>
        <xdr:cNvSpPr/>
      </xdr:nvSpPr>
      <xdr:spPr>
        <a:xfrm>
          <a:off x="9588500" y="9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126073</xdr:rowOff>
    </xdr:from>
    <xdr:to>
      <xdr:col>55</xdr:col>
      <xdr:colOff>0</xdr:colOff>
      <xdr:row>56</xdr:row>
      <xdr:rowOff>128645</xdr:rowOff>
    </xdr:to>
    <xdr:cxnSp macro="">
      <xdr:nvCxnSpPr>
        <xdr:cNvPr id="244" name="直線コネクタ 243"/>
        <xdr:cNvCxnSpPr/>
      </xdr:nvCxnSpPr>
      <xdr:spPr>
        <a:xfrm flipV="1">
          <a:off x="9639300" y="9727273"/>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82920</xdr:rowOff>
    </xdr:from>
    <xdr:to>
      <xdr:col>46</xdr:col>
      <xdr:colOff>38100</xdr:colOff>
      <xdr:row>57</xdr:row>
      <xdr:rowOff>13070</xdr:rowOff>
    </xdr:to>
    <xdr:sp macro="" textlink="">
      <xdr:nvSpPr>
        <xdr:cNvPr id="245" name="楕円 244"/>
        <xdr:cNvSpPr/>
      </xdr:nvSpPr>
      <xdr:spPr>
        <a:xfrm>
          <a:off x="8699500" y="96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128645</xdr:rowOff>
    </xdr:from>
    <xdr:to>
      <xdr:col>50</xdr:col>
      <xdr:colOff>114300</xdr:colOff>
      <xdr:row>56</xdr:row>
      <xdr:rowOff>133720</xdr:rowOff>
    </xdr:to>
    <xdr:cxnSp macro="">
      <xdr:nvCxnSpPr>
        <xdr:cNvPr id="246" name="直線コネクタ 245"/>
        <xdr:cNvCxnSpPr/>
      </xdr:nvCxnSpPr>
      <xdr:spPr>
        <a:xfrm flipV="1">
          <a:off x="8750300" y="972984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94613</xdr:rowOff>
    </xdr:from>
    <xdr:to>
      <xdr:col>41</xdr:col>
      <xdr:colOff>101600</xdr:colOff>
      <xdr:row>57</xdr:row>
      <xdr:rowOff>24763</xdr:rowOff>
    </xdr:to>
    <xdr:sp macro="" textlink="">
      <xdr:nvSpPr>
        <xdr:cNvPr id="247" name="楕円 246"/>
        <xdr:cNvSpPr/>
      </xdr:nvSpPr>
      <xdr:spPr>
        <a:xfrm>
          <a:off x="7810500" y="96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133720</xdr:rowOff>
    </xdr:from>
    <xdr:to>
      <xdr:col>45</xdr:col>
      <xdr:colOff>177800</xdr:colOff>
      <xdr:row>56</xdr:row>
      <xdr:rowOff>145413</xdr:rowOff>
    </xdr:to>
    <xdr:cxnSp macro="">
      <xdr:nvCxnSpPr>
        <xdr:cNvPr id="248" name="直線コネクタ 247"/>
        <xdr:cNvCxnSpPr/>
      </xdr:nvCxnSpPr>
      <xdr:spPr>
        <a:xfrm flipV="1">
          <a:off x="7861300" y="9734920"/>
          <a:ext cx="889000" cy="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104334</xdr:rowOff>
    </xdr:from>
    <xdr:to>
      <xdr:col>36</xdr:col>
      <xdr:colOff>165100</xdr:colOff>
      <xdr:row>57</xdr:row>
      <xdr:rowOff>34484</xdr:rowOff>
    </xdr:to>
    <xdr:sp macro="" textlink="">
      <xdr:nvSpPr>
        <xdr:cNvPr id="249" name="楕円 248"/>
        <xdr:cNvSpPr/>
      </xdr:nvSpPr>
      <xdr:spPr>
        <a:xfrm>
          <a:off x="6921500" y="97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145413</xdr:rowOff>
    </xdr:from>
    <xdr:to>
      <xdr:col>41</xdr:col>
      <xdr:colOff>50800</xdr:colOff>
      <xdr:row>56</xdr:row>
      <xdr:rowOff>155134</xdr:rowOff>
    </xdr:to>
    <xdr:cxnSp macro="">
      <xdr:nvCxnSpPr>
        <xdr:cNvPr id="250" name="直線コネクタ 249"/>
        <xdr:cNvCxnSpPr/>
      </xdr:nvCxnSpPr>
      <xdr:spPr>
        <a:xfrm flipV="1">
          <a:off x="6972300" y="9746613"/>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24522</xdr:rowOff>
    </xdr:from>
    <xdr:ext cx="599010" cy="259045"/>
    <xdr:sp macro="" textlink="">
      <xdr:nvSpPr>
        <xdr:cNvPr id="255" name="n_1mainValue【橋りょう・トンネル】&#10;一人当たり有形固定資産（償却資産）額"/>
        <xdr:cNvSpPr txBox="1"/>
      </xdr:nvSpPr>
      <xdr:spPr>
        <a:xfrm>
          <a:off x="9327095" y="945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29597</xdr:rowOff>
    </xdr:from>
    <xdr:ext cx="599010" cy="259045"/>
    <xdr:sp macro="" textlink="">
      <xdr:nvSpPr>
        <xdr:cNvPr id="256" name="n_2mainValue【橋りょう・トンネル】&#10;一人当たり有形固定資産（償却資産）額"/>
        <xdr:cNvSpPr txBox="1"/>
      </xdr:nvSpPr>
      <xdr:spPr>
        <a:xfrm>
          <a:off x="8450795" y="945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41290</xdr:rowOff>
    </xdr:from>
    <xdr:ext cx="599010" cy="259045"/>
    <xdr:sp macro="" textlink="">
      <xdr:nvSpPr>
        <xdr:cNvPr id="257" name="n_3mainValue【橋りょう・トンネル】&#10;一人当たり有形固定資産（償却資産）額"/>
        <xdr:cNvSpPr txBox="1"/>
      </xdr:nvSpPr>
      <xdr:spPr>
        <a:xfrm>
          <a:off x="7561795" y="947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51011</xdr:rowOff>
    </xdr:from>
    <xdr:ext cx="599010" cy="259045"/>
    <xdr:sp macro="" textlink="">
      <xdr:nvSpPr>
        <xdr:cNvPr id="258" name="n_4mainValue【橋りょう・トンネル】&#10;一人当たり有形固定資産（償却資産）額"/>
        <xdr:cNvSpPr txBox="1"/>
      </xdr:nvSpPr>
      <xdr:spPr>
        <a:xfrm>
          <a:off x="6672795" y="948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公営住宅】&#10;有形固定資産減価償却率該当値テキスト"/>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1" name="楕円 300"/>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2" name="直線コネクタ 301"/>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3" name="楕円 302"/>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4" name="直線コネクタ 303"/>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5" name="楕円 304"/>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06" name="直線コネクタ 305"/>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公営住宅】&#10;有形固定資産減価償却率"/>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2" name="n_2mainValue【公営住宅】&#10;有形固定資産減価償却率"/>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3" name="n_3mainValue【公営住宅】&#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4" name="n_4mainValue【公営住宅】&#10;有形固定資産減価償却率"/>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52" name="楕円 351"/>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53" name="【公営住宅】&#10;一人当たり面積該当値テキスト"/>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54" name="楕円 353"/>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33528</xdr:rowOff>
    </xdr:to>
    <xdr:cxnSp macro="">
      <xdr:nvCxnSpPr>
        <xdr:cNvPr id="355" name="直線コネクタ 354"/>
        <xdr:cNvCxnSpPr/>
      </xdr:nvCxnSpPr>
      <xdr:spPr>
        <a:xfrm>
          <a:off x="9639300" y="14778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56" name="楕円 355"/>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33528</xdr:rowOff>
    </xdr:to>
    <xdr:cxnSp macro="">
      <xdr:nvCxnSpPr>
        <xdr:cNvPr id="357" name="直線コネクタ 356"/>
        <xdr:cNvCxnSpPr/>
      </xdr:nvCxnSpPr>
      <xdr:spPr>
        <a:xfrm>
          <a:off x="8750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154178</xdr:rowOff>
    </xdr:from>
    <xdr:to>
      <xdr:col>41</xdr:col>
      <xdr:colOff>101600</xdr:colOff>
      <xdr:row>86</xdr:row>
      <xdr:rowOff>84328</xdr:rowOff>
    </xdr:to>
    <xdr:sp macro="" textlink="">
      <xdr:nvSpPr>
        <xdr:cNvPr id="358" name="楕円 357"/>
        <xdr:cNvSpPr/>
      </xdr:nvSpPr>
      <xdr:spPr>
        <a:xfrm>
          <a:off x="7810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33528</xdr:rowOff>
    </xdr:to>
    <xdr:cxnSp macro="">
      <xdr:nvCxnSpPr>
        <xdr:cNvPr id="359" name="直線コネクタ 358"/>
        <xdr:cNvCxnSpPr/>
      </xdr:nvCxnSpPr>
      <xdr:spPr>
        <a:xfrm>
          <a:off x="7861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154178</xdr:rowOff>
    </xdr:from>
    <xdr:to>
      <xdr:col>36</xdr:col>
      <xdr:colOff>165100</xdr:colOff>
      <xdr:row>86</xdr:row>
      <xdr:rowOff>84328</xdr:rowOff>
    </xdr:to>
    <xdr:sp macro="" textlink="">
      <xdr:nvSpPr>
        <xdr:cNvPr id="360" name="楕円 359"/>
        <xdr:cNvSpPr/>
      </xdr:nvSpPr>
      <xdr:spPr>
        <a:xfrm>
          <a:off x="6921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33528</xdr:rowOff>
    </xdr:from>
    <xdr:to>
      <xdr:col>41</xdr:col>
      <xdr:colOff>50800</xdr:colOff>
      <xdr:row>86</xdr:row>
      <xdr:rowOff>33528</xdr:rowOff>
    </xdr:to>
    <xdr:cxnSp macro="">
      <xdr:nvCxnSpPr>
        <xdr:cNvPr id="361" name="直線コネクタ 360"/>
        <xdr:cNvCxnSpPr/>
      </xdr:nvCxnSpPr>
      <xdr:spPr>
        <a:xfrm>
          <a:off x="6972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66" name="n_1mainValue【公営住宅】&#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67" name="n_2mainValue【公営住宅】&#10;一人当たり面積"/>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75455</xdr:rowOff>
    </xdr:from>
    <xdr:ext cx="469744" cy="259045"/>
    <xdr:sp macro="" textlink="">
      <xdr:nvSpPr>
        <xdr:cNvPr id="368" name="n_3mainValue【公営住宅】&#10;一人当たり面積"/>
        <xdr:cNvSpPr txBox="1"/>
      </xdr:nvSpPr>
      <xdr:spPr>
        <a:xfrm>
          <a:off x="7626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75455</xdr:rowOff>
    </xdr:from>
    <xdr:ext cx="469744" cy="259045"/>
    <xdr:sp macro="" textlink="">
      <xdr:nvSpPr>
        <xdr:cNvPr id="369" name="n_4mainValue【公営住宅】&#10;一人当たり面積"/>
        <xdr:cNvSpPr txBox="1"/>
      </xdr:nvSpPr>
      <xdr:spPr>
        <a:xfrm>
          <a:off x="6737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24" name="楕円 423"/>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25" name="【認定こども園・幼稚園・保育所】&#10;有形固定資産減価償却率該当値テキスト"/>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57404</xdr:rowOff>
    </xdr:from>
    <xdr:to>
      <xdr:col>81</xdr:col>
      <xdr:colOff>101600</xdr:colOff>
      <xdr:row>39</xdr:row>
      <xdr:rowOff>159004</xdr:rowOff>
    </xdr:to>
    <xdr:sp macro="" textlink="">
      <xdr:nvSpPr>
        <xdr:cNvPr id="426" name="楕円 425"/>
        <xdr:cNvSpPr/>
      </xdr:nvSpPr>
      <xdr:spPr>
        <a:xfrm>
          <a:off x="15430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108204</xdr:rowOff>
    </xdr:from>
    <xdr:to>
      <xdr:col>85</xdr:col>
      <xdr:colOff>127000</xdr:colOff>
      <xdr:row>39</xdr:row>
      <xdr:rowOff>156210</xdr:rowOff>
    </xdr:to>
    <xdr:cxnSp macro="">
      <xdr:nvCxnSpPr>
        <xdr:cNvPr id="427" name="直線コネクタ 426"/>
        <xdr:cNvCxnSpPr/>
      </xdr:nvCxnSpPr>
      <xdr:spPr>
        <a:xfrm>
          <a:off x="15481300" y="679475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xdr:rowOff>
    </xdr:from>
    <xdr:to>
      <xdr:col>76</xdr:col>
      <xdr:colOff>165100</xdr:colOff>
      <xdr:row>39</xdr:row>
      <xdr:rowOff>110998</xdr:rowOff>
    </xdr:to>
    <xdr:sp macro="" textlink="">
      <xdr:nvSpPr>
        <xdr:cNvPr id="428" name="楕円 427"/>
        <xdr:cNvSpPr/>
      </xdr:nvSpPr>
      <xdr:spPr>
        <a:xfrm>
          <a:off x="14541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60198</xdr:rowOff>
    </xdr:from>
    <xdr:to>
      <xdr:col>81</xdr:col>
      <xdr:colOff>50800</xdr:colOff>
      <xdr:row>39</xdr:row>
      <xdr:rowOff>108204</xdr:rowOff>
    </xdr:to>
    <xdr:cxnSp macro="">
      <xdr:nvCxnSpPr>
        <xdr:cNvPr id="429" name="直線コネクタ 428"/>
        <xdr:cNvCxnSpPr/>
      </xdr:nvCxnSpPr>
      <xdr:spPr>
        <a:xfrm>
          <a:off x="14592300" y="67467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132842</xdr:rowOff>
    </xdr:from>
    <xdr:to>
      <xdr:col>72</xdr:col>
      <xdr:colOff>38100</xdr:colOff>
      <xdr:row>39</xdr:row>
      <xdr:rowOff>62992</xdr:rowOff>
    </xdr:to>
    <xdr:sp macro="" textlink="">
      <xdr:nvSpPr>
        <xdr:cNvPr id="430" name="楕円 429"/>
        <xdr:cNvSpPr/>
      </xdr:nvSpPr>
      <xdr:spPr>
        <a:xfrm>
          <a:off x="13652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xdr:rowOff>
    </xdr:from>
    <xdr:to>
      <xdr:col>76</xdr:col>
      <xdr:colOff>114300</xdr:colOff>
      <xdr:row>39</xdr:row>
      <xdr:rowOff>60198</xdr:rowOff>
    </xdr:to>
    <xdr:cxnSp macro="">
      <xdr:nvCxnSpPr>
        <xdr:cNvPr id="431" name="直線コネクタ 430"/>
        <xdr:cNvCxnSpPr/>
      </xdr:nvCxnSpPr>
      <xdr:spPr>
        <a:xfrm>
          <a:off x="13703300" y="66987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77978</xdr:rowOff>
    </xdr:from>
    <xdr:to>
      <xdr:col>67</xdr:col>
      <xdr:colOff>101600</xdr:colOff>
      <xdr:row>39</xdr:row>
      <xdr:rowOff>8128</xdr:rowOff>
    </xdr:to>
    <xdr:sp macro="" textlink="">
      <xdr:nvSpPr>
        <xdr:cNvPr id="432" name="楕円 431"/>
        <xdr:cNvSpPr/>
      </xdr:nvSpPr>
      <xdr:spPr>
        <a:xfrm>
          <a:off x="12763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128778</xdr:rowOff>
    </xdr:from>
    <xdr:to>
      <xdr:col>71</xdr:col>
      <xdr:colOff>177800</xdr:colOff>
      <xdr:row>39</xdr:row>
      <xdr:rowOff>12192</xdr:rowOff>
    </xdr:to>
    <xdr:cxnSp macro="">
      <xdr:nvCxnSpPr>
        <xdr:cNvPr id="433" name="直線コネクタ 432"/>
        <xdr:cNvCxnSpPr/>
      </xdr:nvCxnSpPr>
      <xdr:spPr>
        <a:xfrm>
          <a:off x="12814300" y="66438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xdr:cNvSpPr txBox="1"/>
      </xdr:nvSpPr>
      <xdr:spPr>
        <a:xfrm>
          <a:off x="12611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150131</xdr:rowOff>
    </xdr:from>
    <xdr:ext cx="405111" cy="259045"/>
    <xdr:sp macro="" textlink="">
      <xdr:nvSpPr>
        <xdr:cNvPr id="438" name="n_1mainValue【認定こども園・幼稚園・保育所】&#10;有形固定資産減価償却率"/>
        <xdr:cNvSpPr txBox="1"/>
      </xdr:nvSpPr>
      <xdr:spPr>
        <a:xfrm>
          <a:off x="152660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102125</xdr:rowOff>
    </xdr:from>
    <xdr:ext cx="405111" cy="259045"/>
    <xdr:sp macro="" textlink="">
      <xdr:nvSpPr>
        <xdr:cNvPr id="439" name="n_2mainValue【認定こども園・幼稚園・保育所】&#10;有形固定資産減価償却率"/>
        <xdr:cNvSpPr txBox="1"/>
      </xdr:nvSpPr>
      <xdr:spPr>
        <a:xfrm>
          <a:off x="14389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54119</xdr:rowOff>
    </xdr:from>
    <xdr:ext cx="405111" cy="259045"/>
    <xdr:sp macro="" textlink="">
      <xdr:nvSpPr>
        <xdr:cNvPr id="440" name="n_3mainValue【認定こども園・幼稚園・保育所】&#10;有形固定資産減価償却率"/>
        <xdr:cNvSpPr txBox="1"/>
      </xdr:nvSpPr>
      <xdr:spPr>
        <a:xfrm>
          <a:off x="13500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24655</xdr:rowOff>
    </xdr:from>
    <xdr:ext cx="405111" cy="259045"/>
    <xdr:sp macro="" textlink="">
      <xdr:nvSpPr>
        <xdr:cNvPr id="441" name="n_4mainValue【認定こども園・幼稚園・保育所】&#10;有形固定資産減価償却率"/>
        <xdr:cNvSpPr txBox="1"/>
      </xdr:nvSpPr>
      <xdr:spPr>
        <a:xfrm>
          <a:off x="12611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81" name="楕円 480"/>
        <xdr:cNvSpPr/>
      </xdr:nvSpPr>
      <xdr:spPr>
        <a:xfrm>
          <a:off x="22110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34307</xdr:rowOff>
    </xdr:from>
    <xdr:ext cx="469744" cy="259045"/>
    <xdr:sp macro="" textlink="">
      <xdr:nvSpPr>
        <xdr:cNvPr id="482" name="【認定こども園・幼稚園・保育所】&#10;一人当たり面積該当値テキスト"/>
        <xdr:cNvSpPr txBox="1"/>
      </xdr:nvSpPr>
      <xdr:spPr>
        <a:xfrm>
          <a:off x="22199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83" name="楕円 482"/>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106680</xdr:rowOff>
    </xdr:to>
    <xdr:cxnSp macro="">
      <xdr:nvCxnSpPr>
        <xdr:cNvPr id="484" name="直線コネクタ 483"/>
        <xdr:cNvCxnSpPr/>
      </xdr:nvCxnSpPr>
      <xdr:spPr>
        <a:xfrm>
          <a:off x="21323300" y="6934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485" name="楕円 484"/>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76200</xdr:rowOff>
    </xdr:to>
    <xdr:cxnSp macro="">
      <xdr:nvCxnSpPr>
        <xdr:cNvPr id="486" name="直線コネクタ 485"/>
        <xdr:cNvCxnSpPr/>
      </xdr:nvCxnSpPr>
      <xdr:spPr>
        <a:xfrm>
          <a:off x="20434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487" name="楕円 486"/>
        <xdr:cNvSpPr/>
      </xdr:nvSpPr>
      <xdr:spPr>
        <a:xfrm>
          <a:off x="19494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68580</xdr:rowOff>
    </xdr:from>
    <xdr:to>
      <xdr:col>107</xdr:col>
      <xdr:colOff>50800</xdr:colOff>
      <xdr:row>40</xdr:row>
      <xdr:rowOff>68580</xdr:rowOff>
    </xdr:to>
    <xdr:cxnSp macro="">
      <xdr:nvCxnSpPr>
        <xdr:cNvPr id="488" name="直線コネクタ 487"/>
        <xdr:cNvCxnSpPr/>
      </xdr:nvCxnSpPr>
      <xdr:spPr>
        <a:xfrm>
          <a:off x="19545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89" name="楕円 488"/>
        <xdr:cNvSpPr/>
      </xdr:nvSpPr>
      <xdr:spPr>
        <a:xfrm>
          <a:off x="1860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68580</xdr:rowOff>
    </xdr:from>
    <xdr:to>
      <xdr:col>102</xdr:col>
      <xdr:colOff>114300</xdr:colOff>
      <xdr:row>40</xdr:row>
      <xdr:rowOff>68580</xdr:rowOff>
    </xdr:to>
    <xdr:cxnSp macro="">
      <xdr:nvCxnSpPr>
        <xdr:cNvPr id="490" name="直線コネクタ 489"/>
        <xdr:cNvCxnSpPr/>
      </xdr:nvCxnSpPr>
      <xdr:spPr>
        <a:xfrm>
          <a:off x="18656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95"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496"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497" name="n_3mainValue【認定こども園・幼稚園・保育所】&#10;一人当たり面積"/>
        <xdr:cNvSpPr txBox="1"/>
      </xdr:nvSpPr>
      <xdr:spPr>
        <a:xfrm>
          <a:off x="19310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498" name="n_4main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539" name="楕円 538"/>
        <xdr:cNvSpPr/>
      </xdr:nvSpPr>
      <xdr:spPr>
        <a:xfrm>
          <a:off x="16268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68597</xdr:rowOff>
    </xdr:from>
    <xdr:ext cx="405111" cy="259045"/>
    <xdr:sp macro="" textlink="">
      <xdr:nvSpPr>
        <xdr:cNvPr id="540" name="【学校施設】&#10;有形固定資産減価償却率該当値テキスト"/>
        <xdr:cNvSpPr txBox="1"/>
      </xdr:nvSpPr>
      <xdr:spPr>
        <a:xfrm>
          <a:off x="1635760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541" name="楕円 540"/>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112395</xdr:rowOff>
    </xdr:from>
    <xdr:to>
      <xdr:col>85</xdr:col>
      <xdr:colOff>127000</xdr:colOff>
      <xdr:row>62</xdr:row>
      <xdr:rowOff>140970</xdr:rowOff>
    </xdr:to>
    <xdr:cxnSp macro="">
      <xdr:nvCxnSpPr>
        <xdr:cNvPr id="542" name="直線コネクタ 541"/>
        <xdr:cNvCxnSpPr/>
      </xdr:nvCxnSpPr>
      <xdr:spPr>
        <a:xfrm>
          <a:off x="15481300" y="107422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34925</xdr:rowOff>
    </xdr:from>
    <xdr:to>
      <xdr:col>76</xdr:col>
      <xdr:colOff>165100</xdr:colOff>
      <xdr:row>62</xdr:row>
      <xdr:rowOff>136525</xdr:rowOff>
    </xdr:to>
    <xdr:sp macro="" textlink="">
      <xdr:nvSpPr>
        <xdr:cNvPr id="543" name="楕円 542"/>
        <xdr:cNvSpPr/>
      </xdr:nvSpPr>
      <xdr:spPr>
        <a:xfrm>
          <a:off x="1454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85725</xdr:rowOff>
    </xdr:from>
    <xdr:to>
      <xdr:col>81</xdr:col>
      <xdr:colOff>50800</xdr:colOff>
      <xdr:row>62</xdr:row>
      <xdr:rowOff>112395</xdr:rowOff>
    </xdr:to>
    <xdr:cxnSp macro="">
      <xdr:nvCxnSpPr>
        <xdr:cNvPr id="544" name="直線コネクタ 543"/>
        <xdr:cNvCxnSpPr/>
      </xdr:nvCxnSpPr>
      <xdr:spPr>
        <a:xfrm>
          <a:off x="14592300" y="10715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545" name="楕円 544"/>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85725</xdr:rowOff>
    </xdr:to>
    <xdr:cxnSp macro="">
      <xdr:nvCxnSpPr>
        <xdr:cNvPr id="546" name="直線コネクタ 545"/>
        <xdr:cNvCxnSpPr/>
      </xdr:nvCxnSpPr>
      <xdr:spPr>
        <a:xfrm>
          <a:off x="13703300" y="106222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80645</xdr:rowOff>
    </xdr:from>
    <xdr:to>
      <xdr:col>67</xdr:col>
      <xdr:colOff>101600</xdr:colOff>
      <xdr:row>62</xdr:row>
      <xdr:rowOff>10795</xdr:rowOff>
    </xdr:to>
    <xdr:sp macro="" textlink="">
      <xdr:nvSpPr>
        <xdr:cNvPr id="547" name="楕円 546"/>
        <xdr:cNvSpPr/>
      </xdr:nvSpPr>
      <xdr:spPr>
        <a:xfrm>
          <a:off x="12763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131445</xdr:rowOff>
    </xdr:from>
    <xdr:to>
      <xdr:col>71</xdr:col>
      <xdr:colOff>177800</xdr:colOff>
      <xdr:row>61</xdr:row>
      <xdr:rowOff>163830</xdr:rowOff>
    </xdr:to>
    <xdr:cxnSp macro="">
      <xdr:nvCxnSpPr>
        <xdr:cNvPr id="548" name="直線コネクタ 547"/>
        <xdr:cNvCxnSpPr/>
      </xdr:nvCxnSpPr>
      <xdr:spPr>
        <a:xfrm>
          <a:off x="12814300" y="10589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xdr:cNvSpPr txBox="1"/>
      </xdr:nvSpPr>
      <xdr:spPr>
        <a:xfrm>
          <a:off x="12611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553" name="n_1mainValue【学校施設】&#10;有形固定資産減価償却率"/>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127652</xdr:rowOff>
    </xdr:from>
    <xdr:ext cx="405111" cy="259045"/>
    <xdr:sp macro="" textlink="">
      <xdr:nvSpPr>
        <xdr:cNvPr id="554" name="n_2mainValue【学校施設】&#10;有形固定資産減価償却率"/>
        <xdr:cNvSpPr txBox="1"/>
      </xdr:nvSpPr>
      <xdr:spPr>
        <a:xfrm>
          <a:off x="14389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555" name="n_3mainValue【学校施設】&#10;有形固定資産減価償却率"/>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1922</xdr:rowOff>
    </xdr:from>
    <xdr:ext cx="405111" cy="259045"/>
    <xdr:sp macro="" textlink="">
      <xdr:nvSpPr>
        <xdr:cNvPr id="556" name="n_4mainValue【学校施設】&#10;有形固定資産減価償却率"/>
        <xdr:cNvSpPr txBox="1"/>
      </xdr:nvSpPr>
      <xdr:spPr>
        <a:xfrm>
          <a:off x="12611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117384</xdr:rowOff>
    </xdr:from>
    <xdr:to>
      <xdr:col>116</xdr:col>
      <xdr:colOff>114300</xdr:colOff>
      <xdr:row>60</xdr:row>
      <xdr:rowOff>47534</xdr:rowOff>
    </xdr:to>
    <xdr:sp macro="" textlink="">
      <xdr:nvSpPr>
        <xdr:cNvPr id="599" name="楕円 598"/>
        <xdr:cNvSpPr/>
      </xdr:nvSpPr>
      <xdr:spPr>
        <a:xfrm>
          <a:off x="22110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140261</xdr:rowOff>
    </xdr:from>
    <xdr:ext cx="469744" cy="259045"/>
    <xdr:sp macro="" textlink="">
      <xdr:nvSpPr>
        <xdr:cNvPr id="600" name="【学校施設】&#10;一人当たり面積該当値テキスト"/>
        <xdr:cNvSpPr txBox="1"/>
      </xdr:nvSpPr>
      <xdr:spPr>
        <a:xfrm>
          <a:off x="22199600"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63500</xdr:rowOff>
    </xdr:from>
    <xdr:to>
      <xdr:col>112</xdr:col>
      <xdr:colOff>38100</xdr:colOff>
      <xdr:row>59</xdr:row>
      <xdr:rowOff>165100</xdr:rowOff>
    </xdr:to>
    <xdr:sp macro="" textlink="">
      <xdr:nvSpPr>
        <xdr:cNvPr id="601" name="楕円 600"/>
        <xdr:cNvSpPr/>
      </xdr:nvSpPr>
      <xdr:spPr>
        <a:xfrm>
          <a:off x="2127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114300</xdr:rowOff>
    </xdr:from>
    <xdr:to>
      <xdr:col>116</xdr:col>
      <xdr:colOff>63500</xdr:colOff>
      <xdr:row>59</xdr:row>
      <xdr:rowOff>168184</xdr:rowOff>
    </xdr:to>
    <xdr:cxnSp macro="">
      <xdr:nvCxnSpPr>
        <xdr:cNvPr id="602" name="直線コネクタ 601"/>
        <xdr:cNvCxnSpPr/>
      </xdr:nvCxnSpPr>
      <xdr:spPr>
        <a:xfrm>
          <a:off x="21323300" y="1022985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37374</xdr:rowOff>
    </xdr:from>
    <xdr:to>
      <xdr:col>107</xdr:col>
      <xdr:colOff>101600</xdr:colOff>
      <xdr:row>59</xdr:row>
      <xdr:rowOff>138974</xdr:rowOff>
    </xdr:to>
    <xdr:sp macro="" textlink="">
      <xdr:nvSpPr>
        <xdr:cNvPr id="603" name="楕円 602"/>
        <xdr:cNvSpPr/>
      </xdr:nvSpPr>
      <xdr:spPr>
        <a:xfrm>
          <a:off x="20383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88174</xdr:rowOff>
    </xdr:from>
    <xdr:to>
      <xdr:col>111</xdr:col>
      <xdr:colOff>177800</xdr:colOff>
      <xdr:row>59</xdr:row>
      <xdr:rowOff>114300</xdr:rowOff>
    </xdr:to>
    <xdr:cxnSp macro="">
      <xdr:nvCxnSpPr>
        <xdr:cNvPr id="604" name="直線コネクタ 603"/>
        <xdr:cNvCxnSpPr/>
      </xdr:nvCxnSpPr>
      <xdr:spPr>
        <a:xfrm>
          <a:off x="20434300" y="102037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48804</xdr:rowOff>
    </xdr:from>
    <xdr:to>
      <xdr:col>102</xdr:col>
      <xdr:colOff>165100</xdr:colOff>
      <xdr:row>59</xdr:row>
      <xdr:rowOff>150404</xdr:rowOff>
    </xdr:to>
    <xdr:sp macro="" textlink="">
      <xdr:nvSpPr>
        <xdr:cNvPr id="605" name="楕円 604"/>
        <xdr:cNvSpPr/>
      </xdr:nvSpPr>
      <xdr:spPr>
        <a:xfrm>
          <a:off x="19494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88174</xdr:rowOff>
    </xdr:from>
    <xdr:to>
      <xdr:col>107</xdr:col>
      <xdr:colOff>50800</xdr:colOff>
      <xdr:row>59</xdr:row>
      <xdr:rowOff>99604</xdr:rowOff>
    </xdr:to>
    <xdr:cxnSp macro="">
      <xdr:nvCxnSpPr>
        <xdr:cNvPr id="606" name="直線コネクタ 605"/>
        <xdr:cNvCxnSpPr/>
      </xdr:nvCxnSpPr>
      <xdr:spPr>
        <a:xfrm flipV="1">
          <a:off x="19545300" y="102037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53703</xdr:rowOff>
    </xdr:from>
    <xdr:to>
      <xdr:col>98</xdr:col>
      <xdr:colOff>38100</xdr:colOff>
      <xdr:row>59</xdr:row>
      <xdr:rowOff>155303</xdr:rowOff>
    </xdr:to>
    <xdr:sp macro="" textlink="">
      <xdr:nvSpPr>
        <xdr:cNvPr id="607" name="楕円 606"/>
        <xdr:cNvSpPr/>
      </xdr:nvSpPr>
      <xdr:spPr>
        <a:xfrm>
          <a:off x="18605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99604</xdr:rowOff>
    </xdr:from>
    <xdr:to>
      <xdr:col>102</xdr:col>
      <xdr:colOff>114300</xdr:colOff>
      <xdr:row>59</xdr:row>
      <xdr:rowOff>104503</xdr:rowOff>
    </xdr:to>
    <xdr:cxnSp macro="">
      <xdr:nvCxnSpPr>
        <xdr:cNvPr id="608" name="直線コネクタ 607"/>
        <xdr:cNvCxnSpPr/>
      </xdr:nvCxnSpPr>
      <xdr:spPr>
        <a:xfrm flipV="1">
          <a:off x="18656300" y="102151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10" name="n_2aveValue【学校施設】&#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611" name="n_3aveValue【学校施設】&#10;一人当たり面積"/>
        <xdr:cNvSpPr txBox="1"/>
      </xdr:nvSpPr>
      <xdr:spPr>
        <a:xfrm>
          <a:off x="19310427" y="103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612" name="n_4aveValue【学校施設】&#10;一人当たり面積"/>
        <xdr:cNvSpPr txBox="1"/>
      </xdr:nvSpPr>
      <xdr:spPr>
        <a:xfrm>
          <a:off x="18421427" y="103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10177</xdr:rowOff>
    </xdr:from>
    <xdr:ext cx="469744" cy="259045"/>
    <xdr:sp macro="" textlink="">
      <xdr:nvSpPr>
        <xdr:cNvPr id="613" name="n_1mainValue【学校施設】&#10;一人当たり面積"/>
        <xdr:cNvSpPr txBox="1"/>
      </xdr:nvSpPr>
      <xdr:spPr>
        <a:xfrm>
          <a:off x="210757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155501</xdr:rowOff>
    </xdr:from>
    <xdr:ext cx="469744" cy="259045"/>
    <xdr:sp macro="" textlink="">
      <xdr:nvSpPr>
        <xdr:cNvPr id="614" name="n_2mainValue【学校施設】&#10;一人当たり面積"/>
        <xdr:cNvSpPr txBox="1"/>
      </xdr:nvSpPr>
      <xdr:spPr>
        <a:xfrm>
          <a:off x="20199427" y="992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166931</xdr:rowOff>
    </xdr:from>
    <xdr:ext cx="469744" cy="259045"/>
    <xdr:sp macro="" textlink="">
      <xdr:nvSpPr>
        <xdr:cNvPr id="615" name="n_3mainValue【学校施設】&#10;一人当たり面積"/>
        <xdr:cNvSpPr txBox="1"/>
      </xdr:nvSpPr>
      <xdr:spPr>
        <a:xfrm>
          <a:off x="19310427" y="99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380</xdr:rowOff>
    </xdr:from>
    <xdr:ext cx="469744" cy="259045"/>
    <xdr:sp macro="" textlink="">
      <xdr:nvSpPr>
        <xdr:cNvPr id="616" name="n_4mainValue【学校施設】&#10;一人当たり面積"/>
        <xdr:cNvSpPr txBox="1"/>
      </xdr:nvSpPr>
      <xdr:spPr>
        <a:xfrm>
          <a:off x="18421427" y="99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657" name="楕円 656"/>
        <xdr:cNvSpPr/>
      </xdr:nvSpPr>
      <xdr:spPr>
        <a:xfrm>
          <a:off x="16268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658" name="【児童館】&#10;有形固定資産減価償却率該当値テキスト"/>
        <xdr:cNvSpPr txBox="1"/>
      </xdr:nvSpPr>
      <xdr:spPr>
        <a:xfrm>
          <a:off x="16357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659" name="楕円 658"/>
        <xdr:cNvSpPr/>
      </xdr:nvSpPr>
      <xdr:spPr>
        <a:xfrm>
          <a:off x="15430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169545</xdr:rowOff>
    </xdr:from>
    <xdr:to>
      <xdr:col>85</xdr:col>
      <xdr:colOff>127000</xdr:colOff>
      <xdr:row>84</xdr:row>
      <xdr:rowOff>40005</xdr:rowOff>
    </xdr:to>
    <xdr:cxnSp macro="">
      <xdr:nvCxnSpPr>
        <xdr:cNvPr id="660" name="直線コネクタ 659"/>
        <xdr:cNvCxnSpPr/>
      </xdr:nvCxnSpPr>
      <xdr:spPr>
        <a:xfrm>
          <a:off x="15481300" y="14399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76836</xdr:rowOff>
    </xdr:from>
    <xdr:to>
      <xdr:col>76</xdr:col>
      <xdr:colOff>165100</xdr:colOff>
      <xdr:row>84</xdr:row>
      <xdr:rowOff>6986</xdr:rowOff>
    </xdr:to>
    <xdr:sp macro="" textlink="">
      <xdr:nvSpPr>
        <xdr:cNvPr id="661" name="楕円 660"/>
        <xdr:cNvSpPr/>
      </xdr:nvSpPr>
      <xdr:spPr>
        <a:xfrm>
          <a:off x="14541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127636</xdr:rowOff>
    </xdr:from>
    <xdr:to>
      <xdr:col>81</xdr:col>
      <xdr:colOff>50800</xdr:colOff>
      <xdr:row>83</xdr:row>
      <xdr:rowOff>169545</xdr:rowOff>
    </xdr:to>
    <xdr:cxnSp macro="">
      <xdr:nvCxnSpPr>
        <xdr:cNvPr id="662" name="直線コネクタ 661"/>
        <xdr:cNvCxnSpPr/>
      </xdr:nvCxnSpPr>
      <xdr:spPr>
        <a:xfrm>
          <a:off x="14592300" y="143579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663" name="楕円 662"/>
        <xdr:cNvSpPr/>
      </xdr:nvSpPr>
      <xdr:spPr>
        <a:xfrm>
          <a:off x="1365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127636</xdr:rowOff>
    </xdr:to>
    <xdr:cxnSp macro="">
      <xdr:nvCxnSpPr>
        <xdr:cNvPr id="664" name="直線コネクタ 663"/>
        <xdr:cNvCxnSpPr/>
      </xdr:nvCxnSpPr>
      <xdr:spPr>
        <a:xfrm>
          <a:off x="13703300" y="143160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164464</xdr:rowOff>
    </xdr:from>
    <xdr:to>
      <xdr:col>67</xdr:col>
      <xdr:colOff>101600</xdr:colOff>
      <xdr:row>83</xdr:row>
      <xdr:rowOff>94614</xdr:rowOff>
    </xdr:to>
    <xdr:sp macro="" textlink="">
      <xdr:nvSpPr>
        <xdr:cNvPr id="665" name="楕円 664"/>
        <xdr:cNvSpPr/>
      </xdr:nvSpPr>
      <xdr:spPr>
        <a:xfrm>
          <a:off x="12763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43814</xdr:rowOff>
    </xdr:from>
    <xdr:to>
      <xdr:col>71</xdr:col>
      <xdr:colOff>177800</xdr:colOff>
      <xdr:row>83</xdr:row>
      <xdr:rowOff>85725</xdr:rowOff>
    </xdr:to>
    <xdr:cxnSp macro="">
      <xdr:nvCxnSpPr>
        <xdr:cNvPr id="666" name="直線コネクタ 665"/>
        <xdr:cNvCxnSpPr/>
      </xdr:nvCxnSpPr>
      <xdr:spPr>
        <a:xfrm>
          <a:off x="12814300" y="14274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40022</xdr:rowOff>
    </xdr:from>
    <xdr:ext cx="405111" cy="259045"/>
    <xdr:sp macro="" textlink="">
      <xdr:nvSpPr>
        <xdr:cNvPr id="671" name="n_1mainValue【児童館】&#10;有形固定資産減価償却率"/>
        <xdr:cNvSpPr txBox="1"/>
      </xdr:nvSpPr>
      <xdr:spPr>
        <a:xfrm>
          <a:off x="15266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672" name="n_2mainValue【児童館】&#10;有形固定資産減価償却率"/>
        <xdr:cNvSpPr txBox="1"/>
      </xdr:nvSpPr>
      <xdr:spPr>
        <a:xfrm>
          <a:off x="14389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673" name="n_3mainValue【児童館】&#10;有形固定資産減価償却率"/>
        <xdr:cNvSpPr txBox="1"/>
      </xdr:nvSpPr>
      <xdr:spPr>
        <a:xfrm>
          <a:off x="13500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85741</xdr:rowOff>
    </xdr:from>
    <xdr:ext cx="405111" cy="259045"/>
    <xdr:sp macro="" textlink="">
      <xdr:nvSpPr>
        <xdr:cNvPr id="674" name="n_4mainValue【児童館】&#10;有形固定資産減価償却率"/>
        <xdr:cNvSpPr txBox="1"/>
      </xdr:nvSpPr>
      <xdr:spPr>
        <a:xfrm>
          <a:off x="12611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楕円 713"/>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15" name="【児童館】&#10;一人当たり面積該当値テキスト"/>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16" name="楕円 715"/>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17" name="直線コネクタ 716"/>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18" name="楕円 717"/>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19" name="直線コネクタ 718"/>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0" name="楕円 719"/>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1" name="直線コネクタ 720"/>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2" name="楕円 721"/>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23" name="直線コネクタ 722"/>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24"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6"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7"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28" name="n_1mainValue【児童館】&#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29" name="n_2mainValue【児童館】&#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0" name="n_3mainValue【児童館】&#10;一人当たり面積"/>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1" name="n_4mainValue【児童館】&#10;一人当たり面積"/>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70" name="楕円 769"/>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771" name="【公民館】&#10;有形固定資産減価償却率該当値テキスト"/>
        <xdr:cNvSpPr txBox="1"/>
      </xdr:nvSpPr>
      <xdr:spPr>
        <a:xfrm>
          <a:off x="16357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84837</xdr:rowOff>
    </xdr:from>
    <xdr:to>
      <xdr:col>81</xdr:col>
      <xdr:colOff>101600</xdr:colOff>
      <xdr:row>104</xdr:row>
      <xdr:rowOff>14987</xdr:rowOff>
    </xdr:to>
    <xdr:sp macro="" textlink="">
      <xdr:nvSpPr>
        <xdr:cNvPr id="772" name="楕円 771"/>
        <xdr:cNvSpPr/>
      </xdr:nvSpPr>
      <xdr:spPr>
        <a:xfrm>
          <a:off x="154305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135637</xdr:rowOff>
    </xdr:from>
    <xdr:to>
      <xdr:col>85</xdr:col>
      <xdr:colOff>127000</xdr:colOff>
      <xdr:row>104</xdr:row>
      <xdr:rowOff>7620</xdr:rowOff>
    </xdr:to>
    <xdr:cxnSp macro="">
      <xdr:nvCxnSpPr>
        <xdr:cNvPr id="773" name="直線コネクタ 772"/>
        <xdr:cNvCxnSpPr/>
      </xdr:nvCxnSpPr>
      <xdr:spPr>
        <a:xfrm>
          <a:off x="15481300" y="177949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43687</xdr:rowOff>
    </xdr:from>
    <xdr:to>
      <xdr:col>76</xdr:col>
      <xdr:colOff>165100</xdr:colOff>
      <xdr:row>103</xdr:row>
      <xdr:rowOff>145287</xdr:rowOff>
    </xdr:to>
    <xdr:sp macro="" textlink="">
      <xdr:nvSpPr>
        <xdr:cNvPr id="774" name="楕円 773"/>
        <xdr:cNvSpPr/>
      </xdr:nvSpPr>
      <xdr:spPr>
        <a:xfrm>
          <a:off x="14541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94487</xdr:rowOff>
    </xdr:from>
    <xdr:to>
      <xdr:col>81</xdr:col>
      <xdr:colOff>50800</xdr:colOff>
      <xdr:row>103</xdr:row>
      <xdr:rowOff>135637</xdr:rowOff>
    </xdr:to>
    <xdr:cxnSp macro="">
      <xdr:nvCxnSpPr>
        <xdr:cNvPr id="775" name="直線コネクタ 774"/>
        <xdr:cNvCxnSpPr/>
      </xdr:nvCxnSpPr>
      <xdr:spPr>
        <a:xfrm>
          <a:off x="14592300" y="1775383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76" name="楕円 775"/>
        <xdr:cNvSpPr/>
      </xdr:nvSpPr>
      <xdr:spPr>
        <a:xfrm>
          <a:off x="1365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51054</xdr:rowOff>
    </xdr:from>
    <xdr:to>
      <xdr:col>76</xdr:col>
      <xdr:colOff>114300</xdr:colOff>
      <xdr:row>103</xdr:row>
      <xdr:rowOff>94487</xdr:rowOff>
    </xdr:to>
    <xdr:cxnSp macro="">
      <xdr:nvCxnSpPr>
        <xdr:cNvPr id="777" name="直線コネクタ 776"/>
        <xdr:cNvCxnSpPr/>
      </xdr:nvCxnSpPr>
      <xdr:spPr>
        <a:xfrm>
          <a:off x="13703300" y="177104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128270</xdr:rowOff>
    </xdr:from>
    <xdr:to>
      <xdr:col>67</xdr:col>
      <xdr:colOff>101600</xdr:colOff>
      <xdr:row>103</xdr:row>
      <xdr:rowOff>58420</xdr:rowOff>
    </xdr:to>
    <xdr:sp macro="" textlink="">
      <xdr:nvSpPr>
        <xdr:cNvPr id="778" name="楕円 777"/>
        <xdr:cNvSpPr/>
      </xdr:nvSpPr>
      <xdr:spPr>
        <a:xfrm>
          <a:off x="1276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xdr:rowOff>
    </xdr:from>
    <xdr:to>
      <xdr:col>71</xdr:col>
      <xdr:colOff>177800</xdr:colOff>
      <xdr:row>103</xdr:row>
      <xdr:rowOff>51054</xdr:rowOff>
    </xdr:to>
    <xdr:cxnSp macro="">
      <xdr:nvCxnSpPr>
        <xdr:cNvPr id="779" name="直線コネクタ 778"/>
        <xdr:cNvCxnSpPr/>
      </xdr:nvCxnSpPr>
      <xdr:spPr>
        <a:xfrm>
          <a:off x="12814300" y="176669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6114</xdr:rowOff>
    </xdr:from>
    <xdr:ext cx="405111" cy="259045"/>
    <xdr:sp macro="" textlink="">
      <xdr:nvSpPr>
        <xdr:cNvPr id="784" name="n_1mainValue【公民館】&#10;有形固定資産減価償却率"/>
        <xdr:cNvSpPr txBox="1"/>
      </xdr:nvSpPr>
      <xdr:spPr>
        <a:xfrm>
          <a:off x="152660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136414</xdr:rowOff>
    </xdr:from>
    <xdr:ext cx="405111" cy="259045"/>
    <xdr:sp macro="" textlink="">
      <xdr:nvSpPr>
        <xdr:cNvPr id="785" name="n_2mainValue【公民館】&#10;有形固定資産減価償却率"/>
        <xdr:cNvSpPr txBox="1"/>
      </xdr:nvSpPr>
      <xdr:spPr>
        <a:xfrm>
          <a:off x="14389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92981</xdr:rowOff>
    </xdr:from>
    <xdr:ext cx="405111" cy="259045"/>
    <xdr:sp macro="" textlink="">
      <xdr:nvSpPr>
        <xdr:cNvPr id="786" name="n_3mainValue【公民館】&#10;有形固定資産減価償却率"/>
        <xdr:cNvSpPr txBox="1"/>
      </xdr:nvSpPr>
      <xdr:spPr>
        <a:xfrm>
          <a:off x="13500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74947</xdr:rowOff>
    </xdr:from>
    <xdr:ext cx="405111" cy="259045"/>
    <xdr:sp macro="" textlink="">
      <xdr:nvSpPr>
        <xdr:cNvPr id="787" name="n_4mainValue【公民館】&#10;有形固定資産減価償却率"/>
        <xdr:cNvSpPr txBox="1"/>
      </xdr:nvSpPr>
      <xdr:spPr>
        <a:xfrm>
          <a:off x="12611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814"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825" name="楕円 824"/>
        <xdr:cNvSpPr/>
      </xdr:nvSpPr>
      <xdr:spPr>
        <a:xfrm>
          <a:off x="22110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66564</xdr:rowOff>
    </xdr:from>
    <xdr:ext cx="469744" cy="259045"/>
    <xdr:sp macro="" textlink="">
      <xdr:nvSpPr>
        <xdr:cNvPr id="826" name="【公民館】&#10;一人当たり面積該当値テキスト"/>
        <xdr:cNvSpPr txBox="1"/>
      </xdr:nvSpPr>
      <xdr:spPr>
        <a:xfrm>
          <a:off x="22199600" y="177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43687</xdr:rowOff>
    </xdr:from>
    <xdr:to>
      <xdr:col>112</xdr:col>
      <xdr:colOff>38100</xdr:colOff>
      <xdr:row>104</xdr:row>
      <xdr:rowOff>145287</xdr:rowOff>
    </xdr:to>
    <xdr:sp macro="" textlink="">
      <xdr:nvSpPr>
        <xdr:cNvPr id="827" name="楕円 826"/>
        <xdr:cNvSpPr/>
      </xdr:nvSpPr>
      <xdr:spPr>
        <a:xfrm>
          <a:off x="21272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94487</xdr:rowOff>
    </xdr:from>
    <xdr:to>
      <xdr:col>116</xdr:col>
      <xdr:colOff>63500</xdr:colOff>
      <xdr:row>104</xdr:row>
      <xdr:rowOff>94487</xdr:rowOff>
    </xdr:to>
    <xdr:cxnSp macro="">
      <xdr:nvCxnSpPr>
        <xdr:cNvPr id="828" name="直線コネクタ 827"/>
        <xdr:cNvCxnSpPr/>
      </xdr:nvCxnSpPr>
      <xdr:spPr>
        <a:xfrm>
          <a:off x="21323300" y="1792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29" name="楕円 828"/>
        <xdr:cNvSpPr/>
      </xdr:nvSpPr>
      <xdr:spPr>
        <a:xfrm>
          <a:off x="2038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94487</xdr:rowOff>
    </xdr:from>
    <xdr:to>
      <xdr:col>111</xdr:col>
      <xdr:colOff>177800</xdr:colOff>
      <xdr:row>104</xdr:row>
      <xdr:rowOff>103632</xdr:rowOff>
    </xdr:to>
    <xdr:cxnSp macro="">
      <xdr:nvCxnSpPr>
        <xdr:cNvPr id="830" name="直線コネクタ 829"/>
        <xdr:cNvCxnSpPr/>
      </xdr:nvCxnSpPr>
      <xdr:spPr>
        <a:xfrm flipV="1">
          <a:off x="20434300" y="1792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31" name="楕円 830"/>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103632</xdr:rowOff>
    </xdr:from>
    <xdr:to>
      <xdr:col>107</xdr:col>
      <xdr:colOff>50800</xdr:colOff>
      <xdr:row>104</xdr:row>
      <xdr:rowOff>167639</xdr:rowOff>
    </xdr:to>
    <xdr:cxnSp macro="">
      <xdr:nvCxnSpPr>
        <xdr:cNvPr id="832" name="直線コネクタ 831"/>
        <xdr:cNvCxnSpPr/>
      </xdr:nvCxnSpPr>
      <xdr:spPr>
        <a:xfrm flipV="1">
          <a:off x="19545300" y="179344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80263</xdr:rowOff>
    </xdr:from>
    <xdr:to>
      <xdr:col>98</xdr:col>
      <xdr:colOff>38100</xdr:colOff>
      <xdr:row>105</xdr:row>
      <xdr:rowOff>10413</xdr:rowOff>
    </xdr:to>
    <xdr:sp macro="" textlink="">
      <xdr:nvSpPr>
        <xdr:cNvPr id="833" name="楕円 832"/>
        <xdr:cNvSpPr/>
      </xdr:nvSpPr>
      <xdr:spPr>
        <a:xfrm>
          <a:off x="18605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131063</xdr:rowOff>
    </xdr:from>
    <xdr:to>
      <xdr:col>102</xdr:col>
      <xdr:colOff>114300</xdr:colOff>
      <xdr:row>104</xdr:row>
      <xdr:rowOff>167639</xdr:rowOff>
    </xdr:to>
    <xdr:cxnSp macro="">
      <xdr:nvCxnSpPr>
        <xdr:cNvPr id="834" name="直線コネクタ 833"/>
        <xdr:cNvCxnSpPr/>
      </xdr:nvCxnSpPr>
      <xdr:spPr>
        <a:xfrm>
          <a:off x="18656300" y="179618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835"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36" name="n_2ave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37" name="n_3aveValue【公民館】&#10;一人当たり面積"/>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38" name="n_4aveValue【公民館】&#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161814</xdr:rowOff>
    </xdr:from>
    <xdr:ext cx="469744" cy="259045"/>
    <xdr:sp macro="" textlink="">
      <xdr:nvSpPr>
        <xdr:cNvPr id="839" name="n_1mainValue【公民館】&#10;一人当たり面積"/>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840" name="n_2mainValue【公民館】&#10;一人当たり面積"/>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41"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26940</xdr:rowOff>
    </xdr:from>
    <xdr:ext cx="469744" cy="259045"/>
    <xdr:sp macro="" textlink="">
      <xdr:nvSpPr>
        <xdr:cNvPr id="842" name="n_4mainValue【公民館】&#10;一人当たり面積"/>
        <xdr:cNvSpPr txBox="1"/>
      </xdr:nvSpPr>
      <xdr:spPr>
        <a:xfrm>
          <a:off x="18421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有形固定資産減価償却率全体では、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以外の施設において、類似団体平均、全国平均及び埼玉県平均を上回っており、各種施設及びインフラの老朽化が問題となっている。</a:t>
          </a:r>
        </a:p>
        <a:p>
          <a:r>
            <a:rPr kumimoji="1" lang="ja-JP" altLang="en-US" sz="1300">
              <a:latin typeface="ＭＳ Ｐゴシック" panose="020B0600070205080204" pitchFamily="50" charset="-128"/>
              <a:ea typeface="ＭＳ Ｐゴシック" panose="020B0600070205080204" pitchFamily="50" charset="-128"/>
            </a:rPr>
            <a:t>　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における有形固定資産減価償却率は、類似団体平均、全国平均及び埼玉県平均の数値を大きく上回っており、類似団体内の順位も下位から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番目となっている。現在、市が管理している公営住宅のうち松永団地は老朽化が著しいことから、新たな入居募集は行わず、現在の入居者が退去した建物から順次解体することとしている。令和元年度に</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棟のうちの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棟を解体しており、今後も入居者の退去状況を見ながら、建物の解体を計画していくこととしている。</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における有形固定資産減価償却率についても、類似団体平均、全国平均及び埼玉県平均の数値を上回っており、類似団体内の順位も下位から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となっている。一人当たり面積についても、類似団体平均を上回る数値であり、施設の統廃合や集約化・複合化が進んでおらず老朽化が進行していることがわかる。今後、大規模な改修等が必要となることが予想されるため、令和５年度に改訂した「久喜市公共施設個別施設計画」に基づき、計画的な施設の維持管理に努め、改善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3" name="楕円 72"/>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4" name="【図書館】&#10;有形固定資産減価償却率該当値テキスト"/>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5" name="楕円 74"/>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41910</xdr:rowOff>
    </xdr:to>
    <xdr:cxnSp macro="">
      <xdr:nvCxnSpPr>
        <xdr:cNvPr id="76" name="直線コネクタ 75"/>
        <xdr:cNvCxnSpPr/>
      </xdr:nvCxnSpPr>
      <xdr:spPr>
        <a:xfrm>
          <a:off x="3797300" y="6339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19050</xdr:rowOff>
    </xdr:to>
    <xdr:cxnSp macro="">
      <xdr:nvCxnSpPr>
        <xdr:cNvPr id="78" name="直線コネクタ 77"/>
        <xdr:cNvCxnSpPr/>
      </xdr:nvCxnSpPr>
      <xdr:spPr>
        <a:xfrm flipV="1">
          <a:off x="2908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99695</xdr:rowOff>
    </xdr:from>
    <xdr:to>
      <xdr:col>10</xdr:col>
      <xdr:colOff>165100</xdr:colOff>
      <xdr:row>37</xdr:row>
      <xdr:rowOff>29845</xdr:rowOff>
    </xdr:to>
    <xdr:sp macro="" textlink="">
      <xdr:nvSpPr>
        <xdr:cNvPr id="79" name="楕円 78"/>
        <xdr:cNvSpPr/>
      </xdr:nvSpPr>
      <xdr:spPr>
        <a:xfrm>
          <a:off x="1968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150495</xdr:rowOff>
    </xdr:from>
    <xdr:to>
      <xdr:col>15</xdr:col>
      <xdr:colOff>50800</xdr:colOff>
      <xdr:row>37</xdr:row>
      <xdr:rowOff>19050</xdr:rowOff>
    </xdr:to>
    <xdr:cxnSp macro="">
      <xdr:nvCxnSpPr>
        <xdr:cNvPr id="80" name="直線コネクタ 79"/>
        <xdr:cNvCxnSpPr/>
      </xdr:nvCxnSpPr>
      <xdr:spPr>
        <a:xfrm>
          <a:off x="2019300" y="632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67310</xdr:rowOff>
    </xdr:from>
    <xdr:to>
      <xdr:col>6</xdr:col>
      <xdr:colOff>38100</xdr:colOff>
      <xdr:row>36</xdr:row>
      <xdr:rowOff>168910</xdr:rowOff>
    </xdr:to>
    <xdr:sp macro="" textlink="">
      <xdr:nvSpPr>
        <xdr:cNvPr id="81" name="楕円 80"/>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118110</xdr:rowOff>
    </xdr:from>
    <xdr:to>
      <xdr:col>10</xdr:col>
      <xdr:colOff>114300</xdr:colOff>
      <xdr:row>36</xdr:row>
      <xdr:rowOff>150495</xdr:rowOff>
    </xdr:to>
    <xdr:cxnSp macro="">
      <xdr:nvCxnSpPr>
        <xdr:cNvPr id="82" name="直線コネクタ 81"/>
        <xdr:cNvCxnSpPr/>
      </xdr:nvCxnSpPr>
      <xdr:spPr>
        <a:xfrm>
          <a:off x="1130300" y="6290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xdr:cNvSpPr txBox="1"/>
      </xdr:nvSpPr>
      <xdr:spPr>
        <a:xfrm>
          <a:off x="927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38117</xdr:rowOff>
    </xdr:from>
    <xdr:ext cx="405111" cy="259045"/>
    <xdr:sp macro="" textlink="">
      <xdr:nvSpPr>
        <xdr:cNvPr id="87" name="n_1mainValue【図書館】&#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8" name="n_2mainValue【図書館】&#10;有形固定資産減価償却率"/>
        <xdr:cNvSpPr txBox="1"/>
      </xdr:nvSpPr>
      <xdr:spPr>
        <a:xfrm>
          <a:off x="2705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9" name="n_3mainValue【図書館】&#10;有形固定資産減価償却率"/>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90" name="n_4mainValue【図書館】&#10;有形固定資産減価償却率"/>
        <xdr:cNvSpPr txBox="1"/>
      </xdr:nvSpPr>
      <xdr:spPr>
        <a:xfrm>
          <a:off x="927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0" name="楕円 129"/>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1"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2" name="楕円 131"/>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3" name="直線コネクタ 132"/>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4" name="楕円 133"/>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5" name="直線コネクタ 134"/>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6" name="楕円 135"/>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7" name="直線コネクタ 136"/>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8" name="楕円 137"/>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76200</xdr:rowOff>
    </xdr:to>
    <xdr:cxnSp macro="">
      <xdr:nvCxnSpPr>
        <xdr:cNvPr id="139" name="直線コネクタ 138"/>
        <xdr:cNvCxnSpPr/>
      </xdr:nvCxnSpPr>
      <xdr:spPr>
        <a:xfrm>
          <a:off x="69723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4"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5"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6"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7" name="n_4mainValue【図書館】&#10;一人当たり面積"/>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8" name="楕円 187"/>
        <xdr:cNvSpPr/>
      </xdr:nvSpPr>
      <xdr:spPr>
        <a:xfrm>
          <a:off x="4584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83837</xdr:rowOff>
    </xdr:from>
    <xdr:ext cx="405111" cy="259045"/>
    <xdr:sp macro="" textlink="">
      <xdr:nvSpPr>
        <xdr:cNvPr id="189" name="【体育館・プール】&#10;有形固定資産減価償却率該当値テキスト"/>
        <xdr:cNvSpPr txBox="1"/>
      </xdr:nvSpPr>
      <xdr:spPr>
        <a:xfrm>
          <a:off x="4673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0" name="楕円 189"/>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156210</xdr:rowOff>
    </xdr:to>
    <xdr:cxnSp macro="">
      <xdr:nvCxnSpPr>
        <xdr:cNvPr id="191" name="直線コネクタ 190"/>
        <xdr:cNvCxnSpPr/>
      </xdr:nvCxnSpPr>
      <xdr:spPr>
        <a:xfrm>
          <a:off x="3797300" y="1040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2" name="楕円 191"/>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114300</xdr:rowOff>
    </xdr:to>
    <xdr:cxnSp macro="">
      <xdr:nvCxnSpPr>
        <xdr:cNvPr id="193" name="直線コネクタ 192"/>
        <xdr:cNvCxnSpPr/>
      </xdr:nvCxnSpPr>
      <xdr:spPr>
        <a:xfrm>
          <a:off x="2908300" y="1036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4" name="楕円 193"/>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74295</xdr:rowOff>
    </xdr:to>
    <xdr:cxnSp macro="">
      <xdr:nvCxnSpPr>
        <xdr:cNvPr id="195" name="直線コネクタ 194"/>
        <xdr:cNvCxnSpPr/>
      </xdr:nvCxnSpPr>
      <xdr:spPr>
        <a:xfrm>
          <a:off x="2019300" y="10319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113030</xdr:rowOff>
    </xdr:from>
    <xdr:to>
      <xdr:col>6</xdr:col>
      <xdr:colOff>38100</xdr:colOff>
      <xdr:row>60</xdr:row>
      <xdr:rowOff>43180</xdr:rowOff>
    </xdr:to>
    <xdr:sp macro="" textlink="">
      <xdr:nvSpPr>
        <xdr:cNvPr id="196" name="楕円 195"/>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163830</xdr:rowOff>
    </xdr:from>
    <xdr:to>
      <xdr:col>10</xdr:col>
      <xdr:colOff>114300</xdr:colOff>
      <xdr:row>60</xdr:row>
      <xdr:rowOff>32385</xdr:rowOff>
    </xdr:to>
    <xdr:cxnSp macro="">
      <xdr:nvCxnSpPr>
        <xdr:cNvPr id="197" name="直線コネクタ 196"/>
        <xdr:cNvCxnSpPr/>
      </xdr:nvCxnSpPr>
      <xdr:spPr>
        <a:xfrm>
          <a:off x="1130300" y="102793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2"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116222</xdr:rowOff>
    </xdr:from>
    <xdr:ext cx="405111" cy="259045"/>
    <xdr:sp macro="" textlink="">
      <xdr:nvSpPr>
        <xdr:cNvPr id="203" name="n_2mainValue【体育館・プール】&#10;有形固定資産減価償却率"/>
        <xdr:cNvSpPr txBox="1"/>
      </xdr:nvSpPr>
      <xdr:spPr>
        <a:xfrm>
          <a:off x="2705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4" name="n_3mainValue【体育館・プール】&#10;有形固定資産減価償却率"/>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5" name="n_4mainValue【体育館・プール】&#10;有形固定資産減価償却率"/>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158750</xdr:rowOff>
    </xdr:from>
    <xdr:to>
      <xdr:col>55</xdr:col>
      <xdr:colOff>50800</xdr:colOff>
      <xdr:row>56</xdr:row>
      <xdr:rowOff>88900</xdr:rowOff>
    </xdr:to>
    <xdr:sp macro="" textlink="">
      <xdr:nvSpPr>
        <xdr:cNvPr id="245" name="楕円 244"/>
        <xdr:cNvSpPr/>
      </xdr:nvSpPr>
      <xdr:spPr>
        <a:xfrm>
          <a:off x="10426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111777</xdr:rowOff>
    </xdr:from>
    <xdr:ext cx="469744" cy="259045"/>
    <xdr:sp macro="" textlink="">
      <xdr:nvSpPr>
        <xdr:cNvPr id="246" name="【体育館・プール】&#10;一人当たり面積該当値テキスト"/>
        <xdr:cNvSpPr txBox="1"/>
      </xdr:nvSpPr>
      <xdr:spPr>
        <a:xfrm>
          <a:off x="105156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158750</xdr:rowOff>
    </xdr:from>
    <xdr:to>
      <xdr:col>50</xdr:col>
      <xdr:colOff>165100</xdr:colOff>
      <xdr:row>56</xdr:row>
      <xdr:rowOff>88900</xdr:rowOff>
    </xdr:to>
    <xdr:sp macro="" textlink="">
      <xdr:nvSpPr>
        <xdr:cNvPr id="247" name="楕円 246"/>
        <xdr:cNvSpPr/>
      </xdr:nvSpPr>
      <xdr:spPr>
        <a:xfrm>
          <a:off x="9588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38100</xdr:rowOff>
    </xdr:from>
    <xdr:to>
      <xdr:col>55</xdr:col>
      <xdr:colOff>0</xdr:colOff>
      <xdr:row>56</xdr:row>
      <xdr:rowOff>38100</xdr:rowOff>
    </xdr:to>
    <xdr:cxnSp macro="">
      <xdr:nvCxnSpPr>
        <xdr:cNvPr id="248" name="直線コネクタ 247"/>
        <xdr:cNvCxnSpPr/>
      </xdr:nvCxnSpPr>
      <xdr:spPr>
        <a:xfrm>
          <a:off x="96393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166370</xdr:rowOff>
    </xdr:from>
    <xdr:to>
      <xdr:col>46</xdr:col>
      <xdr:colOff>38100</xdr:colOff>
      <xdr:row>56</xdr:row>
      <xdr:rowOff>96520</xdr:rowOff>
    </xdr:to>
    <xdr:sp macro="" textlink="">
      <xdr:nvSpPr>
        <xdr:cNvPr id="249" name="楕円 248"/>
        <xdr:cNvSpPr/>
      </xdr:nvSpPr>
      <xdr:spPr>
        <a:xfrm>
          <a:off x="8699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38100</xdr:rowOff>
    </xdr:from>
    <xdr:to>
      <xdr:col>50</xdr:col>
      <xdr:colOff>114300</xdr:colOff>
      <xdr:row>56</xdr:row>
      <xdr:rowOff>45720</xdr:rowOff>
    </xdr:to>
    <xdr:cxnSp macro="">
      <xdr:nvCxnSpPr>
        <xdr:cNvPr id="250" name="直線コネクタ 249"/>
        <xdr:cNvCxnSpPr/>
      </xdr:nvCxnSpPr>
      <xdr:spPr>
        <a:xfrm flipV="1">
          <a:off x="8750300" y="9639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36830</xdr:rowOff>
    </xdr:from>
    <xdr:to>
      <xdr:col>41</xdr:col>
      <xdr:colOff>101600</xdr:colOff>
      <xdr:row>57</xdr:row>
      <xdr:rowOff>138430</xdr:rowOff>
    </xdr:to>
    <xdr:sp macro="" textlink="">
      <xdr:nvSpPr>
        <xdr:cNvPr id="251" name="楕円 250"/>
        <xdr:cNvSpPr/>
      </xdr:nvSpPr>
      <xdr:spPr>
        <a:xfrm>
          <a:off x="781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45720</xdr:rowOff>
    </xdr:from>
    <xdr:to>
      <xdr:col>45</xdr:col>
      <xdr:colOff>177800</xdr:colOff>
      <xdr:row>57</xdr:row>
      <xdr:rowOff>87630</xdr:rowOff>
    </xdr:to>
    <xdr:cxnSp macro="">
      <xdr:nvCxnSpPr>
        <xdr:cNvPr id="252" name="直線コネクタ 251"/>
        <xdr:cNvCxnSpPr/>
      </xdr:nvCxnSpPr>
      <xdr:spPr>
        <a:xfrm flipV="1">
          <a:off x="7861300" y="96469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59690</xdr:rowOff>
    </xdr:from>
    <xdr:to>
      <xdr:col>36</xdr:col>
      <xdr:colOff>165100</xdr:colOff>
      <xdr:row>57</xdr:row>
      <xdr:rowOff>161290</xdr:rowOff>
    </xdr:to>
    <xdr:sp macro="" textlink="">
      <xdr:nvSpPr>
        <xdr:cNvPr id="253" name="楕円 252"/>
        <xdr:cNvSpPr/>
      </xdr:nvSpPr>
      <xdr:spPr>
        <a:xfrm>
          <a:off x="6921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87630</xdr:rowOff>
    </xdr:from>
    <xdr:to>
      <xdr:col>41</xdr:col>
      <xdr:colOff>50800</xdr:colOff>
      <xdr:row>57</xdr:row>
      <xdr:rowOff>110490</xdr:rowOff>
    </xdr:to>
    <xdr:cxnSp macro="">
      <xdr:nvCxnSpPr>
        <xdr:cNvPr id="254" name="直線コネクタ 253"/>
        <xdr:cNvCxnSpPr/>
      </xdr:nvCxnSpPr>
      <xdr:spPr>
        <a:xfrm flipV="1">
          <a:off x="6972300" y="9860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105427</xdr:rowOff>
    </xdr:from>
    <xdr:ext cx="469744" cy="259045"/>
    <xdr:sp macro="" textlink="">
      <xdr:nvSpPr>
        <xdr:cNvPr id="259" name="n_1mainValue【体育館・プール】&#10;一人当たり面積"/>
        <xdr:cNvSpPr txBox="1"/>
      </xdr:nvSpPr>
      <xdr:spPr>
        <a:xfrm>
          <a:off x="9391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113047</xdr:rowOff>
    </xdr:from>
    <xdr:ext cx="469744" cy="259045"/>
    <xdr:sp macro="" textlink="">
      <xdr:nvSpPr>
        <xdr:cNvPr id="260" name="n_2mainValue【体育館・プール】&#10;一人当たり面積"/>
        <xdr:cNvSpPr txBox="1"/>
      </xdr:nvSpPr>
      <xdr:spPr>
        <a:xfrm>
          <a:off x="85154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154957</xdr:rowOff>
    </xdr:from>
    <xdr:ext cx="469744" cy="259045"/>
    <xdr:sp macro="" textlink="">
      <xdr:nvSpPr>
        <xdr:cNvPr id="261" name="n_3mainValue【体育館・プール】&#10;一人当たり面積"/>
        <xdr:cNvSpPr txBox="1"/>
      </xdr:nvSpPr>
      <xdr:spPr>
        <a:xfrm>
          <a:off x="7626427" y="958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6367</xdr:rowOff>
    </xdr:from>
    <xdr:ext cx="469744" cy="259045"/>
    <xdr:sp macro="" textlink="">
      <xdr:nvSpPr>
        <xdr:cNvPr id="262" name="n_4mainValue【体育館・プール】&#10;一人当たり面積"/>
        <xdr:cNvSpPr txBox="1"/>
      </xdr:nvSpPr>
      <xdr:spPr>
        <a:xfrm>
          <a:off x="6737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303" name="楕円 302"/>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304" name="【福祉施設】&#10;有形固定資産減価償却率該当値テキスト"/>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114936</xdr:rowOff>
    </xdr:from>
    <xdr:to>
      <xdr:col>20</xdr:col>
      <xdr:colOff>38100</xdr:colOff>
      <xdr:row>81</xdr:row>
      <xdr:rowOff>45086</xdr:rowOff>
    </xdr:to>
    <xdr:sp macro="" textlink="">
      <xdr:nvSpPr>
        <xdr:cNvPr id="305" name="楕円 304"/>
        <xdr:cNvSpPr/>
      </xdr:nvSpPr>
      <xdr:spPr>
        <a:xfrm>
          <a:off x="3746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165736</xdr:rowOff>
    </xdr:from>
    <xdr:to>
      <xdr:col>24</xdr:col>
      <xdr:colOff>63500</xdr:colOff>
      <xdr:row>81</xdr:row>
      <xdr:rowOff>34289</xdr:rowOff>
    </xdr:to>
    <xdr:cxnSp macro="">
      <xdr:nvCxnSpPr>
        <xdr:cNvPr id="306" name="直線コネクタ 305"/>
        <xdr:cNvCxnSpPr/>
      </xdr:nvCxnSpPr>
      <xdr:spPr>
        <a:xfrm>
          <a:off x="3797300" y="138817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76836</xdr:rowOff>
    </xdr:from>
    <xdr:to>
      <xdr:col>15</xdr:col>
      <xdr:colOff>101600</xdr:colOff>
      <xdr:row>81</xdr:row>
      <xdr:rowOff>6986</xdr:rowOff>
    </xdr:to>
    <xdr:sp macro="" textlink="">
      <xdr:nvSpPr>
        <xdr:cNvPr id="307" name="楕円 306"/>
        <xdr:cNvSpPr/>
      </xdr:nvSpPr>
      <xdr:spPr>
        <a:xfrm>
          <a:off x="2857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80</xdr:row>
      <xdr:rowOff>165736</xdr:rowOff>
    </xdr:to>
    <xdr:cxnSp macro="">
      <xdr:nvCxnSpPr>
        <xdr:cNvPr id="308" name="直線コネクタ 307"/>
        <xdr:cNvCxnSpPr/>
      </xdr:nvCxnSpPr>
      <xdr:spPr>
        <a:xfrm>
          <a:off x="2908300" y="13843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38736</xdr:rowOff>
    </xdr:from>
    <xdr:to>
      <xdr:col>10</xdr:col>
      <xdr:colOff>165100</xdr:colOff>
      <xdr:row>80</xdr:row>
      <xdr:rowOff>140336</xdr:rowOff>
    </xdr:to>
    <xdr:sp macro="" textlink="">
      <xdr:nvSpPr>
        <xdr:cNvPr id="309" name="楕円 308"/>
        <xdr:cNvSpPr/>
      </xdr:nvSpPr>
      <xdr:spPr>
        <a:xfrm>
          <a:off x="1968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89536</xdr:rowOff>
    </xdr:from>
    <xdr:to>
      <xdr:col>15</xdr:col>
      <xdr:colOff>50800</xdr:colOff>
      <xdr:row>80</xdr:row>
      <xdr:rowOff>127636</xdr:rowOff>
    </xdr:to>
    <xdr:cxnSp macro="">
      <xdr:nvCxnSpPr>
        <xdr:cNvPr id="310" name="直線コネクタ 309"/>
        <xdr:cNvCxnSpPr/>
      </xdr:nvCxnSpPr>
      <xdr:spPr>
        <a:xfrm>
          <a:off x="2019300" y="13805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636</xdr:rowOff>
    </xdr:from>
    <xdr:to>
      <xdr:col>6</xdr:col>
      <xdr:colOff>38100</xdr:colOff>
      <xdr:row>80</xdr:row>
      <xdr:rowOff>102236</xdr:rowOff>
    </xdr:to>
    <xdr:sp macro="" textlink="">
      <xdr:nvSpPr>
        <xdr:cNvPr id="311" name="楕円 310"/>
        <xdr:cNvSpPr/>
      </xdr:nvSpPr>
      <xdr:spPr>
        <a:xfrm>
          <a:off x="1079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51436</xdr:rowOff>
    </xdr:from>
    <xdr:to>
      <xdr:col>10</xdr:col>
      <xdr:colOff>114300</xdr:colOff>
      <xdr:row>80</xdr:row>
      <xdr:rowOff>89536</xdr:rowOff>
    </xdr:to>
    <xdr:cxnSp macro="">
      <xdr:nvCxnSpPr>
        <xdr:cNvPr id="312" name="直線コネクタ 311"/>
        <xdr:cNvCxnSpPr/>
      </xdr:nvCxnSpPr>
      <xdr:spPr>
        <a:xfrm>
          <a:off x="1130300" y="13767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61613</xdr:rowOff>
    </xdr:from>
    <xdr:ext cx="405111" cy="259045"/>
    <xdr:sp macro="" textlink="">
      <xdr:nvSpPr>
        <xdr:cNvPr id="317" name="n_1mainValue【福祉施設】&#10;有形固定資産減価償却率"/>
        <xdr:cNvSpPr txBox="1"/>
      </xdr:nvSpPr>
      <xdr:spPr>
        <a:xfrm>
          <a:off x="3582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23513</xdr:rowOff>
    </xdr:from>
    <xdr:ext cx="405111" cy="259045"/>
    <xdr:sp macro="" textlink="">
      <xdr:nvSpPr>
        <xdr:cNvPr id="318" name="n_2mainValue【福祉施設】&#10;有形固定資産減価償却率"/>
        <xdr:cNvSpPr txBox="1"/>
      </xdr:nvSpPr>
      <xdr:spPr>
        <a:xfrm>
          <a:off x="2705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156863</xdr:rowOff>
    </xdr:from>
    <xdr:ext cx="405111" cy="259045"/>
    <xdr:sp macro="" textlink="">
      <xdr:nvSpPr>
        <xdr:cNvPr id="319" name="n_3mainValue【福祉施設】&#10;有形固定資産減価償却率"/>
        <xdr:cNvSpPr txBox="1"/>
      </xdr:nvSpPr>
      <xdr:spPr>
        <a:xfrm>
          <a:off x="1816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118763</xdr:rowOff>
    </xdr:from>
    <xdr:ext cx="405111" cy="259045"/>
    <xdr:sp macro="" textlink="">
      <xdr:nvSpPr>
        <xdr:cNvPr id="320" name="n_4mainValue【福祉施設】&#10;有形固定資産減価償却率"/>
        <xdr:cNvSpPr txBox="1"/>
      </xdr:nvSpPr>
      <xdr:spPr>
        <a:xfrm>
          <a:off x="927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362" name="楕円 361"/>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167113</xdr:rowOff>
    </xdr:from>
    <xdr:ext cx="469744" cy="259045"/>
    <xdr:sp macro="" textlink="">
      <xdr:nvSpPr>
        <xdr:cNvPr id="363" name="【福祉施設】&#10;一人当たり面積該当値テキスト"/>
        <xdr:cNvSpPr txBox="1"/>
      </xdr:nvSpPr>
      <xdr:spPr>
        <a:xfrm>
          <a:off x="10515600"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17236</xdr:rowOff>
    </xdr:from>
    <xdr:to>
      <xdr:col>50</xdr:col>
      <xdr:colOff>165100</xdr:colOff>
      <xdr:row>85</xdr:row>
      <xdr:rowOff>118836</xdr:rowOff>
    </xdr:to>
    <xdr:sp macro="" textlink="">
      <xdr:nvSpPr>
        <xdr:cNvPr id="364" name="楕円 363"/>
        <xdr:cNvSpPr/>
      </xdr:nvSpPr>
      <xdr:spPr>
        <a:xfrm>
          <a:off x="9588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68036</xdr:rowOff>
    </xdr:from>
    <xdr:to>
      <xdr:col>55</xdr:col>
      <xdr:colOff>0</xdr:colOff>
      <xdr:row>85</xdr:row>
      <xdr:rowOff>68036</xdr:rowOff>
    </xdr:to>
    <xdr:cxnSp macro="">
      <xdr:nvCxnSpPr>
        <xdr:cNvPr id="365" name="直線コネクタ 364"/>
        <xdr:cNvCxnSpPr/>
      </xdr:nvCxnSpPr>
      <xdr:spPr>
        <a:xfrm>
          <a:off x="9639300" y="14641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17236</xdr:rowOff>
    </xdr:from>
    <xdr:to>
      <xdr:col>46</xdr:col>
      <xdr:colOff>38100</xdr:colOff>
      <xdr:row>85</xdr:row>
      <xdr:rowOff>118836</xdr:rowOff>
    </xdr:to>
    <xdr:sp macro="" textlink="">
      <xdr:nvSpPr>
        <xdr:cNvPr id="366" name="楕円 365"/>
        <xdr:cNvSpPr/>
      </xdr:nvSpPr>
      <xdr:spPr>
        <a:xfrm>
          <a:off x="8699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85</xdr:row>
      <xdr:rowOff>68036</xdr:rowOff>
    </xdr:to>
    <xdr:cxnSp macro="">
      <xdr:nvCxnSpPr>
        <xdr:cNvPr id="367" name="直線コネクタ 366"/>
        <xdr:cNvCxnSpPr/>
      </xdr:nvCxnSpPr>
      <xdr:spPr>
        <a:xfrm>
          <a:off x="8750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17236</xdr:rowOff>
    </xdr:from>
    <xdr:to>
      <xdr:col>41</xdr:col>
      <xdr:colOff>101600</xdr:colOff>
      <xdr:row>85</xdr:row>
      <xdr:rowOff>118836</xdr:rowOff>
    </xdr:to>
    <xdr:sp macro="" textlink="">
      <xdr:nvSpPr>
        <xdr:cNvPr id="368" name="楕円 367"/>
        <xdr:cNvSpPr/>
      </xdr:nvSpPr>
      <xdr:spPr>
        <a:xfrm>
          <a:off x="7810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85</xdr:row>
      <xdr:rowOff>68036</xdr:rowOff>
    </xdr:to>
    <xdr:cxnSp macro="">
      <xdr:nvCxnSpPr>
        <xdr:cNvPr id="369" name="直線コネクタ 368"/>
        <xdr:cNvCxnSpPr/>
      </xdr:nvCxnSpPr>
      <xdr:spPr>
        <a:xfrm>
          <a:off x="7861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17236</xdr:rowOff>
    </xdr:from>
    <xdr:to>
      <xdr:col>36</xdr:col>
      <xdr:colOff>165100</xdr:colOff>
      <xdr:row>85</xdr:row>
      <xdr:rowOff>118836</xdr:rowOff>
    </xdr:to>
    <xdr:sp macro="" textlink="">
      <xdr:nvSpPr>
        <xdr:cNvPr id="370" name="楕円 369"/>
        <xdr:cNvSpPr/>
      </xdr:nvSpPr>
      <xdr:spPr>
        <a:xfrm>
          <a:off x="6921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68036</xdr:rowOff>
    </xdr:from>
    <xdr:to>
      <xdr:col>41</xdr:col>
      <xdr:colOff>50800</xdr:colOff>
      <xdr:row>85</xdr:row>
      <xdr:rowOff>68036</xdr:rowOff>
    </xdr:to>
    <xdr:cxnSp macro="">
      <xdr:nvCxnSpPr>
        <xdr:cNvPr id="371" name="直線コネクタ 370"/>
        <xdr:cNvCxnSpPr/>
      </xdr:nvCxnSpPr>
      <xdr:spPr>
        <a:xfrm>
          <a:off x="6972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109963</xdr:rowOff>
    </xdr:from>
    <xdr:ext cx="469744" cy="259045"/>
    <xdr:sp macro="" textlink="">
      <xdr:nvSpPr>
        <xdr:cNvPr id="376" name="n_1mainValue【福祉施設】&#10;一人当たり面積"/>
        <xdr:cNvSpPr txBox="1"/>
      </xdr:nvSpPr>
      <xdr:spPr>
        <a:xfrm>
          <a:off x="93917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macro="" textlink="">
      <xdr:nvSpPr>
        <xdr:cNvPr id="377" name="n_2mainValue【福祉施設】&#10;一人当たり面積"/>
        <xdr:cNvSpPr txBox="1"/>
      </xdr:nvSpPr>
      <xdr:spPr>
        <a:xfrm>
          <a:off x="8515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macro="" textlink="">
      <xdr:nvSpPr>
        <xdr:cNvPr id="378" name="n_3mainValue【福祉施設】&#10;一人当たり面積"/>
        <xdr:cNvSpPr txBox="1"/>
      </xdr:nvSpPr>
      <xdr:spPr>
        <a:xfrm>
          <a:off x="7626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109963</xdr:rowOff>
    </xdr:from>
    <xdr:ext cx="469744" cy="259045"/>
    <xdr:sp macro="" textlink="">
      <xdr:nvSpPr>
        <xdr:cNvPr id="379" name="n_4mainValue【福祉施設】&#10;一人当たり面積"/>
        <xdr:cNvSpPr txBox="1"/>
      </xdr:nvSpPr>
      <xdr:spPr>
        <a:xfrm>
          <a:off x="6737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149225</xdr:rowOff>
    </xdr:from>
    <xdr:to>
      <xdr:col>24</xdr:col>
      <xdr:colOff>114300</xdr:colOff>
      <xdr:row>105</xdr:row>
      <xdr:rowOff>79375</xdr:rowOff>
    </xdr:to>
    <xdr:sp macro="" textlink="">
      <xdr:nvSpPr>
        <xdr:cNvPr id="420" name="楕円 419"/>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127652</xdr:rowOff>
    </xdr:from>
    <xdr:ext cx="405111" cy="259045"/>
    <xdr:sp macro="" textlink="">
      <xdr:nvSpPr>
        <xdr:cNvPr id="421" name="【市民会館】&#10;有形固定資産減価償却率該当値テキスト"/>
        <xdr:cNvSpPr txBox="1"/>
      </xdr:nvSpPr>
      <xdr:spPr>
        <a:xfrm>
          <a:off x="4673600"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422" name="楕円 421"/>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161925</xdr:rowOff>
    </xdr:from>
    <xdr:to>
      <xdr:col>24</xdr:col>
      <xdr:colOff>63500</xdr:colOff>
      <xdr:row>105</xdr:row>
      <xdr:rowOff>28575</xdr:rowOff>
    </xdr:to>
    <xdr:cxnSp macro="">
      <xdr:nvCxnSpPr>
        <xdr:cNvPr id="423" name="直線コネクタ 422"/>
        <xdr:cNvCxnSpPr/>
      </xdr:nvCxnSpPr>
      <xdr:spPr>
        <a:xfrm>
          <a:off x="3797300" y="17992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24" name="楕円 423"/>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161925</xdr:rowOff>
    </xdr:to>
    <xdr:cxnSp macro="">
      <xdr:nvCxnSpPr>
        <xdr:cNvPr id="425" name="直線コネクタ 424"/>
        <xdr:cNvCxnSpPr/>
      </xdr:nvCxnSpPr>
      <xdr:spPr>
        <a:xfrm>
          <a:off x="2908300" y="17952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26" name="楕円 425"/>
        <xdr:cNvSpPr/>
      </xdr:nvSpPr>
      <xdr:spPr>
        <a:xfrm>
          <a:off x="1968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121920</xdr:rowOff>
    </xdr:to>
    <xdr:cxnSp macro="">
      <xdr:nvCxnSpPr>
        <xdr:cNvPr id="427" name="直線コネクタ 426"/>
        <xdr:cNvCxnSpPr/>
      </xdr:nvCxnSpPr>
      <xdr:spPr>
        <a:xfrm>
          <a:off x="2019300" y="178955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8" name="楕円 427"/>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64770</xdr:rowOff>
    </xdr:to>
    <xdr:cxnSp macro="">
      <xdr:nvCxnSpPr>
        <xdr:cNvPr id="429" name="直線コネクタ 428"/>
        <xdr:cNvCxnSpPr/>
      </xdr:nvCxnSpPr>
      <xdr:spPr>
        <a:xfrm>
          <a:off x="1130300" y="17876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434" name="n_1mainValue【市民会館】&#10;有形固定資産減価償却率"/>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35" name="n_2main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6" name="n_3main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437" name="n_4mainValue【市民会館】&#10;有形固定資産減価償却率"/>
        <xdr:cNvSpPr txBox="1"/>
      </xdr:nvSpPr>
      <xdr:spPr>
        <a:xfrm>
          <a:off x="927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xdr:cNvSpPr txBox="1"/>
      </xdr:nvSpPr>
      <xdr:spPr>
        <a:xfrm>
          <a:off x="10515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36830</xdr:rowOff>
    </xdr:from>
    <xdr:to>
      <xdr:col>55</xdr:col>
      <xdr:colOff>50800</xdr:colOff>
      <xdr:row>101</xdr:row>
      <xdr:rowOff>138430</xdr:rowOff>
    </xdr:to>
    <xdr:sp macro="" textlink="">
      <xdr:nvSpPr>
        <xdr:cNvPr id="477" name="楕円 476"/>
        <xdr:cNvSpPr/>
      </xdr:nvSpPr>
      <xdr:spPr>
        <a:xfrm>
          <a:off x="10426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59707</xdr:rowOff>
    </xdr:from>
    <xdr:ext cx="469744" cy="259045"/>
    <xdr:sp macro="" textlink="">
      <xdr:nvSpPr>
        <xdr:cNvPr id="478" name="【市民会館】&#10;一人当たり面積該当値テキスト"/>
        <xdr:cNvSpPr txBox="1"/>
      </xdr:nvSpPr>
      <xdr:spPr>
        <a:xfrm>
          <a:off x="10515600"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36830</xdr:rowOff>
    </xdr:from>
    <xdr:to>
      <xdr:col>50</xdr:col>
      <xdr:colOff>165100</xdr:colOff>
      <xdr:row>101</xdr:row>
      <xdr:rowOff>138430</xdr:rowOff>
    </xdr:to>
    <xdr:sp macro="" textlink="">
      <xdr:nvSpPr>
        <xdr:cNvPr id="479" name="楕円 478"/>
        <xdr:cNvSpPr/>
      </xdr:nvSpPr>
      <xdr:spPr>
        <a:xfrm>
          <a:off x="958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87630</xdr:rowOff>
    </xdr:from>
    <xdr:to>
      <xdr:col>55</xdr:col>
      <xdr:colOff>0</xdr:colOff>
      <xdr:row>101</xdr:row>
      <xdr:rowOff>87630</xdr:rowOff>
    </xdr:to>
    <xdr:cxnSp macro="">
      <xdr:nvCxnSpPr>
        <xdr:cNvPr id="480" name="直線コネクタ 479"/>
        <xdr:cNvCxnSpPr/>
      </xdr:nvCxnSpPr>
      <xdr:spPr>
        <a:xfrm>
          <a:off x="9639300" y="17404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44450</xdr:rowOff>
    </xdr:from>
    <xdr:to>
      <xdr:col>46</xdr:col>
      <xdr:colOff>38100</xdr:colOff>
      <xdr:row>101</xdr:row>
      <xdr:rowOff>146050</xdr:rowOff>
    </xdr:to>
    <xdr:sp macro="" textlink="">
      <xdr:nvSpPr>
        <xdr:cNvPr id="481" name="楕円 480"/>
        <xdr:cNvSpPr/>
      </xdr:nvSpPr>
      <xdr:spPr>
        <a:xfrm>
          <a:off x="8699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87630</xdr:rowOff>
    </xdr:from>
    <xdr:to>
      <xdr:col>50</xdr:col>
      <xdr:colOff>114300</xdr:colOff>
      <xdr:row>101</xdr:row>
      <xdr:rowOff>95250</xdr:rowOff>
    </xdr:to>
    <xdr:cxnSp macro="">
      <xdr:nvCxnSpPr>
        <xdr:cNvPr id="482" name="直線コネクタ 481"/>
        <xdr:cNvCxnSpPr/>
      </xdr:nvCxnSpPr>
      <xdr:spPr>
        <a:xfrm flipV="1">
          <a:off x="8750300" y="17404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71120</xdr:rowOff>
    </xdr:from>
    <xdr:to>
      <xdr:col>41</xdr:col>
      <xdr:colOff>101600</xdr:colOff>
      <xdr:row>103</xdr:row>
      <xdr:rowOff>1270</xdr:rowOff>
    </xdr:to>
    <xdr:sp macro="" textlink="">
      <xdr:nvSpPr>
        <xdr:cNvPr id="483" name="楕円 482"/>
        <xdr:cNvSpPr/>
      </xdr:nvSpPr>
      <xdr:spPr>
        <a:xfrm>
          <a:off x="781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95250</xdr:rowOff>
    </xdr:from>
    <xdr:to>
      <xdr:col>45</xdr:col>
      <xdr:colOff>177800</xdr:colOff>
      <xdr:row>102</xdr:row>
      <xdr:rowOff>121920</xdr:rowOff>
    </xdr:to>
    <xdr:cxnSp macro="">
      <xdr:nvCxnSpPr>
        <xdr:cNvPr id="484" name="直線コネクタ 483"/>
        <xdr:cNvCxnSpPr/>
      </xdr:nvCxnSpPr>
      <xdr:spPr>
        <a:xfrm flipV="1">
          <a:off x="7861300" y="174117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71120</xdr:rowOff>
    </xdr:from>
    <xdr:to>
      <xdr:col>36</xdr:col>
      <xdr:colOff>165100</xdr:colOff>
      <xdr:row>103</xdr:row>
      <xdr:rowOff>1270</xdr:rowOff>
    </xdr:to>
    <xdr:sp macro="" textlink="">
      <xdr:nvSpPr>
        <xdr:cNvPr id="485" name="楕円 484"/>
        <xdr:cNvSpPr/>
      </xdr:nvSpPr>
      <xdr:spPr>
        <a:xfrm>
          <a:off x="692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121920</xdr:rowOff>
    </xdr:from>
    <xdr:to>
      <xdr:col>41</xdr:col>
      <xdr:colOff>50800</xdr:colOff>
      <xdr:row>102</xdr:row>
      <xdr:rowOff>121920</xdr:rowOff>
    </xdr:to>
    <xdr:cxnSp macro="">
      <xdr:nvCxnSpPr>
        <xdr:cNvPr id="486" name="直線コネクタ 485"/>
        <xdr:cNvCxnSpPr/>
      </xdr:nvCxnSpPr>
      <xdr:spPr>
        <a:xfrm>
          <a:off x="6972300" y="17609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xdr:cNvSpPr txBox="1"/>
      </xdr:nvSpPr>
      <xdr:spPr>
        <a:xfrm>
          <a:off x="6737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154957</xdr:rowOff>
    </xdr:from>
    <xdr:ext cx="469744" cy="259045"/>
    <xdr:sp macro="" textlink="">
      <xdr:nvSpPr>
        <xdr:cNvPr id="491" name="n_1mainValue【市民会館】&#10;一人当たり面積"/>
        <xdr:cNvSpPr txBox="1"/>
      </xdr:nvSpPr>
      <xdr:spPr>
        <a:xfrm>
          <a:off x="9391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162577</xdr:rowOff>
    </xdr:from>
    <xdr:ext cx="469744" cy="259045"/>
    <xdr:sp macro="" textlink="">
      <xdr:nvSpPr>
        <xdr:cNvPr id="492" name="n_2mainValue【市民会館】&#10;一人当たり面積"/>
        <xdr:cNvSpPr txBox="1"/>
      </xdr:nvSpPr>
      <xdr:spPr>
        <a:xfrm>
          <a:off x="85154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17797</xdr:rowOff>
    </xdr:from>
    <xdr:ext cx="469744" cy="259045"/>
    <xdr:sp macro="" textlink="">
      <xdr:nvSpPr>
        <xdr:cNvPr id="493" name="n_3mainValue【市民会館】&#10;一人当たり面積"/>
        <xdr:cNvSpPr txBox="1"/>
      </xdr:nvSpPr>
      <xdr:spPr>
        <a:xfrm>
          <a:off x="7626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17797</xdr:rowOff>
    </xdr:from>
    <xdr:ext cx="469744" cy="259045"/>
    <xdr:sp macro="" textlink="">
      <xdr:nvSpPr>
        <xdr:cNvPr id="494" name="n_4mainValue【市民会館】&#10;一人当たり面積"/>
        <xdr:cNvSpPr txBox="1"/>
      </xdr:nvSpPr>
      <xdr:spPr>
        <a:xfrm>
          <a:off x="6737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76835</xdr:rowOff>
    </xdr:from>
    <xdr:to>
      <xdr:col>85</xdr:col>
      <xdr:colOff>177800</xdr:colOff>
      <xdr:row>42</xdr:row>
      <xdr:rowOff>6985</xdr:rowOff>
    </xdr:to>
    <xdr:sp macro="" textlink="">
      <xdr:nvSpPr>
        <xdr:cNvPr id="535" name="楕円 534"/>
        <xdr:cNvSpPr/>
      </xdr:nvSpPr>
      <xdr:spPr>
        <a:xfrm>
          <a:off x="16268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163212</xdr:rowOff>
    </xdr:from>
    <xdr:ext cx="405111" cy="259045"/>
    <xdr:sp macro="" textlink="">
      <xdr:nvSpPr>
        <xdr:cNvPr id="536" name="【一般廃棄物処理施設】&#10;有形固定資産減価償却率該当値テキスト"/>
        <xdr:cNvSpPr txBox="1"/>
      </xdr:nvSpPr>
      <xdr:spPr>
        <a:xfrm>
          <a:off x="16357600" y="702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61595</xdr:rowOff>
    </xdr:from>
    <xdr:to>
      <xdr:col>81</xdr:col>
      <xdr:colOff>101600</xdr:colOff>
      <xdr:row>41</xdr:row>
      <xdr:rowOff>163195</xdr:rowOff>
    </xdr:to>
    <xdr:sp macro="" textlink="">
      <xdr:nvSpPr>
        <xdr:cNvPr id="537" name="楕円 536"/>
        <xdr:cNvSpPr/>
      </xdr:nvSpPr>
      <xdr:spPr>
        <a:xfrm>
          <a:off x="154305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112395</xdr:rowOff>
    </xdr:from>
    <xdr:to>
      <xdr:col>85</xdr:col>
      <xdr:colOff>127000</xdr:colOff>
      <xdr:row>41</xdr:row>
      <xdr:rowOff>127635</xdr:rowOff>
    </xdr:to>
    <xdr:cxnSp macro="">
      <xdr:nvCxnSpPr>
        <xdr:cNvPr id="538" name="直線コネクタ 537"/>
        <xdr:cNvCxnSpPr/>
      </xdr:nvCxnSpPr>
      <xdr:spPr>
        <a:xfrm>
          <a:off x="15481300" y="71418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42545</xdr:rowOff>
    </xdr:from>
    <xdr:to>
      <xdr:col>76</xdr:col>
      <xdr:colOff>165100</xdr:colOff>
      <xdr:row>41</xdr:row>
      <xdr:rowOff>144145</xdr:rowOff>
    </xdr:to>
    <xdr:sp macro="" textlink="">
      <xdr:nvSpPr>
        <xdr:cNvPr id="539" name="楕円 538"/>
        <xdr:cNvSpPr/>
      </xdr:nvSpPr>
      <xdr:spPr>
        <a:xfrm>
          <a:off x="14541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93345</xdr:rowOff>
    </xdr:from>
    <xdr:to>
      <xdr:col>81</xdr:col>
      <xdr:colOff>50800</xdr:colOff>
      <xdr:row>41</xdr:row>
      <xdr:rowOff>112395</xdr:rowOff>
    </xdr:to>
    <xdr:cxnSp macro="">
      <xdr:nvCxnSpPr>
        <xdr:cNvPr id="540" name="直線コネクタ 539"/>
        <xdr:cNvCxnSpPr/>
      </xdr:nvCxnSpPr>
      <xdr:spPr>
        <a:xfrm>
          <a:off x="14592300" y="7122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19685</xdr:rowOff>
    </xdr:from>
    <xdr:to>
      <xdr:col>72</xdr:col>
      <xdr:colOff>38100</xdr:colOff>
      <xdr:row>41</xdr:row>
      <xdr:rowOff>121285</xdr:rowOff>
    </xdr:to>
    <xdr:sp macro="" textlink="">
      <xdr:nvSpPr>
        <xdr:cNvPr id="541" name="楕円 540"/>
        <xdr:cNvSpPr/>
      </xdr:nvSpPr>
      <xdr:spPr>
        <a:xfrm>
          <a:off x="13652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70485</xdr:rowOff>
    </xdr:from>
    <xdr:to>
      <xdr:col>76</xdr:col>
      <xdr:colOff>114300</xdr:colOff>
      <xdr:row>41</xdr:row>
      <xdr:rowOff>93345</xdr:rowOff>
    </xdr:to>
    <xdr:cxnSp macro="">
      <xdr:nvCxnSpPr>
        <xdr:cNvPr id="542" name="直線コネクタ 541"/>
        <xdr:cNvCxnSpPr/>
      </xdr:nvCxnSpPr>
      <xdr:spPr>
        <a:xfrm>
          <a:off x="13703300" y="70999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xdr:rowOff>
    </xdr:from>
    <xdr:to>
      <xdr:col>67</xdr:col>
      <xdr:colOff>101600</xdr:colOff>
      <xdr:row>41</xdr:row>
      <xdr:rowOff>102235</xdr:rowOff>
    </xdr:to>
    <xdr:sp macro="" textlink="">
      <xdr:nvSpPr>
        <xdr:cNvPr id="543" name="楕円 542"/>
        <xdr:cNvSpPr/>
      </xdr:nvSpPr>
      <xdr:spPr>
        <a:xfrm>
          <a:off x="12763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51435</xdr:rowOff>
    </xdr:from>
    <xdr:to>
      <xdr:col>71</xdr:col>
      <xdr:colOff>177800</xdr:colOff>
      <xdr:row>41</xdr:row>
      <xdr:rowOff>70485</xdr:rowOff>
    </xdr:to>
    <xdr:cxnSp macro="">
      <xdr:nvCxnSpPr>
        <xdr:cNvPr id="544" name="直線コネクタ 543"/>
        <xdr:cNvCxnSpPr/>
      </xdr:nvCxnSpPr>
      <xdr:spPr>
        <a:xfrm>
          <a:off x="12814300" y="70808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154322</xdr:rowOff>
    </xdr:from>
    <xdr:ext cx="405111" cy="259045"/>
    <xdr:sp macro="" textlink="">
      <xdr:nvSpPr>
        <xdr:cNvPr id="549" name="n_1mainValue【一般廃棄物処理施設】&#10;有形固定資産減価償却率"/>
        <xdr:cNvSpPr txBox="1"/>
      </xdr:nvSpPr>
      <xdr:spPr>
        <a:xfrm>
          <a:off x="15266044"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135272</xdr:rowOff>
    </xdr:from>
    <xdr:ext cx="405111" cy="259045"/>
    <xdr:sp macro="" textlink="">
      <xdr:nvSpPr>
        <xdr:cNvPr id="550" name="n_2mainValue【一般廃棄物処理施設】&#10;有形固定資産減価償却率"/>
        <xdr:cNvSpPr txBox="1"/>
      </xdr:nvSpPr>
      <xdr:spPr>
        <a:xfrm>
          <a:off x="143897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112412</xdr:rowOff>
    </xdr:from>
    <xdr:ext cx="405111" cy="259045"/>
    <xdr:sp macro="" textlink="">
      <xdr:nvSpPr>
        <xdr:cNvPr id="551" name="n_3mainValue【一般廃棄物処理施設】&#10;有形固定資産減価償却率"/>
        <xdr:cNvSpPr txBox="1"/>
      </xdr:nvSpPr>
      <xdr:spPr>
        <a:xfrm>
          <a:off x="13500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93362</xdr:rowOff>
    </xdr:from>
    <xdr:ext cx="405111" cy="259045"/>
    <xdr:sp macro="" textlink="">
      <xdr:nvSpPr>
        <xdr:cNvPr id="552" name="n_4mainValue【一般廃棄物処理施設】&#10;有形固定資産減価償却率"/>
        <xdr:cNvSpPr txBox="1"/>
      </xdr:nvSpPr>
      <xdr:spPr>
        <a:xfrm>
          <a:off x="12611744"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108360</xdr:rowOff>
    </xdr:from>
    <xdr:to>
      <xdr:col>116</xdr:col>
      <xdr:colOff>114300</xdr:colOff>
      <xdr:row>38</xdr:row>
      <xdr:rowOff>38510</xdr:rowOff>
    </xdr:to>
    <xdr:sp macro="" textlink="">
      <xdr:nvSpPr>
        <xdr:cNvPr id="594" name="楕円 593"/>
        <xdr:cNvSpPr/>
      </xdr:nvSpPr>
      <xdr:spPr>
        <a:xfrm>
          <a:off x="22110700" y="64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131237</xdr:rowOff>
    </xdr:from>
    <xdr:ext cx="534377" cy="259045"/>
    <xdr:sp macro="" textlink="">
      <xdr:nvSpPr>
        <xdr:cNvPr id="595" name="【一般廃棄物処理施設】&#10;一人当たり有形固定資産（償却資産）額該当値テキスト"/>
        <xdr:cNvSpPr txBox="1"/>
      </xdr:nvSpPr>
      <xdr:spPr>
        <a:xfrm>
          <a:off x="22199600" y="63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165064</xdr:rowOff>
    </xdr:from>
    <xdr:to>
      <xdr:col>112</xdr:col>
      <xdr:colOff>38100</xdr:colOff>
      <xdr:row>37</xdr:row>
      <xdr:rowOff>95214</xdr:rowOff>
    </xdr:to>
    <xdr:sp macro="" textlink="">
      <xdr:nvSpPr>
        <xdr:cNvPr id="596" name="楕円 595"/>
        <xdr:cNvSpPr/>
      </xdr:nvSpPr>
      <xdr:spPr>
        <a:xfrm>
          <a:off x="21272500" y="633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44414</xdr:rowOff>
    </xdr:from>
    <xdr:to>
      <xdr:col>116</xdr:col>
      <xdr:colOff>63500</xdr:colOff>
      <xdr:row>37</xdr:row>
      <xdr:rowOff>159160</xdr:rowOff>
    </xdr:to>
    <xdr:cxnSp macro="">
      <xdr:nvCxnSpPr>
        <xdr:cNvPr id="597" name="直線コネクタ 596"/>
        <xdr:cNvCxnSpPr/>
      </xdr:nvCxnSpPr>
      <xdr:spPr>
        <a:xfrm>
          <a:off x="21323300" y="6388064"/>
          <a:ext cx="838200" cy="1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167056</xdr:rowOff>
    </xdr:from>
    <xdr:to>
      <xdr:col>107</xdr:col>
      <xdr:colOff>101600</xdr:colOff>
      <xdr:row>37</xdr:row>
      <xdr:rowOff>97206</xdr:rowOff>
    </xdr:to>
    <xdr:sp macro="" textlink="">
      <xdr:nvSpPr>
        <xdr:cNvPr id="598" name="楕円 597"/>
        <xdr:cNvSpPr/>
      </xdr:nvSpPr>
      <xdr:spPr>
        <a:xfrm>
          <a:off x="20383500" y="63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44414</xdr:rowOff>
    </xdr:from>
    <xdr:to>
      <xdr:col>111</xdr:col>
      <xdr:colOff>177800</xdr:colOff>
      <xdr:row>37</xdr:row>
      <xdr:rowOff>46406</xdr:rowOff>
    </xdr:to>
    <xdr:cxnSp macro="">
      <xdr:nvCxnSpPr>
        <xdr:cNvPr id="599" name="直線コネクタ 598"/>
        <xdr:cNvCxnSpPr/>
      </xdr:nvCxnSpPr>
      <xdr:spPr>
        <a:xfrm flipV="1">
          <a:off x="20434300" y="6388064"/>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156899</xdr:rowOff>
    </xdr:from>
    <xdr:to>
      <xdr:col>102</xdr:col>
      <xdr:colOff>165100</xdr:colOff>
      <xdr:row>37</xdr:row>
      <xdr:rowOff>87049</xdr:rowOff>
    </xdr:to>
    <xdr:sp macro="" textlink="">
      <xdr:nvSpPr>
        <xdr:cNvPr id="600" name="楕円 599"/>
        <xdr:cNvSpPr/>
      </xdr:nvSpPr>
      <xdr:spPr>
        <a:xfrm>
          <a:off x="19494500" y="632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36249</xdr:rowOff>
    </xdr:from>
    <xdr:to>
      <xdr:col>107</xdr:col>
      <xdr:colOff>50800</xdr:colOff>
      <xdr:row>37</xdr:row>
      <xdr:rowOff>46406</xdr:rowOff>
    </xdr:to>
    <xdr:cxnSp macro="">
      <xdr:nvCxnSpPr>
        <xdr:cNvPr id="601" name="直線コネクタ 600"/>
        <xdr:cNvCxnSpPr/>
      </xdr:nvCxnSpPr>
      <xdr:spPr>
        <a:xfrm>
          <a:off x="19545300" y="6379899"/>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163224</xdr:rowOff>
    </xdr:from>
    <xdr:to>
      <xdr:col>98</xdr:col>
      <xdr:colOff>38100</xdr:colOff>
      <xdr:row>37</xdr:row>
      <xdr:rowOff>93374</xdr:rowOff>
    </xdr:to>
    <xdr:sp macro="" textlink="">
      <xdr:nvSpPr>
        <xdr:cNvPr id="602" name="楕円 601"/>
        <xdr:cNvSpPr/>
      </xdr:nvSpPr>
      <xdr:spPr>
        <a:xfrm>
          <a:off x="18605500" y="63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36249</xdr:rowOff>
    </xdr:from>
    <xdr:to>
      <xdr:col>102</xdr:col>
      <xdr:colOff>114300</xdr:colOff>
      <xdr:row>37</xdr:row>
      <xdr:rowOff>42574</xdr:rowOff>
    </xdr:to>
    <xdr:cxnSp macro="">
      <xdr:nvCxnSpPr>
        <xdr:cNvPr id="603" name="直線コネクタ 602"/>
        <xdr:cNvCxnSpPr/>
      </xdr:nvCxnSpPr>
      <xdr:spPr>
        <a:xfrm flipV="1">
          <a:off x="18656300" y="637989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111741</xdr:rowOff>
    </xdr:from>
    <xdr:ext cx="534377" cy="259045"/>
    <xdr:sp macro="" textlink="">
      <xdr:nvSpPr>
        <xdr:cNvPr id="608" name="n_1mainValue【一般廃棄物処理施設】&#10;一人当たり有形固定資産（償却資産）額"/>
        <xdr:cNvSpPr txBox="1"/>
      </xdr:nvSpPr>
      <xdr:spPr>
        <a:xfrm>
          <a:off x="21043411" y="61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113733</xdr:rowOff>
    </xdr:from>
    <xdr:ext cx="534377" cy="259045"/>
    <xdr:sp macro="" textlink="">
      <xdr:nvSpPr>
        <xdr:cNvPr id="609" name="n_2mainValue【一般廃棄物処理施設】&#10;一人当たり有形固定資産（償却資産）額"/>
        <xdr:cNvSpPr txBox="1"/>
      </xdr:nvSpPr>
      <xdr:spPr>
        <a:xfrm>
          <a:off x="20167111" y="61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103576</xdr:rowOff>
    </xdr:from>
    <xdr:ext cx="534377" cy="259045"/>
    <xdr:sp macro="" textlink="">
      <xdr:nvSpPr>
        <xdr:cNvPr id="610" name="n_3mainValue【一般廃棄物処理施設】&#10;一人当たり有形固定資産（償却資産）額"/>
        <xdr:cNvSpPr txBox="1"/>
      </xdr:nvSpPr>
      <xdr:spPr>
        <a:xfrm>
          <a:off x="19278111" y="6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109901</xdr:rowOff>
    </xdr:from>
    <xdr:ext cx="534377" cy="259045"/>
    <xdr:sp macro="" textlink="">
      <xdr:nvSpPr>
        <xdr:cNvPr id="611" name="n_4mainValue【一般廃棄物処理施設】&#10;一人当たり有形固定資産（償却資産）額"/>
        <xdr:cNvSpPr txBox="1"/>
      </xdr:nvSpPr>
      <xdr:spPr>
        <a:xfrm>
          <a:off x="18389111" y="61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653" name="楕円 652"/>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654" name="【保健センター・保健所】&#10;有形固定資産減価償却率該当値テキスト"/>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655" name="楕円 654"/>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88174</xdr:rowOff>
    </xdr:to>
    <xdr:cxnSp macro="">
      <xdr:nvCxnSpPr>
        <xdr:cNvPr id="656" name="直線コネクタ 655"/>
        <xdr:cNvCxnSpPr/>
      </xdr:nvCxnSpPr>
      <xdr:spPr>
        <a:xfrm>
          <a:off x="15481300" y="106854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657" name="楕円 656"/>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55517</xdr:rowOff>
    </xdr:to>
    <xdr:cxnSp macro="">
      <xdr:nvCxnSpPr>
        <xdr:cNvPr id="658" name="直線コネクタ 657"/>
        <xdr:cNvCxnSpPr/>
      </xdr:nvCxnSpPr>
      <xdr:spPr>
        <a:xfrm>
          <a:off x="14592300" y="106527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110853</xdr:rowOff>
    </xdr:from>
    <xdr:to>
      <xdr:col>72</xdr:col>
      <xdr:colOff>38100</xdr:colOff>
      <xdr:row>62</xdr:row>
      <xdr:rowOff>41003</xdr:rowOff>
    </xdr:to>
    <xdr:sp macro="" textlink="">
      <xdr:nvSpPr>
        <xdr:cNvPr id="659" name="楕円 658"/>
        <xdr:cNvSpPr/>
      </xdr:nvSpPr>
      <xdr:spPr>
        <a:xfrm>
          <a:off x="13652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161653</xdr:rowOff>
    </xdr:from>
    <xdr:to>
      <xdr:col>76</xdr:col>
      <xdr:colOff>114300</xdr:colOff>
      <xdr:row>62</xdr:row>
      <xdr:rowOff>22860</xdr:rowOff>
    </xdr:to>
    <xdr:cxnSp macro="">
      <xdr:nvCxnSpPr>
        <xdr:cNvPr id="660" name="直線コネクタ 659"/>
        <xdr:cNvCxnSpPr/>
      </xdr:nvCxnSpPr>
      <xdr:spPr>
        <a:xfrm>
          <a:off x="13703300" y="106201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661" name="楕円 660"/>
        <xdr:cNvSpPr/>
      </xdr:nvSpPr>
      <xdr:spPr>
        <a:xfrm>
          <a:off x="12763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61</xdr:row>
      <xdr:rowOff>161653</xdr:rowOff>
    </xdr:to>
    <xdr:cxnSp macro="">
      <xdr:nvCxnSpPr>
        <xdr:cNvPr id="662" name="直線コネクタ 661"/>
        <xdr:cNvCxnSpPr/>
      </xdr:nvCxnSpPr>
      <xdr:spPr>
        <a:xfrm>
          <a:off x="12814300" y="105874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667" name="n_1mainValue【保健センター・保健所】&#10;有形固定資産減価償却率"/>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668" name="n_2mainValue【保健センター・保健所】&#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32130</xdr:rowOff>
    </xdr:from>
    <xdr:ext cx="405111" cy="259045"/>
    <xdr:sp macro="" textlink="">
      <xdr:nvSpPr>
        <xdr:cNvPr id="669" name="n_3mainValue【保健センター・保健所】&#10;有形固定資産減価償却率"/>
        <xdr:cNvSpPr txBox="1"/>
      </xdr:nvSpPr>
      <xdr:spPr>
        <a:xfrm>
          <a:off x="13500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670" name="n_4mainValue【保健センター・保健所】&#10;有形固定資産減価償却率"/>
        <xdr:cNvSpPr txBox="1"/>
      </xdr:nvSpPr>
      <xdr:spPr>
        <a:xfrm>
          <a:off x="12611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708" name="楕円 707"/>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709" name="【保健センター・保健所】&#10;一人当たり面積該当値テキスト"/>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710" name="楕円 709"/>
        <xdr:cNvSpPr/>
      </xdr:nvSpPr>
      <xdr:spPr>
        <a:xfrm>
          <a:off x="2127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60</xdr:row>
      <xdr:rowOff>160020</xdr:rowOff>
    </xdr:to>
    <xdr:cxnSp macro="">
      <xdr:nvCxnSpPr>
        <xdr:cNvPr id="711" name="直線コネクタ 710"/>
        <xdr:cNvCxnSpPr/>
      </xdr:nvCxnSpPr>
      <xdr:spPr>
        <a:xfrm>
          <a:off x="21323300" y="1044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12" name="楕円 711"/>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61</xdr:row>
      <xdr:rowOff>11430</xdr:rowOff>
    </xdr:to>
    <xdr:cxnSp macro="">
      <xdr:nvCxnSpPr>
        <xdr:cNvPr id="713" name="直線コネクタ 712"/>
        <xdr:cNvCxnSpPr/>
      </xdr:nvCxnSpPr>
      <xdr:spPr>
        <a:xfrm flipV="1">
          <a:off x="20434300" y="1044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714" name="楕円 713"/>
        <xdr:cNvSpPr/>
      </xdr:nvSpPr>
      <xdr:spPr>
        <a:xfrm>
          <a:off x="19494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11430</xdr:rowOff>
    </xdr:to>
    <xdr:cxnSp macro="">
      <xdr:nvCxnSpPr>
        <xdr:cNvPr id="715" name="直線コネクタ 714"/>
        <xdr:cNvCxnSpPr/>
      </xdr:nvCxnSpPr>
      <xdr:spPr>
        <a:xfrm>
          <a:off x="19545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132080</xdr:rowOff>
    </xdr:from>
    <xdr:to>
      <xdr:col>98</xdr:col>
      <xdr:colOff>38100</xdr:colOff>
      <xdr:row>61</xdr:row>
      <xdr:rowOff>62230</xdr:rowOff>
    </xdr:to>
    <xdr:sp macro="" textlink="">
      <xdr:nvSpPr>
        <xdr:cNvPr id="716" name="楕円 715"/>
        <xdr:cNvSpPr/>
      </xdr:nvSpPr>
      <xdr:spPr>
        <a:xfrm>
          <a:off x="18605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xdr:rowOff>
    </xdr:from>
    <xdr:to>
      <xdr:col>102</xdr:col>
      <xdr:colOff>114300</xdr:colOff>
      <xdr:row>61</xdr:row>
      <xdr:rowOff>11430</xdr:rowOff>
    </xdr:to>
    <xdr:cxnSp macro="">
      <xdr:nvCxnSpPr>
        <xdr:cNvPr id="717" name="直線コネクタ 716"/>
        <xdr:cNvCxnSpPr/>
      </xdr:nvCxnSpPr>
      <xdr:spPr>
        <a:xfrm>
          <a:off x="18656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55897</xdr:rowOff>
    </xdr:from>
    <xdr:ext cx="469744" cy="259045"/>
    <xdr:sp macro="" textlink="">
      <xdr:nvSpPr>
        <xdr:cNvPr id="722" name="n_1main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23" name="n_2mainValue【保健センター・保健所】&#10;一人当たり面積"/>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78757</xdr:rowOff>
    </xdr:from>
    <xdr:ext cx="469744" cy="259045"/>
    <xdr:sp macro="" textlink="">
      <xdr:nvSpPr>
        <xdr:cNvPr id="724" name="n_3mainValue【保健センター・保健所】&#10;一人当たり面積"/>
        <xdr:cNvSpPr txBox="1"/>
      </xdr:nvSpPr>
      <xdr:spPr>
        <a:xfrm>
          <a:off x="19310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78757</xdr:rowOff>
    </xdr:from>
    <xdr:ext cx="469744" cy="259045"/>
    <xdr:sp macro="" textlink="">
      <xdr:nvSpPr>
        <xdr:cNvPr id="725" name="n_4mainValue【保健センター・保健所】&#10;一人当たり面積"/>
        <xdr:cNvSpPr txBox="1"/>
      </xdr:nvSpPr>
      <xdr:spPr>
        <a:xfrm>
          <a:off x="18421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766" name="楕円 765"/>
        <xdr:cNvSpPr/>
      </xdr:nvSpPr>
      <xdr:spPr>
        <a:xfrm>
          <a:off x="16268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60977</xdr:rowOff>
    </xdr:from>
    <xdr:ext cx="405111" cy="259045"/>
    <xdr:sp macro="" textlink="">
      <xdr:nvSpPr>
        <xdr:cNvPr id="767" name="【消防施設】&#10;有形固定資産減価償却率該当値テキスト"/>
        <xdr:cNvSpPr txBox="1"/>
      </xdr:nvSpPr>
      <xdr:spPr>
        <a:xfrm>
          <a:off x="16357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53975</xdr:rowOff>
    </xdr:from>
    <xdr:to>
      <xdr:col>81</xdr:col>
      <xdr:colOff>101600</xdr:colOff>
      <xdr:row>82</xdr:row>
      <xdr:rowOff>155575</xdr:rowOff>
    </xdr:to>
    <xdr:sp macro="" textlink="">
      <xdr:nvSpPr>
        <xdr:cNvPr id="768" name="楕円 767"/>
        <xdr:cNvSpPr/>
      </xdr:nvSpPr>
      <xdr:spPr>
        <a:xfrm>
          <a:off x="15430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104775</xdr:rowOff>
    </xdr:from>
    <xdr:to>
      <xdr:col>85</xdr:col>
      <xdr:colOff>127000</xdr:colOff>
      <xdr:row>82</xdr:row>
      <xdr:rowOff>133350</xdr:rowOff>
    </xdr:to>
    <xdr:cxnSp macro="">
      <xdr:nvCxnSpPr>
        <xdr:cNvPr id="769" name="直線コネクタ 768"/>
        <xdr:cNvCxnSpPr/>
      </xdr:nvCxnSpPr>
      <xdr:spPr>
        <a:xfrm>
          <a:off x="15481300" y="141636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770" name="楕円 769"/>
        <xdr:cNvSpPr/>
      </xdr:nvSpPr>
      <xdr:spPr>
        <a:xfrm>
          <a:off x="14541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62864</xdr:rowOff>
    </xdr:from>
    <xdr:to>
      <xdr:col>81</xdr:col>
      <xdr:colOff>50800</xdr:colOff>
      <xdr:row>82</xdr:row>
      <xdr:rowOff>104775</xdr:rowOff>
    </xdr:to>
    <xdr:cxnSp macro="">
      <xdr:nvCxnSpPr>
        <xdr:cNvPr id="771" name="直線コネクタ 770"/>
        <xdr:cNvCxnSpPr/>
      </xdr:nvCxnSpPr>
      <xdr:spPr>
        <a:xfrm>
          <a:off x="14592300" y="141217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2" name="楕円 771"/>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62864</xdr:rowOff>
    </xdr:to>
    <xdr:cxnSp macro="">
      <xdr:nvCxnSpPr>
        <xdr:cNvPr id="773" name="直線コネクタ 772"/>
        <xdr:cNvCxnSpPr/>
      </xdr:nvCxnSpPr>
      <xdr:spPr>
        <a:xfrm>
          <a:off x="13703300" y="14093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774" name="楕円 773"/>
        <xdr:cNvSpPr/>
      </xdr:nvSpPr>
      <xdr:spPr>
        <a:xfrm>
          <a:off x="12763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34289</xdr:rowOff>
    </xdr:to>
    <xdr:cxnSp macro="">
      <xdr:nvCxnSpPr>
        <xdr:cNvPr id="775" name="直線コネクタ 774"/>
        <xdr:cNvCxnSpPr/>
      </xdr:nvCxnSpPr>
      <xdr:spPr>
        <a:xfrm>
          <a:off x="12814300" y="14062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146702</xdr:rowOff>
    </xdr:from>
    <xdr:ext cx="405111" cy="259045"/>
    <xdr:sp macro="" textlink="">
      <xdr:nvSpPr>
        <xdr:cNvPr id="780" name="n_1main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104791</xdr:rowOff>
    </xdr:from>
    <xdr:ext cx="405111" cy="259045"/>
    <xdr:sp macro="" textlink="">
      <xdr:nvSpPr>
        <xdr:cNvPr id="781" name="n_2mainValue【消防施設】&#10;有形固定資産減価償却率"/>
        <xdr:cNvSpPr txBox="1"/>
      </xdr:nvSpPr>
      <xdr:spPr>
        <a:xfrm>
          <a:off x="14389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2" name="n_3mainValue【消防施設】&#10;有形固定資産減価償却率"/>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83" name="n_4mainValue【消防施設】&#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823" name="楕円 822"/>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24" name="【消防施設】&#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107950</xdr:rowOff>
    </xdr:from>
    <xdr:to>
      <xdr:col>112</xdr:col>
      <xdr:colOff>38100</xdr:colOff>
      <xdr:row>84</xdr:row>
      <xdr:rowOff>38100</xdr:rowOff>
    </xdr:to>
    <xdr:sp macro="" textlink="">
      <xdr:nvSpPr>
        <xdr:cNvPr id="825" name="楕円 824"/>
        <xdr:cNvSpPr/>
      </xdr:nvSpPr>
      <xdr:spPr>
        <a:xfrm>
          <a:off x="21272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158750</xdr:rowOff>
    </xdr:from>
    <xdr:to>
      <xdr:col>116</xdr:col>
      <xdr:colOff>63500</xdr:colOff>
      <xdr:row>84</xdr:row>
      <xdr:rowOff>25400</xdr:rowOff>
    </xdr:to>
    <xdr:cxnSp macro="">
      <xdr:nvCxnSpPr>
        <xdr:cNvPr id="826" name="直線コネクタ 825"/>
        <xdr:cNvCxnSpPr/>
      </xdr:nvCxnSpPr>
      <xdr:spPr>
        <a:xfrm>
          <a:off x="21323300" y="1438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107950</xdr:rowOff>
    </xdr:from>
    <xdr:to>
      <xdr:col>107</xdr:col>
      <xdr:colOff>101600</xdr:colOff>
      <xdr:row>84</xdr:row>
      <xdr:rowOff>38100</xdr:rowOff>
    </xdr:to>
    <xdr:sp macro="" textlink="">
      <xdr:nvSpPr>
        <xdr:cNvPr id="827" name="楕円 826"/>
        <xdr:cNvSpPr/>
      </xdr:nvSpPr>
      <xdr:spPr>
        <a:xfrm>
          <a:off x="20383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158750</xdr:rowOff>
    </xdr:from>
    <xdr:to>
      <xdr:col>111</xdr:col>
      <xdr:colOff>177800</xdr:colOff>
      <xdr:row>83</xdr:row>
      <xdr:rowOff>158750</xdr:rowOff>
    </xdr:to>
    <xdr:cxnSp macro="">
      <xdr:nvCxnSpPr>
        <xdr:cNvPr id="828" name="直線コネクタ 827"/>
        <xdr:cNvCxnSpPr/>
      </xdr:nvCxnSpPr>
      <xdr:spPr>
        <a:xfrm>
          <a:off x="20434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829" name="楕円 828"/>
        <xdr:cNvSpPr/>
      </xdr:nvSpPr>
      <xdr:spPr>
        <a:xfrm>
          <a:off x="19494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158750</xdr:rowOff>
    </xdr:from>
    <xdr:to>
      <xdr:col>107</xdr:col>
      <xdr:colOff>50800</xdr:colOff>
      <xdr:row>83</xdr:row>
      <xdr:rowOff>158750</xdr:rowOff>
    </xdr:to>
    <xdr:cxnSp macro="">
      <xdr:nvCxnSpPr>
        <xdr:cNvPr id="830" name="直線コネクタ 829"/>
        <xdr:cNvCxnSpPr/>
      </xdr:nvCxnSpPr>
      <xdr:spPr>
        <a:xfrm>
          <a:off x="19545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31" name="楕円 830"/>
        <xdr:cNvSpPr/>
      </xdr:nvSpPr>
      <xdr:spPr>
        <a:xfrm>
          <a:off x="18605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158750</xdr:rowOff>
    </xdr:from>
    <xdr:to>
      <xdr:col>102</xdr:col>
      <xdr:colOff>114300</xdr:colOff>
      <xdr:row>83</xdr:row>
      <xdr:rowOff>158750</xdr:rowOff>
    </xdr:to>
    <xdr:cxnSp macro="">
      <xdr:nvCxnSpPr>
        <xdr:cNvPr id="832" name="直線コネクタ 831"/>
        <xdr:cNvCxnSpPr/>
      </xdr:nvCxnSpPr>
      <xdr:spPr>
        <a:xfrm>
          <a:off x="18656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54627</xdr:rowOff>
    </xdr:from>
    <xdr:ext cx="469744" cy="259045"/>
    <xdr:sp macro="" textlink="">
      <xdr:nvSpPr>
        <xdr:cNvPr id="837" name="n_1mainValue【消防施設】&#10;一人当たり面積"/>
        <xdr:cNvSpPr txBox="1"/>
      </xdr:nvSpPr>
      <xdr:spPr>
        <a:xfrm>
          <a:off x="210757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54627</xdr:rowOff>
    </xdr:from>
    <xdr:ext cx="469744" cy="259045"/>
    <xdr:sp macro="" textlink="">
      <xdr:nvSpPr>
        <xdr:cNvPr id="838" name="n_2mainValue【消防施設】&#10;一人当たり面積"/>
        <xdr:cNvSpPr txBox="1"/>
      </xdr:nvSpPr>
      <xdr:spPr>
        <a:xfrm>
          <a:off x="20199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54627</xdr:rowOff>
    </xdr:from>
    <xdr:ext cx="469744" cy="259045"/>
    <xdr:sp macro="" textlink="">
      <xdr:nvSpPr>
        <xdr:cNvPr id="839" name="n_3mainValue【消防施設】&#10;一人当たり面積"/>
        <xdr:cNvSpPr txBox="1"/>
      </xdr:nvSpPr>
      <xdr:spPr>
        <a:xfrm>
          <a:off x="19310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840" name="n_4mainValue【消防施設】&#10;一人当たり面積"/>
        <xdr:cNvSpPr txBox="1"/>
      </xdr:nvSpPr>
      <xdr:spPr>
        <a:xfrm>
          <a:off x="18421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73025</xdr:rowOff>
    </xdr:from>
    <xdr:to>
      <xdr:col>85</xdr:col>
      <xdr:colOff>177800</xdr:colOff>
      <xdr:row>109</xdr:row>
      <xdr:rowOff>3175</xdr:rowOff>
    </xdr:to>
    <xdr:sp macro="" textlink="">
      <xdr:nvSpPr>
        <xdr:cNvPr id="880" name="楕円 879"/>
        <xdr:cNvSpPr/>
      </xdr:nvSpPr>
      <xdr:spPr>
        <a:xfrm>
          <a:off x="162687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159402</xdr:rowOff>
    </xdr:from>
    <xdr:ext cx="405111" cy="259045"/>
    <xdr:sp macro="" textlink="">
      <xdr:nvSpPr>
        <xdr:cNvPr id="881" name="【庁舎】&#10;有形固定資産減価償却率該当値テキスト"/>
        <xdr:cNvSpPr txBox="1"/>
      </xdr:nvSpPr>
      <xdr:spPr>
        <a:xfrm>
          <a:off x="16357600" y="185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38736</xdr:rowOff>
    </xdr:from>
    <xdr:to>
      <xdr:col>81</xdr:col>
      <xdr:colOff>101600</xdr:colOff>
      <xdr:row>108</xdr:row>
      <xdr:rowOff>140336</xdr:rowOff>
    </xdr:to>
    <xdr:sp macro="" textlink="">
      <xdr:nvSpPr>
        <xdr:cNvPr id="882" name="楕円 881"/>
        <xdr:cNvSpPr/>
      </xdr:nvSpPr>
      <xdr:spPr>
        <a:xfrm>
          <a:off x="15430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89536</xdr:rowOff>
    </xdr:from>
    <xdr:to>
      <xdr:col>85</xdr:col>
      <xdr:colOff>127000</xdr:colOff>
      <xdr:row>108</xdr:row>
      <xdr:rowOff>123825</xdr:rowOff>
    </xdr:to>
    <xdr:cxnSp macro="">
      <xdr:nvCxnSpPr>
        <xdr:cNvPr id="883" name="直線コネクタ 882"/>
        <xdr:cNvCxnSpPr/>
      </xdr:nvCxnSpPr>
      <xdr:spPr>
        <a:xfrm>
          <a:off x="15481300" y="18606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2539</xdr:rowOff>
    </xdr:from>
    <xdr:to>
      <xdr:col>76</xdr:col>
      <xdr:colOff>165100</xdr:colOff>
      <xdr:row>108</xdr:row>
      <xdr:rowOff>104139</xdr:rowOff>
    </xdr:to>
    <xdr:sp macro="" textlink="">
      <xdr:nvSpPr>
        <xdr:cNvPr id="884" name="楕円 883"/>
        <xdr:cNvSpPr/>
      </xdr:nvSpPr>
      <xdr:spPr>
        <a:xfrm>
          <a:off x="1454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53339</xdr:rowOff>
    </xdr:from>
    <xdr:to>
      <xdr:col>81</xdr:col>
      <xdr:colOff>50800</xdr:colOff>
      <xdr:row>108</xdr:row>
      <xdr:rowOff>89536</xdr:rowOff>
    </xdr:to>
    <xdr:cxnSp macro="">
      <xdr:nvCxnSpPr>
        <xdr:cNvPr id="885" name="直線コネクタ 884"/>
        <xdr:cNvCxnSpPr/>
      </xdr:nvCxnSpPr>
      <xdr:spPr>
        <a:xfrm>
          <a:off x="14592300" y="18569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137795</xdr:rowOff>
    </xdr:from>
    <xdr:to>
      <xdr:col>72</xdr:col>
      <xdr:colOff>38100</xdr:colOff>
      <xdr:row>108</xdr:row>
      <xdr:rowOff>67945</xdr:rowOff>
    </xdr:to>
    <xdr:sp macro="" textlink="">
      <xdr:nvSpPr>
        <xdr:cNvPr id="886" name="楕円 885"/>
        <xdr:cNvSpPr/>
      </xdr:nvSpPr>
      <xdr:spPr>
        <a:xfrm>
          <a:off x="13652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17145</xdr:rowOff>
    </xdr:from>
    <xdr:to>
      <xdr:col>76</xdr:col>
      <xdr:colOff>114300</xdr:colOff>
      <xdr:row>108</xdr:row>
      <xdr:rowOff>53339</xdr:rowOff>
    </xdr:to>
    <xdr:cxnSp macro="">
      <xdr:nvCxnSpPr>
        <xdr:cNvPr id="887" name="直線コネクタ 886"/>
        <xdr:cNvCxnSpPr/>
      </xdr:nvCxnSpPr>
      <xdr:spPr>
        <a:xfrm>
          <a:off x="13703300" y="185337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99695</xdr:rowOff>
    </xdr:from>
    <xdr:to>
      <xdr:col>67</xdr:col>
      <xdr:colOff>101600</xdr:colOff>
      <xdr:row>108</xdr:row>
      <xdr:rowOff>29845</xdr:rowOff>
    </xdr:to>
    <xdr:sp macro="" textlink="">
      <xdr:nvSpPr>
        <xdr:cNvPr id="888" name="楕円 887"/>
        <xdr:cNvSpPr/>
      </xdr:nvSpPr>
      <xdr:spPr>
        <a:xfrm>
          <a:off x="1276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150495</xdr:rowOff>
    </xdr:from>
    <xdr:to>
      <xdr:col>71</xdr:col>
      <xdr:colOff>177800</xdr:colOff>
      <xdr:row>108</xdr:row>
      <xdr:rowOff>17145</xdr:rowOff>
    </xdr:to>
    <xdr:cxnSp macro="">
      <xdr:nvCxnSpPr>
        <xdr:cNvPr id="889" name="直線コネクタ 888"/>
        <xdr:cNvCxnSpPr/>
      </xdr:nvCxnSpPr>
      <xdr:spPr>
        <a:xfrm>
          <a:off x="12814300" y="18495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131463</xdr:rowOff>
    </xdr:from>
    <xdr:ext cx="405111" cy="259045"/>
    <xdr:sp macro="" textlink="">
      <xdr:nvSpPr>
        <xdr:cNvPr id="894" name="n_1mainValue【庁舎】&#10;有形固定資産減価償却率"/>
        <xdr:cNvSpPr txBox="1"/>
      </xdr:nvSpPr>
      <xdr:spPr>
        <a:xfrm>
          <a:off x="152660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95266</xdr:rowOff>
    </xdr:from>
    <xdr:ext cx="405111" cy="259045"/>
    <xdr:sp macro="" textlink="">
      <xdr:nvSpPr>
        <xdr:cNvPr id="895" name="n_2mainValue【庁舎】&#10;有形固定資産減価償却率"/>
        <xdr:cNvSpPr txBox="1"/>
      </xdr:nvSpPr>
      <xdr:spPr>
        <a:xfrm>
          <a:off x="14389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59072</xdr:rowOff>
    </xdr:from>
    <xdr:ext cx="405111" cy="259045"/>
    <xdr:sp macro="" textlink="">
      <xdr:nvSpPr>
        <xdr:cNvPr id="896" name="n_3mainValue【庁舎】&#10;有形固定資産減価償却率"/>
        <xdr:cNvSpPr txBox="1"/>
      </xdr:nvSpPr>
      <xdr:spPr>
        <a:xfrm>
          <a:off x="13500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20972</xdr:rowOff>
    </xdr:from>
    <xdr:ext cx="405111" cy="259045"/>
    <xdr:sp macro="" textlink="">
      <xdr:nvSpPr>
        <xdr:cNvPr id="897" name="n_4mainValue【庁舎】&#10;有形固定資産減価償却率"/>
        <xdr:cNvSpPr txBox="1"/>
      </xdr:nvSpPr>
      <xdr:spPr>
        <a:xfrm>
          <a:off x="126117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35" name="楕円 934"/>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67835</xdr:rowOff>
    </xdr:from>
    <xdr:ext cx="469744" cy="259045"/>
    <xdr:sp macro="" textlink="">
      <xdr:nvSpPr>
        <xdr:cNvPr id="936" name="【庁舎】&#10;一人当たり面積該当値テキスト"/>
        <xdr:cNvSpPr txBox="1"/>
      </xdr:nvSpPr>
      <xdr:spPr>
        <a:xfrm>
          <a:off x="22199600"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89408</xdr:rowOff>
    </xdr:from>
    <xdr:to>
      <xdr:col>112</xdr:col>
      <xdr:colOff>38100</xdr:colOff>
      <xdr:row>105</xdr:row>
      <xdr:rowOff>19558</xdr:rowOff>
    </xdr:to>
    <xdr:sp macro="" textlink="">
      <xdr:nvSpPr>
        <xdr:cNvPr id="937" name="楕円 936"/>
        <xdr:cNvSpPr/>
      </xdr:nvSpPr>
      <xdr:spPr>
        <a:xfrm>
          <a:off x="2127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140208</xdr:rowOff>
    </xdr:from>
    <xdr:to>
      <xdr:col>116</xdr:col>
      <xdr:colOff>63500</xdr:colOff>
      <xdr:row>104</xdr:row>
      <xdr:rowOff>140208</xdr:rowOff>
    </xdr:to>
    <xdr:cxnSp macro="">
      <xdr:nvCxnSpPr>
        <xdr:cNvPr id="938" name="直線コネクタ 937"/>
        <xdr:cNvCxnSpPr/>
      </xdr:nvCxnSpPr>
      <xdr:spPr>
        <a:xfrm>
          <a:off x="21323300" y="17971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39" name="楕円 938"/>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140208</xdr:rowOff>
    </xdr:from>
    <xdr:to>
      <xdr:col>111</xdr:col>
      <xdr:colOff>177800</xdr:colOff>
      <xdr:row>104</xdr:row>
      <xdr:rowOff>144780</xdr:rowOff>
    </xdr:to>
    <xdr:cxnSp macro="">
      <xdr:nvCxnSpPr>
        <xdr:cNvPr id="940" name="直線コネクタ 939"/>
        <xdr:cNvCxnSpPr/>
      </xdr:nvCxnSpPr>
      <xdr:spPr>
        <a:xfrm flipV="1">
          <a:off x="20434300" y="17971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157987</xdr:rowOff>
    </xdr:from>
    <xdr:to>
      <xdr:col>102</xdr:col>
      <xdr:colOff>165100</xdr:colOff>
      <xdr:row>103</xdr:row>
      <xdr:rowOff>88137</xdr:rowOff>
    </xdr:to>
    <xdr:sp macro="" textlink="">
      <xdr:nvSpPr>
        <xdr:cNvPr id="941" name="楕円 940"/>
        <xdr:cNvSpPr/>
      </xdr:nvSpPr>
      <xdr:spPr>
        <a:xfrm>
          <a:off x="19494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37337</xdr:rowOff>
    </xdr:from>
    <xdr:to>
      <xdr:col>107</xdr:col>
      <xdr:colOff>50800</xdr:colOff>
      <xdr:row>104</xdr:row>
      <xdr:rowOff>144780</xdr:rowOff>
    </xdr:to>
    <xdr:cxnSp macro="">
      <xdr:nvCxnSpPr>
        <xdr:cNvPr id="942" name="直線コネクタ 941"/>
        <xdr:cNvCxnSpPr/>
      </xdr:nvCxnSpPr>
      <xdr:spPr>
        <a:xfrm>
          <a:off x="19545300" y="17696687"/>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157987</xdr:rowOff>
    </xdr:from>
    <xdr:to>
      <xdr:col>98</xdr:col>
      <xdr:colOff>38100</xdr:colOff>
      <xdr:row>103</xdr:row>
      <xdr:rowOff>88137</xdr:rowOff>
    </xdr:to>
    <xdr:sp macro="" textlink="">
      <xdr:nvSpPr>
        <xdr:cNvPr id="943" name="楕円 942"/>
        <xdr:cNvSpPr/>
      </xdr:nvSpPr>
      <xdr:spPr>
        <a:xfrm>
          <a:off x="18605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37337</xdr:rowOff>
    </xdr:from>
    <xdr:to>
      <xdr:col>102</xdr:col>
      <xdr:colOff>114300</xdr:colOff>
      <xdr:row>103</xdr:row>
      <xdr:rowOff>37337</xdr:rowOff>
    </xdr:to>
    <xdr:cxnSp macro="">
      <xdr:nvCxnSpPr>
        <xdr:cNvPr id="944" name="直線コネクタ 943"/>
        <xdr:cNvCxnSpPr/>
      </xdr:nvCxnSpPr>
      <xdr:spPr>
        <a:xfrm>
          <a:off x="18656300" y="17696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10685</xdr:rowOff>
    </xdr:from>
    <xdr:ext cx="469744" cy="259045"/>
    <xdr:sp macro="" textlink="">
      <xdr:nvSpPr>
        <xdr:cNvPr id="949" name="n_1mainValue【庁舎】&#10;一人当たり面積"/>
        <xdr:cNvSpPr txBox="1"/>
      </xdr:nvSpPr>
      <xdr:spPr>
        <a:xfrm>
          <a:off x="21075727"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15257</xdr:rowOff>
    </xdr:from>
    <xdr:ext cx="469744" cy="259045"/>
    <xdr:sp macro="" textlink="">
      <xdr:nvSpPr>
        <xdr:cNvPr id="950" name="n_2mainValue【庁舎】&#10;一人当たり面積"/>
        <xdr:cNvSpPr txBox="1"/>
      </xdr:nvSpPr>
      <xdr:spPr>
        <a:xfrm>
          <a:off x="20199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104664</xdr:rowOff>
    </xdr:from>
    <xdr:ext cx="469744" cy="259045"/>
    <xdr:sp macro="" textlink="">
      <xdr:nvSpPr>
        <xdr:cNvPr id="951" name="n_3mainValue【庁舎】&#10;一人当たり面積"/>
        <xdr:cNvSpPr txBox="1"/>
      </xdr:nvSpPr>
      <xdr:spPr>
        <a:xfrm>
          <a:off x="19310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104664</xdr:rowOff>
    </xdr:from>
    <xdr:ext cx="469744" cy="259045"/>
    <xdr:sp macro="" textlink="">
      <xdr:nvSpPr>
        <xdr:cNvPr id="952" name="n_4mainValue【庁舎】&#10;一人当たり面積"/>
        <xdr:cNvSpPr txBox="1"/>
      </xdr:nvSpPr>
      <xdr:spPr>
        <a:xfrm>
          <a:off x="18421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有形固定資産減価償却率全体では、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以外の施設において、類似団体平均、全国平均及び埼玉県平均と同等またはそれ以上の数値となっており、各種施設の老朽化が問題となっている。</a:t>
          </a:r>
        </a:p>
        <a:p>
          <a:r>
            <a:rPr kumimoji="1" lang="ja-JP" altLang="en-US" sz="1300">
              <a:latin typeface="ＭＳ Ｐゴシック" panose="020B0600070205080204" pitchFamily="50" charset="-128"/>
              <a:ea typeface="ＭＳ Ｐゴシック" panose="020B0600070205080204" pitchFamily="50" charset="-128"/>
            </a:rPr>
            <a:t>　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については、有形固定資産減価償却率が類似団体平均、全国平均及び埼玉県平均の数値を大きく上回っており、類似団体内の順位も下位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位となっている。類似団体との比較からも、深刻な老朽化となっており、現在、一部事務組合である久喜宮代衛生組合において廃棄物の処理を行っているが、令和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年度中の完成をめざし、新たなごみ処理施設の建設を予定している。</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における一人当たり面積については、類似団体平均を大きく上回る数値で、類似団体内の順位も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おり、施設の統廃合や集約化・複合化が進んでいないことがわかる。プールについては、令和８年度中に完成する余熱利用施設に集約する予定としているが、体育施設全体では、今後も大規模な改修等が必要となることが予想されるため、令和５年度に改訂した「久喜市公共施設個別施設計画」に基づき、計画的な施設の維持管理に努め、改善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市町村民税や固定資産税の増により、基準財政収入額が増加した一方、社会福祉費や、高齢者保健福祉費などの増加に伴い、基準財政需要額も増加したため、前年度と比較すると低下した。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埼玉県平均や全国平均を上回ったものの、類似団体平均を下回っているため、今後も引き続き自主財源である市税の徴収率向上を図り、更なる財源確保に努めていく。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76200</xdr:rowOff>
    </xdr:to>
    <xdr:cxnSp macro="">
      <xdr:nvCxnSpPr>
        <xdr:cNvPr id="69" name="直線コネクタ 68"/>
        <xdr:cNvCxnSpPr/>
      </xdr:nvCxnSpPr>
      <xdr:spPr>
        <a:xfrm>
          <a:off x="4114800" y="707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49389</xdr:rowOff>
    </xdr:to>
    <xdr:cxnSp macro="">
      <xdr:nvCxnSpPr>
        <xdr:cNvPr id="72" name="直線コネクタ 71"/>
        <xdr:cNvCxnSpPr/>
      </xdr:nvCxnSpPr>
      <xdr:spPr>
        <a:xfrm>
          <a:off x="3225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35983</xdr:rowOff>
    </xdr:to>
    <xdr:cxnSp macro="">
      <xdr:nvCxnSpPr>
        <xdr:cNvPr id="75" name="直線コネクタ 74"/>
        <xdr:cNvCxnSpPr/>
      </xdr:nvCxnSpPr>
      <xdr:spPr>
        <a:xfrm>
          <a:off x="2336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xdr:cNvCxnSpPr/>
      </xdr:nvCxnSpPr>
      <xdr:spPr>
        <a:xfrm>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9" name="財政力該当値テキスト"/>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44749</xdr:rowOff>
    </xdr:from>
    <xdr:ext cx="762000" cy="259045"/>
    <xdr:sp macro="" textlink="">
      <xdr:nvSpPr>
        <xdr:cNvPr id="95" name="テキスト ボックス 94"/>
        <xdr:cNvSpPr txBox="1"/>
      </xdr:nvSpPr>
      <xdr:spPr>
        <a:xfrm>
          <a:off x="1955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97" name="テキスト ボックス 96"/>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、類似団体平均、埼玉県平均及び全国平均のいずれの指標よりも下回っている。臨時財政対策債等が減となった一方で、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子ども医療扶助費の増や任期の定めのない常勤職員の基本給</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の増等により経常一般財源等が増となったことが、ポイントが増加した要因と考えられる。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今後も自主財源の確保や事務事業の見直しによる経常経費の削減に取り組んでいく。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78105</xdr:rowOff>
    </xdr:to>
    <xdr:cxnSp macro="">
      <xdr:nvCxnSpPr>
        <xdr:cNvPr id="128" name="直線コネクタ 127"/>
        <xdr:cNvCxnSpPr/>
      </xdr:nvCxnSpPr>
      <xdr:spPr>
        <a:xfrm>
          <a:off x="4114800" y="108432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63</xdr:row>
      <xdr:rowOff>41910</xdr:rowOff>
    </xdr:to>
    <xdr:cxnSp macro="">
      <xdr:nvCxnSpPr>
        <xdr:cNvPr id="131" name="直線コネクタ 130"/>
        <xdr:cNvCxnSpPr/>
      </xdr:nvCxnSpPr>
      <xdr:spPr>
        <a:xfrm>
          <a:off x="3225800" y="1040892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134938</xdr:rowOff>
    </xdr:to>
    <xdr:cxnSp macro="">
      <xdr:nvCxnSpPr>
        <xdr:cNvPr id="134" name="直線コネクタ 133"/>
        <xdr:cNvCxnSpPr/>
      </xdr:nvCxnSpPr>
      <xdr:spPr>
        <a:xfrm flipV="1">
          <a:off x="2336800" y="1040892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9207</xdr:rowOff>
    </xdr:to>
    <xdr:cxnSp macro="">
      <xdr:nvCxnSpPr>
        <xdr:cNvPr id="137" name="直線コネクタ 136"/>
        <xdr:cNvCxnSpPr/>
      </xdr:nvCxnSpPr>
      <xdr:spPr>
        <a:xfrm flipV="1">
          <a:off x="1447800" y="1076483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48" name="財政構造の弾力性該当値テキスト"/>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0" name="テキスト ボックス 149"/>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1" name="楕円 150"/>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2" name="テキスト ボックス 151"/>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24465</xdr:rowOff>
    </xdr:from>
    <xdr:ext cx="762000" cy="259045"/>
    <xdr:sp macro="" textlink="">
      <xdr:nvSpPr>
        <xdr:cNvPr id="154" name="テキスト ボックス 153"/>
        <xdr:cNvSpPr txBox="1"/>
      </xdr:nvSpPr>
      <xdr:spPr>
        <a:xfrm>
          <a:off x="1955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70184</xdr:rowOff>
    </xdr:from>
    <xdr:ext cx="762000" cy="259045"/>
    <xdr:sp macro="" textlink="">
      <xdr:nvSpPr>
        <xdr:cNvPr id="156" name="テキスト ボックス 155"/>
        <xdr:cNvSpPr txBox="1"/>
      </xdr:nvSpPr>
      <xdr:spPr>
        <a:xfrm>
          <a:off x="1066800" y="1070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3,375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旧学校給食センター解体工事費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特別負担金が発生する退職者</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等が要因として考えられる。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類似団体平均、埼玉県平均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及び全国平均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よりも低い状況であるが、今後も、より一層のコスト意識を高め、行政のスリム化・効率化に努めていく。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90787</xdr:rowOff>
    </xdr:from>
    <xdr:to>
      <xdr:col>23</xdr:col>
      <xdr:colOff>133350</xdr:colOff>
      <xdr:row>81</xdr:row>
      <xdr:rowOff>136030</xdr:rowOff>
    </xdr:to>
    <xdr:cxnSp macro="">
      <xdr:nvCxnSpPr>
        <xdr:cNvPr id="191" name="直線コネクタ 190"/>
        <xdr:cNvCxnSpPr/>
      </xdr:nvCxnSpPr>
      <xdr:spPr>
        <a:xfrm flipV="1">
          <a:off x="4114800" y="13978237"/>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111727</xdr:rowOff>
    </xdr:from>
    <xdr:to>
      <xdr:col>19</xdr:col>
      <xdr:colOff>133350</xdr:colOff>
      <xdr:row>81</xdr:row>
      <xdr:rowOff>136030</xdr:rowOff>
    </xdr:to>
    <xdr:cxnSp macro="">
      <xdr:nvCxnSpPr>
        <xdr:cNvPr id="194" name="直線コネクタ 193"/>
        <xdr:cNvCxnSpPr/>
      </xdr:nvCxnSpPr>
      <xdr:spPr>
        <a:xfrm>
          <a:off x="3225800" y="13999177"/>
          <a:ext cx="8890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73560</xdr:rowOff>
    </xdr:from>
    <xdr:to>
      <xdr:col>15</xdr:col>
      <xdr:colOff>82550</xdr:colOff>
      <xdr:row>81</xdr:row>
      <xdr:rowOff>111727</xdr:rowOff>
    </xdr:to>
    <xdr:cxnSp macro="">
      <xdr:nvCxnSpPr>
        <xdr:cNvPr id="197" name="直線コネクタ 196"/>
        <xdr:cNvCxnSpPr/>
      </xdr:nvCxnSpPr>
      <xdr:spPr>
        <a:xfrm>
          <a:off x="2336800" y="13961010"/>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99695</xdr:rowOff>
    </xdr:from>
    <xdr:to>
      <xdr:col>11</xdr:col>
      <xdr:colOff>31750</xdr:colOff>
      <xdr:row>81</xdr:row>
      <xdr:rowOff>73560</xdr:rowOff>
    </xdr:to>
    <xdr:cxnSp macro="">
      <xdr:nvCxnSpPr>
        <xdr:cNvPr id="200" name="直線コネクタ 199"/>
        <xdr:cNvCxnSpPr/>
      </xdr:nvCxnSpPr>
      <xdr:spPr>
        <a:xfrm>
          <a:off x="1447800" y="13815695"/>
          <a:ext cx="889000" cy="14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39987</xdr:rowOff>
    </xdr:from>
    <xdr:to>
      <xdr:col>23</xdr:col>
      <xdr:colOff>184150</xdr:colOff>
      <xdr:row>81</xdr:row>
      <xdr:rowOff>141587</xdr:rowOff>
    </xdr:to>
    <xdr:sp macro="" textlink="">
      <xdr:nvSpPr>
        <xdr:cNvPr id="210" name="楕円 209"/>
        <xdr:cNvSpPr/>
      </xdr:nvSpPr>
      <xdr:spPr>
        <a:xfrm>
          <a:off x="4902200" y="139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56514</xdr:rowOff>
    </xdr:from>
    <xdr:ext cx="762000" cy="259045"/>
    <xdr:sp macro="" textlink="">
      <xdr:nvSpPr>
        <xdr:cNvPr id="211" name="人件費・物件費等の状況該当値テキスト"/>
        <xdr:cNvSpPr txBox="1"/>
      </xdr:nvSpPr>
      <xdr:spPr>
        <a:xfrm>
          <a:off x="5041900" y="137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85230</xdr:rowOff>
    </xdr:from>
    <xdr:to>
      <xdr:col>19</xdr:col>
      <xdr:colOff>184150</xdr:colOff>
      <xdr:row>82</xdr:row>
      <xdr:rowOff>15380</xdr:rowOff>
    </xdr:to>
    <xdr:sp macro="" textlink="">
      <xdr:nvSpPr>
        <xdr:cNvPr id="212" name="楕円 211"/>
        <xdr:cNvSpPr/>
      </xdr:nvSpPr>
      <xdr:spPr>
        <a:xfrm>
          <a:off x="4064000" y="139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25557</xdr:rowOff>
    </xdr:from>
    <xdr:ext cx="736600" cy="259045"/>
    <xdr:sp macro="" textlink="">
      <xdr:nvSpPr>
        <xdr:cNvPr id="213" name="テキスト ボックス 212"/>
        <xdr:cNvSpPr txBox="1"/>
      </xdr:nvSpPr>
      <xdr:spPr>
        <a:xfrm>
          <a:off x="3733800" y="1374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60927</xdr:rowOff>
    </xdr:from>
    <xdr:to>
      <xdr:col>15</xdr:col>
      <xdr:colOff>133350</xdr:colOff>
      <xdr:row>81</xdr:row>
      <xdr:rowOff>162527</xdr:rowOff>
    </xdr:to>
    <xdr:sp macro="" textlink="">
      <xdr:nvSpPr>
        <xdr:cNvPr id="214" name="楕円 213"/>
        <xdr:cNvSpPr/>
      </xdr:nvSpPr>
      <xdr:spPr>
        <a:xfrm>
          <a:off x="3175000" y="139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1254</xdr:rowOff>
    </xdr:from>
    <xdr:ext cx="762000" cy="259045"/>
    <xdr:sp macro="" textlink="">
      <xdr:nvSpPr>
        <xdr:cNvPr id="215" name="テキスト ボックス 214"/>
        <xdr:cNvSpPr txBox="1"/>
      </xdr:nvSpPr>
      <xdr:spPr>
        <a:xfrm>
          <a:off x="2844800" y="1371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22760</xdr:rowOff>
    </xdr:from>
    <xdr:to>
      <xdr:col>11</xdr:col>
      <xdr:colOff>82550</xdr:colOff>
      <xdr:row>81</xdr:row>
      <xdr:rowOff>124360</xdr:rowOff>
    </xdr:to>
    <xdr:sp macro="" textlink="">
      <xdr:nvSpPr>
        <xdr:cNvPr id="216" name="楕円 215"/>
        <xdr:cNvSpPr/>
      </xdr:nvSpPr>
      <xdr:spPr>
        <a:xfrm>
          <a:off x="2286000" y="139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134537</xdr:rowOff>
    </xdr:from>
    <xdr:ext cx="762000" cy="259045"/>
    <xdr:sp macro="" textlink="">
      <xdr:nvSpPr>
        <xdr:cNvPr id="217" name="テキスト ボックス 216"/>
        <xdr:cNvSpPr txBox="1"/>
      </xdr:nvSpPr>
      <xdr:spPr>
        <a:xfrm>
          <a:off x="1955800" y="136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48895</xdr:rowOff>
    </xdr:from>
    <xdr:to>
      <xdr:col>7</xdr:col>
      <xdr:colOff>31750</xdr:colOff>
      <xdr:row>80</xdr:row>
      <xdr:rowOff>150495</xdr:rowOff>
    </xdr:to>
    <xdr:sp macro="" textlink="">
      <xdr:nvSpPr>
        <xdr:cNvPr id="218" name="楕円 217"/>
        <xdr:cNvSpPr/>
      </xdr:nvSpPr>
      <xdr:spPr>
        <a:xfrm>
          <a:off x="13970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160672</xdr:rowOff>
    </xdr:from>
    <xdr:ext cx="762000" cy="259045"/>
    <xdr:sp macro="" textlink="">
      <xdr:nvSpPr>
        <xdr:cNvPr id="219" name="テキスト ボックス 218"/>
        <xdr:cNvSpPr txBox="1"/>
      </xdr:nvSpPr>
      <xdr:spPr>
        <a:xfrm>
          <a:off x="1066800" y="1353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日現在の数値と比較し</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、依然として類似団体平均及び全国市平均よりも低い状況であることから、今後も適正な給与水準</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になるよう</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53975</xdr:rowOff>
    </xdr:from>
    <xdr:to>
      <xdr:col>81</xdr:col>
      <xdr:colOff>44450</xdr:colOff>
      <xdr:row>81</xdr:row>
      <xdr:rowOff>114300</xdr:rowOff>
    </xdr:to>
    <xdr:cxnSp macro="">
      <xdr:nvCxnSpPr>
        <xdr:cNvPr id="253" name="直線コネクタ 252"/>
        <xdr:cNvCxnSpPr/>
      </xdr:nvCxnSpPr>
      <xdr:spPr>
        <a:xfrm flipV="1">
          <a:off x="16179800" y="139414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94191</xdr:rowOff>
    </xdr:from>
    <xdr:to>
      <xdr:col>77</xdr:col>
      <xdr:colOff>44450</xdr:colOff>
      <xdr:row>81</xdr:row>
      <xdr:rowOff>114300</xdr:rowOff>
    </xdr:to>
    <xdr:cxnSp macro="">
      <xdr:nvCxnSpPr>
        <xdr:cNvPr id="256" name="直線コネクタ 255"/>
        <xdr:cNvCxnSpPr/>
      </xdr:nvCxnSpPr>
      <xdr:spPr>
        <a:xfrm>
          <a:off x="15290800" y="139816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94191</xdr:rowOff>
    </xdr:from>
    <xdr:to>
      <xdr:col>72</xdr:col>
      <xdr:colOff>203200</xdr:colOff>
      <xdr:row>82</xdr:row>
      <xdr:rowOff>3175</xdr:rowOff>
    </xdr:to>
    <xdr:cxnSp macro="">
      <xdr:nvCxnSpPr>
        <xdr:cNvPr id="259" name="直線コネクタ 258"/>
        <xdr:cNvCxnSpPr/>
      </xdr:nvCxnSpPr>
      <xdr:spPr>
        <a:xfrm flipV="1">
          <a:off x="14401800" y="139816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134409</xdr:rowOff>
    </xdr:from>
    <xdr:to>
      <xdr:col>68</xdr:col>
      <xdr:colOff>152400</xdr:colOff>
      <xdr:row>82</xdr:row>
      <xdr:rowOff>3175</xdr:rowOff>
    </xdr:to>
    <xdr:cxnSp macro="">
      <xdr:nvCxnSpPr>
        <xdr:cNvPr id="262" name="直線コネクタ 261"/>
        <xdr:cNvCxnSpPr/>
      </xdr:nvCxnSpPr>
      <xdr:spPr>
        <a:xfrm>
          <a:off x="13512800" y="140218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3175</xdr:rowOff>
    </xdr:from>
    <xdr:to>
      <xdr:col>81</xdr:col>
      <xdr:colOff>95250</xdr:colOff>
      <xdr:row>81</xdr:row>
      <xdr:rowOff>104775</xdr:rowOff>
    </xdr:to>
    <xdr:sp macro="" textlink="">
      <xdr:nvSpPr>
        <xdr:cNvPr id="272" name="楕円 271"/>
        <xdr:cNvSpPr/>
      </xdr:nvSpPr>
      <xdr:spPr>
        <a:xfrm>
          <a:off x="169672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95902</xdr:rowOff>
    </xdr:from>
    <xdr:ext cx="762000" cy="259045"/>
    <xdr:sp macro="" textlink="">
      <xdr:nvSpPr>
        <xdr:cNvPr id="273" name="給与水準   （国との比較）該当値テキスト"/>
        <xdr:cNvSpPr txBox="1"/>
      </xdr:nvSpPr>
      <xdr:spPr>
        <a:xfrm>
          <a:off x="171069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4" name="楕円 273"/>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5" name="テキスト ボックス 274"/>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43391</xdr:rowOff>
    </xdr:from>
    <xdr:to>
      <xdr:col>73</xdr:col>
      <xdr:colOff>44450</xdr:colOff>
      <xdr:row>81</xdr:row>
      <xdr:rowOff>144991</xdr:rowOff>
    </xdr:to>
    <xdr:sp macro="" textlink="">
      <xdr:nvSpPr>
        <xdr:cNvPr id="276" name="楕円 275"/>
        <xdr:cNvSpPr/>
      </xdr:nvSpPr>
      <xdr:spPr>
        <a:xfrm>
          <a:off x="15240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155168</xdr:rowOff>
    </xdr:from>
    <xdr:ext cx="762000" cy="259045"/>
    <xdr:sp macro="" textlink="">
      <xdr:nvSpPr>
        <xdr:cNvPr id="277" name="テキスト ボックス 276"/>
        <xdr:cNvSpPr txBox="1"/>
      </xdr:nvSpPr>
      <xdr:spPr>
        <a:xfrm>
          <a:off x="14909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78" name="楕円 277"/>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79" name="テキスト ボックス 278"/>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83609</xdr:rowOff>
    </xdr:from>
    <xdr:to>
      <xdr:col>64</xdr:col>
      <xdr:colOff>152400</xdr:colOff>
      <xdr:row>82</xdr:row>
      <xdr:rowOff>13759</xdr:rowOff>
    </xdr:to>
    <xdr:sp macro="" textlink="">
      <xdr:nvSpPr>
        <xdr:cNvPr id="280" name="楕円 279"/>
        <xdr:cNvSpPr/>
      </xdr:nvSpPr>
      <xdr:spPr>
        <a:xfrm>
          <a:off x="13462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23936</xdr:rowOff>
    </xdr:from>
    <xdr:ext cx="762000" cy="259045"/>
    <xdr:sp macro="" textlink="">
      <xdr:nvSpPr>
        <xdr:cNvPr id="281" name="テキスト ボックス 280"/>
        <xdr:cNvSpPr txBox="1"/>
      </xdr:nvSpPr>
      <xdr:spPr>
        <a:xfrm>
          <a:off x="13131800" y="137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、埼玉県平均及び</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よりも低い状況となっている。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今後も、継続的に良好な市民サービスを提供していくため、職員数の適正管理を実施しながら、行政のスリム化・効率化に努めていく。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71120</xdr:rowOff>
    </xdr:to>
    <xdr:cxnSp macro="">
      <xdr:nvCxnSpPr>
        <xdr:cNvPr id="318" name="直線コネクタ 317"/>
        <xdr:cNvCxnSpPr/>
      </xdr:nvCxnSpPr>
      <xdr:spPr>
        <a:xfrm>
          <a:off x="16179800" y="10505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29754</xdr:rowOff>
    </xdr:from>
    <xdr:to>
      <xdr:col>77</xdr:col>
      <xdr:colOff>44450</xdr:colOff>
      <xdr:row>61</xdr:row>
      <xdr:rowOff>46990</xdr:rowOff>
    </xdr:to>
    <xdr:cxnSp macro="">
      <xdr:nvCxnSpPr>
        <xdr:cNvPr id="321" name="直線コネクタ 320"/>
        <xdr:cNvCxnSpPr/>
      </xdr:nvCxnSpPr>
      <xdr:spPr>
        <a:xfrm>
          <a:off x="15290800" y="104882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29754</xdr:rowOff>
    </xdr:to>
    <xdr:cxnSp macro="">
      <xdr:nvCxnSpPr>
        <xdr:cNvPr id="324" name="直線コネクタ 323"/>
        <xdr:cNvCxnSpPr/>
      </xdr:nvCxnSpPr>
      <xdr:spPr>
        <a:xfrm>
          <a:off x="14401800" y="1047786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135709</xdr:rowOff>
    </xdr:from>
    <xdr:to>
      <xdr:col>68</xdr:col>
      <xdr:colOff>152400</xdr:colOff>
      <xdr:row>61</xdr:row>
      <xdr:rowOff>19413</xdr:rowOff>
    </xdr:to>
    <xdr:cxnSp macro="">
      <xdr:nvCxnSpPr>
        <xdr:cNvPr id="327" name="直線コネクタ 326"/>
        <xdr:cNvCxnSpPr/>
      </xdr:nvCxnSpPr>
      <xdr:spPr>
        <a:xfrm>
          <a:off x="13512800" y="1042270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37" name="楕円 336"/>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38" name="定員管理の状況該当値テキスト"/>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9" name="楕円 338"/>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0" name="テキスト ボックス 339"/>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150404</xdr:rowOff>
    </xdr:from>
    <xdr:to>
      <xdr:col>73</xdr:col>
      <xdr:colOff>44450</xdr:colOff>
      <xdr:row>61</xdr:row>
      <xdr:rowOff>80554</xdr:rowOff>
    </xdr:to>
    <xdr:sp macro="" textlink="">
      <xdr:nvSpPr>
        <xdr:cNvPr id="341" name="楕円 340"/>
        <xdr:cNvSpPr/>
      </xdr:nvSpPr>
      <xdr:spPr>
        <a:xfrm>
          <a:off x="15240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90731</xdr:rowOff>
    </xdr:from>
    <xdr:ext cx="762000" cy="259045"/>
    <xdr:sp macro="" textlink="">
      <xdr:nvSpPr>
        <xdr:cNvPr id="342" name="テキスト ボックス 341"/>
        <xdr:cNvSpPr txBox="1"/>
      </xdr:nvSpPr>
      <xdr:spPr>
        <a:xfrm>
          <a:off x="14909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3" name="楕円 342"/>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4" name="テキスト ボックス 343"/>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84909</xdr:rowOff>
    </xdr:from>
    <xdr:to>
      <xdr:col>64</xdr:col>
      <xdr:colOff>152400</xdr:colOff>
      <xdr:row>61</xdr:row>
      <xdr:rowOff>15059</xdr:rowOff>
    </xdr:to>
    <xdr:sp macro="" textlink="">
      <xdr:nvSpPr>
        <xdr:cNvPr id="345" name="楕円 344"/>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25236</xdr:rowOff>
    </xdr:from>
    <xdr:ext cx="762000" cy="259045"/>
    <xdr:sp macro="" textlink="">
      <xdr:nvSpPr>
        <xdr:cNvPr id="346" name="テキスト ボックス 345"/>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ポイントの減少（改善）となり、埼玉県平均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全国平均を上回ったものの、類似団体平均よりも高い状況である。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新規借入抑制により、比率は改善傾向となっているが、今後、ごみ処理施設等の大規模施設の整備を控えていることから、地方債の新規発行を十分に検討の上、抑制に努めていく。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104019</xdr:rowOff>
    </xdr:to>
    <xdr:cxnSp macro="">
      <xdr:nvCxnSpPr>
        <xdr:cNvPr id="381" name="直線コネクタ 380"/>
        <xdr:cNvCxnSpPr/>
      </xdr:nvCxnSpPr>
      <xdr:spPr>
        <a:xfrm flipV="1">
          <a:off x="16179800" y="69505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104019</xdr:rowOff>
    </xdr:from>
    <xdr:to>
      <xdr:col>77</xdr:col>
      <xdr:colOff>44450</xdr:colOff>
      <xdr:row>41</xdr:row>
      <xdr:rowOff>24493</xdr:rowOff>
    </xdr:to>
    <xdr:cxnSp macro="">
      <xdr:nvCxnSpPr>
        <xdr:cNvPr id="384" name="直線コネクタ 383"/>
        <xdr:cNvCxnSpPr/>
      </xdr:nvCxnSpPr>
      <xdr:spPr>
        <a:xfrm flipV="1">
          <a:off x="15290800" y="69620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93435</xdr:rowOff>
    </xdr:to>
    <xdr:cxnSp macro="">
      <xdr:nvCxnSpPr>
        <xdr:cNvPr id="387" name="直線コネクタ 386"/>
        <xdr:cNvCxnSpPr/>
      </xdr:nvCxnSpPr>
      <xdr:spPr>
        <a:xfrm flipV="1">
          <a:off x="14401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139398</xdr:rowOff>
    </xdr:to>
    <xdr:cxnSp macro="">
      <xdr:nvCxnSpPr>
        <xdr:cNvPr id="390" name="直線コネクタ 389"/>
        <xdr:cNvCxnSpPr/>
      </xdr:nvCxnSpPr>
      <xdr:spPr>
        <a:xfrm flipV="1">
          <a:off x="13512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0" name="楕円 399"/>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401"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402" name="楕円 401"/>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403" name="テキスト ボックス 402"/>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4" name="楕円 403"/>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5" name="テキスト ボックス 404"/>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06" name="楕円 405"/>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07" name="テキスト ボックス 406"/>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08" name="楕円 407"/>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409" name="テキスト ボックス 408"/>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に引き続き将来負担額を充当可能財源等が上回ったことから</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類似団体平均、埼玉県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及び全国</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平均よりも低い状況となっている。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地方債現在高の減少に努めるとともに、充当可能財源である基金残高の確保及び地方債発行額の抑制と並行して普通交付税の基準財政需要額に算入される地方債の活用を念頭に置き、指標の更なる改善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38735</xdr:rowOff>
    </xdr:from>
    <xdr:to>
      <xdr:col>72</xdr:col>
      <xdr:colOff>203200</xdr:colOff>
      <xdr:row>14</xdr:row>
      <xdr:rowOff>80963</xdr:rowOff>
    </xdr:to>
    <xdr:cxnSp macro="">
      <xdr:nvCxnSpPr>
        <xdr:cNvPr id="443" name="直線コネクタ 442"/>
        <xdr:cNvCxnSpPr/>
      </xdr:nvCxnSpPr>
      <xdr:spPr>
        <a:xfrm flipV="1">
          <a:off x="14401800" y="24390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165947</xdr:rowOff>
    </xdr:from>
    <xdr:to>
      <xdr:col>68</xdr:col>
      <xdr:colOff>152400</xdr:colOff>
      <xdr:row>14</xdr:row>
      <xdr:rowOff>80963</xdr:rowOff>
    </xdr:to>
    <xdr:cxnSp macro="">
      <xdr:nvCxnSpPr>
        <xdr:cNvPr id="446" name="直線コネクタ 445"/>
        <xdr:cNvCxnSpPr/>
      </xdr:nvCxnSpPr>
      <xdr:spPr>
        <a:xfrm>
          <a:off x="13512800" y="2394797"/>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106485</xdr:rowOff>
    </xdr:from>
    <xdr:ext cx="762000" cy="259045"/>
    <xdr:sp macro="" textlink="">
      <xdr:nvSpPr>
        <xdr:cNvPr id="450" name="テキスト ボックス 449"/>
        <xdr:cNvSpPr txBox="1"/>
      </xdr:nvSpPr>
      <xdr:spPr>
        <a:xfrm>
          <a:off x="14909800" y="25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1" name="フローチャート: 判断 450"/>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148713</xdr:rowOff>
    </xdr:from>
    <xdr:ext cx="762000" cy="259045"/>
    <xdr:sp macro="" textlink="">
      <xdr:nvSpPr>
        <xdr:cNvPr id="452" name="テキスト ボックス 451"/>
        <xdr:cNvSpPr txBox="1"/>
      </xdr:nvSpPr>
      <xdr:spPr>
        <a:xfrm>
          <a:off x="14020800" y="254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3" name="フローチャート: 判断 452"/>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59707</xdr:rowOff>
    </xdr:from>
    <xdr:ext cx="762000" cy="259045"/>
    <xdr:sp macro="" textlink="">
      <xdr:nvSpPr>
        <xdr:cNvPr id="454" name="テキスト ボックス 453"/>
        <xdr:cNvSpPr txBox="1"/>
      </xdr:nvSpPr>
      <xdr:spPr>
        <a:xfrm>
          <a:off x="1313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159385</xdr:rowOff>
    </xdr:from>
    <xdr:to>
      <xdr:col>73</xdr:col>
      <xdr:colOff>44450</xdr:colOff>
      <xdr:row>14</xdr:row>
      <xdr:rowOff>89535</xdr:rowOff>
    </xdr:to>
    <xdr:sp macro="" textlink="">
      <xdr:nvSpPr>
        <xdr:cNvPr id="460" name="楕円 459"/>
        <xdr:cNvSpPr/>
      </xdr:nvSpPr>
      <xdr:spPr>
        <a:xfrm>
          <a:off x="15240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99712</xdr:rowOff>
    </xdr:from>
    <xdr:ext cx="762000" cy="259045"/>
    <xdr:sp macro="" textlink="">
      <xdr:nvSpPr>
        <xdr:cNvPr id="461" name="テキスト ボックス 460"/>
        <xdr:cNvSpPr txBox="1"/>
      </xdr:nvSpPr>
      <xdr:spPr>
        <a:xfrm>
          <a:off x="14909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30163</xdr:rowOff>
    </xdr:from>
    <xdr:to>
      <xdr:col>68</xdr:col>
      <xdr:colOff>203200</xdr:colOff>
      <xdr:row>14</xdr:row>
      <xdr:rowOff>131763</xdr:rowOff>
    </xdr:to>
    <xdr:sp macro="" textlink="">
      <xdr:nvSpPr>
        <xdr:cNvPr id="462" name="楕円 461"/>
        <xdr:cNvSpPr/>
      </xdr:nvSpPr>
      <xdr:spPr>
        <a:xfrm>
          <a:off x="14351000" y="24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141940</xdr:rowOff>
    </xdr:from>
    <xdr:ext cx="762000" cy="259045"/>
    <xdr:sp macro="" textlink="">
      <xdr:nvSpPr>
        <xdr:cNvPr id="463" name="テキスト ボックス 462"/>
        <xdr:cNvSpPr txBox="1"/>
      </xdr:nvSpPr>
      <xdr:spPr>
        <a:xfrm>
          <a:off x="14020800" y="219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64" name="楕円 463"/>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65" name="テキスト ボックス 464"/>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特別負担金が発生する退職者</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及び全国</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平均よりも低い状況となっており、今後も継続的に良好な市民サービスを提供していくため、職員数の適正管理を実施しながら、行政のスリム化・効率化に努めていく。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42636</xdr:rowOff>
    </xdr:to>
    <xdr:cxnSp macro="">
      <xdr:nvCxnSpPr>
        <xdr:cNvPr id="68" name="直線コネクタ 67"/>
        <xdr:cNvCxnSpPr/>
      </xdr:nvCxnSpPr>
      <xdr:spPr>
        <a:xfrm flipV="1">
          <a:off x="3987800" y="6021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105228</xdr:rowOff>
    </xdr:from>
    <xdr:to>
      <xdr:col>19</xdr:col>
      <xdr:colOff>187325</xdr:colOff>
      <xdr:row>35</xdr:row>
      <xdr:rowOff>42636</xdr:rowOff>
    </xdr:to>
    <xdr:cxnSp macro="">
      <xdr:nvCxnSpPr>
        <xdr:cNvPr id="71" name="直線コネクタ 70"/>
        <xdr:cNvCxnSpPr/>
      </xdr:nvCxnSpPr>
      <xdr:spPr>
        <a:xfrm>
          <a:off x="3098800" y="59345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35</xdr:row>
      <xdr:rowOff>53522</xdr:rowOff>
    </xdr:to>
    <xdr:cxnSp macro="">
      <xdr:nvCxnSpPr>
        <xdr:cNvPr id="74" name="直線コネクタ 73"/>
        <xdr:cNvCxnSpPr/>
      </xdr:nvCxnSpPr>
      <xdr:spPr>
        <a:xfrm flipV="1">
          <a:off x="2209800" y="593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36</xdr:row>
      <xdr:rowOff>67128</xdr:rowOff>
    </xdr:to>
    <xdr:cxnSp macro="">
      <xdr:nvCxnSpPr>
        <xdr:cNvPr id="77" name="直線コネクタ 76"/>
        <xdr:cNvCxnSpPr/>
      </xdr:nvCxnSpPr>
      <xdr:spPr>
        <a:xfrm flipV="1">
          <a:off x="1320800" y="60542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163286</xdr:rowOff>
    </xdr:from>
    <xdr:to>
      <xdr:col>20</xdr:col>
      <xdr:colOff>38100</xdr:colOff>
      <xdr:row>35</xdr:row>
      <xdr:rowOff>93436</xdr:rowOff>
    </xdr:to>
    <xdr:sp macro="" textlink="">
      <xdr:nvSpPr>
        <xdr:cNvPr id="89" name="楕円 88"/>
        <xdr:cNvSpPr/>
      </xdr:nvSpPr>
      <xdr:spPr>
        <a:xfrm>
          <a:off x="3937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90" name="テキスト ボックス 89"/>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54428</xdr:rowOff>
    </xdr:from>
    <xdr:to>
      <xdr:col>15</xdr:col>
      <xdr:colOff>149225</xdr:colOff>
      <xdr:row>34</xdr:row>
      <xdr:rowOff>156028</xdr:rowOff>
    </xdr:to>
    <xdr:sp macro="" textlink="">
      <xdr:nvSpPr>
        <xdr:cNvPr id="91" name="楕円 90"/>
        <xdr:cNvSpPr/>
      </xdr:nvSpPr>
      <xdr:spPr>
        <a:xfrm>
          <a:off x="3048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166205</xdr:rowOff>
    </xdr:from>
    <xdr:ext cx="762000" cy="259045"/>
    <xdr:sp macro="" textlink="">
      <xdr:nvSpPr>
        <xdr:cNvPr id="92" name="テキスト ボックス 91"/>
        <xdr:cNvSpPr txBox="1"/>
      </xdr:nvSpPr>
      <xdr:spPr>
        <a:xfrm>
          <a:off x="2717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2722</xdr:rowOff>
    </xdr:from>
    <xdr:to>
      <xdr:col>11</xdr:col>
      <xdr:colOff>60325</xdr:colOff>
      <xdr:row>35</xdr:row>
      <xdr:rowOff>104322</xdr:rowOff>
    </xdr:to>
    <xdr:sp macro="" textlink="">
      <xdr:nvSpPr>
        <xdr:cNvPr id="93" name="楕円 92"/>
        <xdr:cNvSpPr/>
      </xdr:nvSpPr>
      <xdr:spPr>
        <a:xfrm>
          <a:off x="2159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94" name="テキスト ボックス 93"/>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95" name="楕円 94"/>
        <xdr:cNvSpPr/>
      </xdr:nvSpPr>
      <xdr:spPr>
        <a:xfrm>
          <a:off x="1270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128105</xdr:rowOff>
    </xdr:from>
    <xdr:ext cx="762000" cy="259045"/>
    <xdr:sp macro="" textlink="">
      <xdr:nvSpPr>
        <xdr:cNvPr id="96" name="テキスト ボックス 95"/>
        <xdr:cNvSpPr txBox="1"/>
      </xdr:nvSpPr>
      <xdr:spPr>
        <a:xfrm>
          <a:off x="939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旧学校給食センターの解体工事費や</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LAN</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・インターネット分離システム更新に係る業務委託料の減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依然として、類似団体平均、埼玉県平均を下回っている状況ではあるが、より一層、コストを意識した行政運営に努めていく。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138430</xdr:rowOff>
    </xdr:to>
    <xdr:cxnSp macro="">
      <xdr:nvCxnSpPr>
        <xdr:cNvPr id="129" name="直線コネクタ 128"/>
        <xdr:cNvCxnSpPr/>
      </xdr:nvCxnSpPr>
      <xdr:spPr>
        <a:xfrm flipV="1">
          <a:off x="15671800" y="2687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138430</xdr:rowOff>
    </xdr:to>
    <xdr:cxnSp macro="">
      <xdr:nvCxnSpPr>
        <xdr:cNvPr id="132" name="直線コネクタ 131"/>
        <xdr:cNvCxnSpPr/>
      </xdr:nvCxnSpPr>
      <xdr:spPr>
        <a:xfrm>
          <a:off x="14782800" y="25120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15</xdr:row>
      <xdr:rowOff>100330</xdr:rowOff>
    </xdr:to>
    <xdr:cxnSp macro="">
      <xdr:nvCxnSpPr>
        <xdr:cNvPr id="135" name="直線コネクタ 134"/>
        <xdr:cNvCxnSpPr/>
      </xdr:nvCxnSpPr>
      <xdr:spPr>
        <a:xfrm flipV="1">
          <a:off x="13893800" y="251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100330</xdr:rowOff>
    </xdr:to>
    <xdr:cxnSp macro="">
      <xdr:nvCxnSpPr>
        <xdr:cNvPr id="138" name="直線コネクタ 137"/>
        <xdr:cNvCxnSpPr/>
      </xdr:nvCxnSpPr>
      <xdr:spPr>
        <a:xfrm>
          <a:off x="13004800" y="261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8" name="楕円 147"/>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9"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50" name="楕円 149"/>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51" name="テキスト ボックス 150"/>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52" name="楕円 151"/>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53" name="テキスト ボックス 152"/>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4" name="楕円 153"/>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5" name="テキスト ボックス 154"/>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6" name="楕円 155"/>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7" name="テキスト ボックス 156"/>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子ども医療扶助費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や自立支援給付費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等が増加し、前年度と比較して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埼玉県平均及び全国</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平均よりも低い状況ではあるが、少子高齢化の影響などで今後も増加が見込まれる。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69850</xdr:rowOff>
    </xdr:to>
    <xdr:cxnSp macro="">
      <xdr:nvCxnSpPr>
        <xdr:cNvPr id="190" name="直線コネクタ 189"/>
        <xdr:cNvCxnSpPr/>
      </xdr:nvCxnSpPr>
      <xdr:spPr>
        <a:xfrm>
          <a:off x="3987800" y="9575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146050</xdr:rowOff>
    </xdr:to>
    <xdr:cxnSp macro="">
      <xdr:nvCxnSpPr>
        <xdr:cNvPr id="193" name="直線コネクタ 192"/>
        <xdr:cNvCxnSpPr/>
      </xdr:nvCxnSpPr>
      <xdr:spPr>
        <a:xfrm>
          <a:off x="3098800" y="9404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6" name="直線コネクタ 195"/>
        <xdr:cNvCxnSpPr/>
      </xdr:nvCxnSpPr>
      <xdr:spPr>
        <a:xfrm flipV="1">
          <a:off x="2209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107950</xdr:rowOff>
    </xdr:to>
    <xdr:cxnSp macro="">
      <xdr:nvCxnSpPr>
        <xdr:cNvPr id="199" name="直線コネクタ 198"/>
        <xdr:cNvCxnSpPr/>
      </xdr:nvCxnSpPr>
      <xdr:spPr>
        <a:xfrm flipV="1">
          <a:off x="1320800" y="9499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9" name="楕円 208"/>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10" name="扶助費該当値テキスト"/>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7" name="楕円 216"/>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8" name="テキスト ボックス 217"/>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国民健康保険等の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特別会計繰出事業や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道路舗装</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修繕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に係る工事費等が増加した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ポイントの増となり、類似団体平均、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及び全国</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平均のいずれの数値も上回った。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引き続き特別会計への繰出金等の削減に努めていく。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114300</xdr:rowOff>
    </xdr:to>
    <xdr:cxnSp macro="">
      <xdr:nvCxnSpPr>
        <xdr:cNvPr id="251" name="直線コネクタ 250"/>
        <xdr:cNvCxnSpPr/>
      </xdr:nvCxnSpPr>
      <xdr:spPr>
        <a:xfrm>
          <a:off x="15671800" y="998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38100</xdr:rowOff>
    </xdr:to>
    <xdr:cxnSp macro="">
      <xdr:nvCxnSpPr>
        <xdr:cNvPr id="254" name="直線コネクタ 253"/>
        <xdr:cNvCxnSpPr/>
      </xdr:nvCxnSpPr>
      <xdr:spPr>
        <a:xfrm>
          <a:off x="14782800" y="984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120650</xdr:rowOff>
    </xdr:to>
    <xdr:cxnSp macro="">
      <xdr:nvCxnSpPr>
        <xdr:cNvPr id="257" name="直線コネクタ 256"/>
        <xdr:cNvCxnSpPr/>
      </xdr:nvCxnSpPr>
      <xdr:spPr>
        <a:xfrm flipV="1">
          <a:off x="13893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120650</xdr:rowOff>
    </xdr:to>
    <xdr:cxnSp macro="">
      <xdr:nvCxnSpPr>
        <xdr:cNvPr id="260" name="直線コネクタ 259"/>
        <xdr:cNvCxnSpPr/>
      </xdr:nvCxnSpPr>
      <xdr:spPr>
        <a:xfrm>
          <a:off x="13004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3" name="テキスト ボックス 272"/>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8" name="楕円 277"/>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9" name="テキスト ボックス 278"/>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久喜宮代衛生組合への負担金等が増加したことにより前年度と比較して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及び全国</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平均のいずれの数値よりも割合が大きくなっており、引き続き一部事務組合等への負担金や団体への補助金の見直し及び精査を進めることで、補助費等の削減に努めていく。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135165</xdr:rowOff>
    </xdr:from>
    <xdr:to>
      <xdr:col>82</xdr:col>
      <xdr:colOff>107950</xdr:colOff>
      <xdr:row>42</xdr:row>
      <xdr:rowOff>39915</xdr:rowOff>
    </xdr:to>
    <xdr:cxnSp macro="">
      <xdr:nvCxnSpPr>
        <xdr:cNvPr id="314" name="直線コネクタ 313"/>
        <xdr:cNvCxnSpPr/>
      </xdr:nvCxnSpPr>
      <xdr:spPr>
        <a:xfrm>
          <a:off x="15671800" y="71646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4535</xdr:rowOff>
    </xdr:from>
    <xdr:to>
      <xdr:col>78</xdr:col>
      <xdr:colOff>69850</xdr:colOff>
      <xdr:row>41</xdr:row>
      <xdr:rowOff>135165</xdr:rowOff>
    </xdr:to>
    <xdr:cxnSp macro="">
      <xdr:nvCxnSpPr>
        <xdr:cNvPr id="317" name="直線コネクタ 316"/>
        <xdr:cNvCxnSpPr/>
      </xdr:nvCxnSpPr>
      <xdr:spPr>
        <a:xfrm>
          <a:off x="14782800" y="7033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4535</xdr:rowOff>
    </xdr:from>
    <xdr:to>
      <xdr:col>73</xdr:col>
      <xdr:colOff>180975</xdr:colOff>
      <xdr:row>41</xdr:row>
      <xdr:rowOff>58965</xdr:rowOff>
    </xdr:to>
    <xdr:cxnSp macro="">
      <xdr:nvCxnSpPr>
        <xdr:cNvPr id="320" name="直線コネクタ 319"/>
        <xdr:cNvCxnSpPr/>
      </xdr:nvCxnSpPr>
      <xdr:spPr>
        <a:xfrm flipV="1">
          <a:off x="13893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58965</xdr:rowOff>
    </xdr:from>
    <xdr:to>
      <xdr:col>69</xdr:col>
      <xdr:colOff>92075</xdr:colOff>
      <xdr:row>42</xdr:row>
      <xdr:rowOff>7257</xdr:rowOff>
    </xdr:to>
    <xdr:cxnSp macro="">
      <xdr:nvCxnSpPr>
        <xdr:cNvPr id="323" name="直線コネクタ 322"/>
        <xdr:cNvCxnSpPr/>
      </xdr:nvCxnSpPr>
      <xdr:spPr>
        <a:xfrm flipV="1">
          <a:off x="13004800" y="7088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160565</xdr:rowOff>
    </xdr:from>
    <xdr:to>
      <xdr:col>82</xdr:col>
      <xdr:colOff>158750</xdr:colOff>
      <xdr:row>42</xdr:row>
      <xdr:rowOff>90715</xdr:rowOff>
    </xdr:to>
    <xdr:sp macro="" textlink="">
      <xdr:nvSpPr>
        <xdr:cNvPr id="333" name="楕円 332"/>
        <xdr:cNvSpPr/>
      </xdr:nvSpPr>
      <xdr:spPr>
        <a:xfrm>
          <a:off x="16459200" y="71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69142</xdr:rowOff>
    </xdr:from>
    <xdr:ext cx="762000" cy="259045"/>
    <xdr:sp macro="" textlink="">
      <xdr:nvSpPr>
        <xdr:cNvPr id="334" name="補助費等該当値テキスト"/>
        <xdr:cNvSpPr txBox="1"/>
      </xdr:nvSpPr>
      <xdr:spPr>
        <a:xfrm>
          <a:off x="16598900" y="709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84365</xdr:rowOff>
    </xdr:from>
    <xdr:to>
      <xdr:col>78</xdr:col>
      <xdr:colOff>120650</xdr:colOff>
      <xdr:row>42</xdr:row>
      <xdr:rowOff>14515</xdr:rowOff>
    </xdr:to>
    <xdr:sp macro="" textlink="">
      <xdr:nvSpPr>
        <xdr:cNvPr id="335" name="楕円 334"/>
        <xdr:cNvSpPr/>
      </xdr:nvSpPr>
      <xdr:spPr>
        <a:xfrm>
          <a:off x="15621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170742</xdr:rowOff>
    </xdr:from>
    <xdr:ext cx="736600" cy="259045"/>
    <xdr:sp macro="" textlink="">
      <xdr:nvSpPr>
        <xdr:cNvPr id="336" name="テキスト ボックス 335"/>
        <xdr:cNvSpPr txBox="1"/>
      </xdr:nvSpPr>
      <xdr:spPr>
        <a:xfrm>
          <a:off x="15290800" y="720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125185</xdr:rowOff>
    </xdr:from>
    <xdr:to>
      <xdr:col>74</xdr:col>
      <xdr:colOff>31750</xdr:colOff>
      <xdr:row>41</xdr:row>
      <xdr:rowOff>55335</xdr:rowOff>
    </xdr:to>
    <xdr:sp macro="" textlink="">
      <xdr:nvSpPr>
        <xdr:cNvPr id="337" name="楕円 336"/>
        <xdr:cNvSpPr/>
      </xdr:nvSpPr>
      <xdr:spPr>
        <a:xfrm>
          <a:off x="14732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40112</xdr:rowOff>
    </xdr:from>
    <xdr:ext cx="762000" cy="259045"/>
    <xdr:sp macro="" textlink="">
      <xdr:nvSpPr>
        <xdr:cNvPr id="338" name="テキスト ボックス 337"/>
        <xdr:cNvSpPr txBox="1"/>
      </xdr:nvSpPr>
      <xdr:spPr>
        <a:xfrm>
          <a:off x="14401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8165</xdr:rowOff>
    </xdr:from>
    <xdr:to>
      <xdr:col>69</xdr:col>
      <xdr:colOff>142875</xdr:colOff>
      <xdr:row>41</xdr:row>
      <xdr:rowOff>109765</xdr:rowOff>
    </xdr:to>
    <xdr:sp macro="" textlink="">
      <xdr:nvSpPr>
        <xdr:cNvPr id="339" name="楕円 338"/>
        <xdr:cNvSpPr/>
      </xdr:nvSpPr>
      <xdr:spPr>
        <a:xfrm>
          <a:off x="13843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94542</xdr:rowOff>
    </xdr:from>
    <xdr:ext cx="762000" cy="259045"/>
    <xdr:sp macro="" textlink="">
      <xdr:nvSpPr>
        <xdr:cNvPr id="340" name="テキスト ボックス 339"/>
        <xdr:cNvSpPr txBox="1"/>
      </xdr:nvSpPr>
      <xdr:spPr>
        <a:xfrm>
          <a:off x="13512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127907</xdr:rowOff>
    </xdr:from>
    <xdr:to>
      <xdr:col>65</xdr:col>
      <xdr:colOff>53975</xdr:colOff>
      <xdr:row>42</xdr:row>
      <xdr:rowOff>58057</xdr:rowOff>
    </xdr:to>
    <xdr:sp macro="" textlink="">
      <xdr:nvSpPr>
        <xdr:cNvPr id="341" name="楕円 340"/>
        <xdr:cNvSpPr/>
      </xdr:nvSpPr>
      <xdr:spPr>
        <a:xfrm>
          <a:off x="12954000" y="71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42834</xdr:rowOff>
    </xdr:from>
    <xdr:ext cx="762000" cy="259045"/>
    <xdr:sp macro="" textlink="">
      <xdr:nvSpPr>
        <xdr:cNvPr id="342" name="テキスト ボックス 341"/>
        <xdr:cNvSpPr txBox="1"/>
      </xdr:nvSpPr>
      <xdr:spPr>
        <a:xfrm>
          <a:off x="12623800" y="72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市債の新規発行の抑制等によ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平均及び全国平均を下回っている。今後も、市債の新規発行の抑制及び普通交付税の基準財政需要額に算入される地方債の活用並びに補償金等の生じない借換債の繰上償還を推進し、後年度の財政負担の減少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4536</xdr:rowOff>
    </xdr:from>
    <xdr:to>
      <xdr:col>24</xdr:col>
      <xdr:colOff>25400</xdr:colOff>
      <xdr:row>77</xdr:row>
      <xdr:rowOff>50256</xdr:rowOff>
    </xdr:to>
    <xdr:cxnSp macro="">
      <xdr:nvCxnSpPr>
        <xdr:cNvPr id="376" name="直線コネクタ 375"/>
        <xdr:cNvCxnSpPr/>
      </xdr:nvCxnSpPr>
      <xdr:spPr>
        <a:xfrm flipV="1">
          <a:off x="3987800" y="132061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50256</xdr:rowOff>
    </xdr:to>
    <xdr:cxnSp macro="">
      <xdr:nvCxnSpPr>
        <xdr:cNvPr id="379" name="直線コネクタ 378"/>
        <xdr:cNvCxnSpPr/>
      </xdr:nvCxnSpPr>
      <xdr:spPr>
        <a:xfrm>
          <a:off x="3098800" y="132257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109038</xdr:rowOff>
    </xdr:to>
    <xdr:cxnSp macro="">
      <xdr:nvCxnSpPr>
        <xdr:cNvPr id="382" name="直線コネクタ 381"/>
        <xdr:cNvCxnSpPr/>
      </xdr:nvCxnSpPr>
      <xdr:spPr>
        <a:xfrm flipV="1">
          <a:off x="2209800" y="132257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109038</xdr:rowOff>
    </xdr:from>
    <xdr:to>
      <xdr:col>11</xdr:col>
      <xdr:colOff>9525</xdr:colOff>
      <xdr:row>78</xdr:row>
      <xdr:rowOff>2902</xdr:rowOff>
    </xdr:to>
    <xdr:cxnSp macro="">
      <xdr:nvCxnSpPr>
        <xdr:cNvPr id="385" name="直線コネクタ 384"/>
        <xdr:cNvCxnSpPr/>
      </xdr:nvCxnSpPr>
      <xdr:spPr>
        <a:xfrm flipV="1">
          <a:off x="1320800" y="133106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95" name="楕円 394"/>
        <xdr:cNvSpPr/>
      </xdr:nvSpPr>
      <xdr:spPr>
        <a:xfrm>
          <a:off x="4775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141713</xdr:rowOff>
    </xdr:from>
    <xdr:ext cx="762000" cy="259045"/>
    <xdr:sp macro="" textlink="">
      <xdr:nvSpPr>
        <xdr:cNvPr id="396" name="公債費該当値テキスト"/>
        <xdr:cNvSpPr txBox="1"/>
      </xdr:nvSpPr>
      <xdr:spPr>
        <a:xfrm>
          <a:off x="49149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170906</xdr:rowOff>
    </xdr:from>
    <xdr:to>
      <xdr:col>20</xdr:col>
      <xdr:colOff>38100</xdr:colOff>
      <xdr:row>77</xdr:row>
      <xdr:rowOff>101056</xdr:rowOff>
    </xdr:to>
    <xdr:sp macro="" textlink="">
      <xdr:nvSpPr>
        <xdr:cNvPr id="397" name="楕円 396"/>
        <xdr:cNvSpPr/>
      </xdr:nvSpPr>
      <xdr:spPr>
        <a:xfrm>
          <a:off x="3937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85833</xdr:rowOff>
    </xdr:from>
    <xdr:ext cx="736600" cy="259045"/>
    <xdr:sp macro="" textlink="">
      <xdr:nvSpPr>
        <xdr:cNvPr id="398" name="テキスト ボックス 397"/>
        <xdr:cNvSpPr txBox="1"/>
      </xdr:nvSpPr>
      <xdr:spPr>
        <a:xfrm>
          <a:off x="3606800" y="1328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9" name="楕円 398"/>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400" name="テキスト ボックス 39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58238</xdr:rowOff>
    </xdr:from>
    <xdr:to>
      <xdr:col>11</xdr:col>
      <xdr:colOff>60325</xdr:colOff>
      <xdr:row>77</xdr:row>
      <xdr:rowOff>159838</xdr:rowOff>
    </xdr:to>
    <xdr:sp macro="" textlink="">
      <xdr:nvSpPr>
        <xdr:cNvPr id="401" name="楕円 400"/>
        <xdr:cNvSpPr/>
      </xdr:nvSpPr>
      <xdr:spPr>
        <a:xfrm>
          <a:off x="2159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402" name="テキスト ボックス 401"/>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403" name="楕円 402"/>
        <xdr:cNvSpPr/>
      </xdr:nvSpPr>
      <xdr:spPr>
        <a:xfrm>
          <a:off x="1270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404" name="テキスト ボックス 403"/>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埼玉県平均を下回っており、財政の弾力性があると見込まれる。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引き続き市税等の自主財源の確保や経常経費の削減に努めていく。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113393</xdr:rowOff>
    </xdr:to>
    <xdr:cxnSp macro="">
      <xdr:nvCxnSpPr>
        <xdr:cNvPr id="439" name="直線コネクタ 438"/>
        <xdr:cNvCxnSpPr/>
      </xdr:nvCxnSpPr>
      <xdr:spPr>
        <a:xfrm>
          <a:off x="15671800" y="131735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88900</xdr:rowOff>
    </xdr:from>
    <xdr:to>
      <xdr:col>78</xdr:col>
      <xdr:colOff>69850</xdr:colOff>
      <xdr:row>76</xdr:row>
      <xdr:rowOff>143329</xdr:rowOff>
    </xdr:to>
    <xdr:cxnSp macro="">
      <xdr:nvCxnSpPr>
        <xdr:cNvPr id="442" name="直線コネクタ 441"/>
        <xdr:cNvCxnSpPr/>
      </xdr:nvCxnSpPr>
      <xdr:spPr>
        <a:xfrm>
          <a:off x="14782800" y="12433300"/>
          <a:ext cx="8890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88900</xdr:rowOff>
    </xdr:from>
    <xdr:to>
      <xdr:col>73</xdr:col>
      <xdr:colOff>180975</xdr:colOff>
      <xdr:row>75</xdr:row>
      <xdr:rowOff>75293</xdr:rowOff>
    </xdr:to>
    <xdr:cxnSp macro="">
      <xdr:nvCxnSpPr>
        <xdr:cNvPr id="445" name="直線コネクタ 444"/>
        <xdr:cNvCxnSpPr/>
      </xdr:nvCxnSpPr>
      <xdr:spPr>
        <a:xfrm flipV="1">
          <a:off x="13893800" y="12433300"/>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75293</xdr:rowOff>
    </xdr:from>
    <xdr:to>
      <xdr:col>69</xdr:col>
      <xdr:colOff>92075</xdr:colOff>
      <xdr:row>77</xdr:row>
      <xdr:rowOff>15421</xdr:rowOff>
    </xdr:to>
    <xdr:cxnSp macro="">
      <xdr:nvCxnSpPr>
        <xdr:cNvPr id="448" name="直線コネクタ 447"/>
        <xdr:cNvCxnSpPr/>
      </xdr:nvCxnSpPr>
      <xdr:spPr>
        <a:xfrm flipV="1">
          <a:off x="13004800" y="129340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58" name="楕円 457"/>
        <xdr:cNvSpPr/>
      </xdr:nvSpPr>
      <xdr:spPr>
        <a:xfrm>
          <a:off x="16459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79120</xdr:rowOff>
    </xdr:from>
    <xdr:ext cx="762000" cy="259045"/>
    <xdr:sp macro="" textlink="">
      <xdr:nvSpPr>
        <xdr:cNvPr id="459" name="公債費以外該当値テキスト"/>
        <xdr:cNvSpPr txBox="1"/>
      </xdr:nvSpPr>
      <xdr:spPr>
        <a:xfrm>
          <a:off x="16598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60" name="楕円 459"/>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61" name="テキスト ボックス 460"/>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38100</xdr:rowOff>
    </xdr:from>
    <xdr:to>
      <xdr:col>74</xdr:col>
      <xdr:colOff>31750</xdr:colOff>
      <xdr:row>72</xdr:row>
      <xdr:rowOff>139700</xdr:rowOff>
    </xdr:to>
    <xdr:sp macro="" textlink="">
      <xdr:nvSpPr>
        <xdr:cNvPr id="462" name="楕円 461"/>
        <xdr:cNvSpPr/>
      </xdr:nvSpPr>
      <xdr:spPr>
        <a:xfrm>
          <a:off x="14732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149877</xdr:rowOff>
    </xdr:from>
    <xdr:ext cx="762000" cy="259045"/>
    <xdr:sp macro="" textlink="">
      <xdr:nvSpPr>
        <xdr:cNvPr id="463" name="テキスト ボックス 462"/>
        <xdr:cNvSpPr txBox="1"/>
      </xdr:nvSpPr>
      <xdr:spPr>
        <a:xfrm>
          <a:off x="144018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24493</xdr:rowOff>
    </xdr:from>
    <xdr:to>
      <xdr:col>69</xdr:col>
      <xdr:colOff>142875</xdr:colOff>
      <xdr:row>75</xdr:row>
      <xdr:rowOff>126093</xdr:rowOff>
    </xdr:to>
    <xdr:sp macro="" textlink="">
      <xdr:nvSpPr>
        <xdr:cNvPr id="464" name="楕円 463"/>
        <xdr:cNvSpPr/>
      </xdr:nvSpPr>
      <xdr:spPr>
        <a:xfrm>
          <a:off x="13843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65" name="テキスト ボックス 464"/>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66" name="楕円 465"/>
        <xdr:cNvSpPr/>
      </xdr:nvSpPr>
      <xdr:spPr>
        <a:xfrm>
          <a:off x="12954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67" name="テキスト ボックス 466"/>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126771</xdr:rowOff>
    </xdr:from>
    <xdr:to>
      <xdr:col>29</xdr:col>
      <xdr:colOff>127000</xdr:colOff>
      <xdr:row>18</xdr:row>
      <xdr:rowOff>24016</xdr:rowOff>
    </xdr:to>
    <xdr:cxnSp macro="">
      <xdr:nvCxnSpPr>
        <xdr:cNvPr id="50" name="直線コネクタ 49"/>
        <xdr:cNvCxnSpPr/>
      </xdr:nvCxnSpPr>
      <xdr:spPr bwMode="auto">
        <a:xfrm>
          <a:off x="5003800" y="3089046"/>
          <a:ext cx="647700" cy="6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119723</xdr:rowOff>
    </xdr:from>
    <xdr:to>
      <xdr:col>26</xdr:col>
      <xdr:colOff>50800</xdr:colOff>
      <xdr:row>17</xdr:row>
      <xdr:rowOff>126771</xdr:rowOff>
    </xdr:to>
    <xdr:cxnSp macro="">
      <xdr:nvCxnSpPr>
        <xdr:cNvPr id="53" name="直線コネクタ 52"/>
        <xdr:cNvCxnSpPr/>
      </xdr:nvCxnSpPr>
      <xdr:spPr bwMode="auto">
        <a:xfrm>
          <a:off x="4305300" y="3081998"/>
          <a:ext cx="698500" cy="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119723</xdr:rowOff>
    </xdr:from>
    <xdr:to>
      <xdr:col>22</xdr:col>
      <xdr:colOff>114300</xdr:colOff>
      <xdr:row>17</xdr:row>
      <xdr:rowOff>156680</xdr:rowOff>
    </xdr:to>
    <xdr:cxnSp macro="">
      <xdr:nvCxnSpPr>
        <xdr:cNvPr id="56" name="直線コネクタ 55"/>
        <xdr:cNvCxnSpPr/>
      </xdr:nvCxnSpPr>
      <xdr:spPr bwMode="auto">
        <a:xfrm flipV="1">
          <a:off x="3606800" y="3081998"/>
          <a:ext cx="698500" cy="3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141554</xdr:rowOff>
    </xdr:from>
    <xdr:to>
      <xdr:col>18</xdr:col>
      <xdr:colOff>177800</xdr:colOff>
      <xdr:row>17</xdr:row>
      <xdr:rowOff>156680</xdr:rowOff>
    </xdr:to>
    <xdr:cxnSp macro="">
      <xdr:nvCxnSpPr>
        <xdr:cNvPr id="59" name="直線コネクタ 58"/>
        <xdr:cNvCxnSpPr/>
      </xdr:nvCxnSpPr>
      <xdr:spPr bwMode="auto">
        <a:xfrm>
          <a:off x="2908300" y="3103829"/>
          <a:ext cx="698500" cy="15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144666</xdr:rowOff>
    </xdr:from>
    <xdr:to>
      <xdr:col>29</xdr:col>
      <xdr:colOff>177800</xdr:colOff>
      <xdr:row>18</xdr:row>
      <xdr:rowOff>74816</xdr:rowOff>
    </xdr:to>
    <xdr:sp macro="" textlink="">
      <xdr:nvSpPr>
        <xdr:cNvPr id="69" name="楕円 68"/>
        <xdr:cNvSpPr/>
      </xdr:nvSpPr>
      <xdr:spPr bwMode="auto">
        <a:xfrm>
          <a:off x="5600700" y="3106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116743</xdr:rowOff>
    </xdr:from>
    <xdr:ext cx="762000" cy="259045"/>
    <xdr:sp macro="" textlink="">
      <xdr:nvSpPr>
        <xdr:cNvPr id="70" name="人口1人当たり決算額の推移該当値テキスト130"/>
        <xdr:cNvSpPr txBox="1"/>
      </xdr:nvSpPr>
      <xdr:spPr>
        <a:xfrm>
          <a:off x="5740400" y="307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75971</xdr:rowOff>
    </xdr:from>
    <xdr:to>
      <xdr:col>26</xdr:col>
      <xdr:colOff>101600</xdr:colOff>
      <xdr:row>18</xdr:row>
      <xdr:rowOff>6121</xdr:rowOff>
    </xdr:to>
    <xdr:sp macro="" textlink="">
      <xdr:nvSpPr>
        <xdr:cNvPr id="71" name="楕円 70"/>
        <xdr:cNvSpPr/>
      </xdr:nvSpPr>
      <xdr:spPr bwMode="auto">
        <a:xfrm>
          <a:off x="4953000" y="303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162348</xdr:rowOff>
    </xdr:from>
    <xdr:ext cx="736600" cy="259045"/>
    <xdr:sp macro="" textlink="">
      <xdr:nvSpPr>
        <xdr:cNvPr id="72" name="テキスト ボックス 71"/>
        <xdr:cNvSpPr txBox="1"/>
      </xdr:nvSpPr>
      <xdr:spPr>
        <a:xfrm>
          <a:off x="4622800" y="312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68923</xdr:rowOff>
    </xdr:from>
    <xdr:to>
      <xdr:col>22</xdr:col>
      <xdr:colOff>165100</xdr:colOff>
      <xdr:row>17</xdr:row>
      <xdr:rowOff>170523</xdr:rowOff>
    </xdr:to>
    <xdr:sp macro="" textlink="">
      <xdr:nvSpPr>
        <xdr:cNvPr id="73" name="楕円 72"/>
        <xdr:cNvSpPr/>
      </xdr:nvSpPr>
      <xdr:spPr bwMode="auto">
        <a:xfrm>
          <a:off x="4254500" y="303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155300</xdr:rowOff>
    </xdr:from>
    <xdr:ext cx="762000" cy="259045"/>
    <xdr:sp macro="" textlink="">
      <xdr:nvSpPr>
        <xdr:cNvPr id="74" name="テキスト ボックス 73"/>
        <xdr:cNvSpPr txBox="1"/>
      </xdr:nvSpPr>
      <xdr:spPr>
        <a:xfrm>
          <a:off x="3924300" y="311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105880</xdr:rowOff>
    </xdr:from>
    <xdr:to>
      <xdr:col>19</xdr:col>
      <xdr:colOff>38100</xdr:colOff>
      <xdr:row>18</xdr:row>
      <xdr:rowOff>36030</xdr:rowOff>
    </xdr:to>
    <xdr:sp macro="" textlink="">
      <xdr:nvSpPr>
        <xdr:cNvPr id="75" name="楕円 74"/>
        <xdr:cNvSpPr/>
      </xdr:nvSpPr>
      <xdr:spPr bwMode="auto">
        <a:xfrm>
          <a:off x="3556000" y="306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20807</xdr:rowOff>
    </xdr:from>
    <xdr:ext cx="762000" cy="259045"/>
    <xdr:sp macro="" textlink="">
      <xdr:nvSpPr>
        <xdr:cNvPr id="76" name="テキスト ボックス 75"/>
        <xdr:cNvSpPr txBox="1"/>
      </xdr:nvSpPr>
      <xdr:spPr>
        <a:xfrm>
          <a:off x="3225800" y="31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90754</xdr:rowOff>
    </xdr:from>
    <xdr:to>
      <xdr:col>15</xdr:col>
      <xdr:colOff>101600</xdr:colOff>
      <xdr:row>18</xdr:row>
      <xdr:rowOff>20904</xdr:rowOff>
    </xdr:to>
    <xdr:sp macro="" textlink="">
      <xdr:nvSpPr>
        <xdr:cNvPr id="77" name="楕円 76"/>
        <xdr:cNvSpPr/>
      </xdr:nvSpPr>
      <xdr:spPr bwMode="auto">
        <a:xfrm>
          <a:off x="2857500" y="305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31081</xdr:rowOff>
    </xdr:from>
    <xdr:ext cx="762000" cy="259045"/>
    <xdr:sp macro="" textlink="">
      <xdr:nvSpPr>
        <xdr:cNvPr id="78" name="テキスト ボックス 77"/>
        <xdr:cNvSpPr txBox="1"/>
      </xdr:nvSpPr>
      <xdr:spPr>
        <a:xfrm>
          <a:off x="2527300" y="2821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198513</xdr:rowOff>
    </xdr:from>
    <xdr:to>
      <xdr:col>29</xdr:col>
      <xdr:colOff>127000</xdr:colOff>
      <xdr:row>35</xdr:row>
      <xdr:rowOff>294487</xdr:rowOff>
    </xdr:to>
    <xdr:cxnSp macro="">
      <xdr:nvCxnSpPr>
        <xdr:cNvPr id="111" name="直線コネクタ 110"/>
        <xdr:cNvCxnSpPr/>
      </xdr:nvCxnSpPr>
      <xdr:spPr bwMode="auto">
        <a:xfrm flipV="1">
          <a:off x="5003800" y="6808863"/>
          <a:ext cx="647700" cy="9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258673</xdr:rowOff>
    </xdr:from>
    <xdr:to>
      <xdr:col>26</xdr:col>
      <xdr:colOff>50800</xdr:colOff>
      <xdr:row>35</xdr:row>
      <xdr:rowOff>294487</xdr:rowOff>
    </xdr:to>
    <xdr:cxnSp macro="">
      <xdr:nvCxnSpPr>
        <xdr:cNvPr id="114" name="直線コネクタ 113"/>
        <xdr:cNvCxnSpPr/>
      </xdr:nvCxnSpPr>
      <xdr:spPr bwMode="auto">
        <a:xfrm>
          <a:off x="4305300" y="6869023"/>
          <a:ext cx="698500" cy="3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207925</xdr:rowOff>
    </xdr:from>
    <xdr:to>
      <xdr:col>22</xdr:col>
      <xdr:colOff>114300</xdr:colOff>
      <xdr:row>35</xdr:row>
      <xdr:rowOff>258673</xdr:rowOff>
    </xdr:to>
    <xdr:cxnSp macro="">
      <xdr:nvCxnSpPr>
        <xdr:cNvPr id="117" name="直線コネクタ 116"/>
        <xdr:cNvCxnSpPr/>
      </xdr:nvCxnSpPr>
      <xdr:spPr bwMode="auto">
        <a:xfrm>
          <a:off x="3606800" y="6818275"/>
          <a:ext cx="698500" cy="50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155232</xdr:rowOff>
    </xdr:from>
    <xdr:to>
      <xdr:col>18</xdr:col>
      <xdr:colOff>177800</xdr:colOff>
      <xdr:row>35</xdr:row>
      <xdr:rowOff>207925</xdr:rowOff>
    </xdr:to>
    <xdr:cxnSp macro="">
      <xdr:nvCxnSpPr>
        <xdr:cNvPr id="120" name="直線コネクタ 119"/>
        <xdr:cNvCxnSpPr/>
      </xdr:nvCxnSpPr>
      <xdr:spPr bwMode="auto">
        <a:xfrm>
          <a:off x="2908300" y="6765582"/>
          <a:ext cx="698500" cy="5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147713</xdr:rowOff>
    </xdr:from>
    <xdr:to>
      <xdr:col>29</xdr:col>
      <xdr:colOff>177800</xdr:colOff>
      <xdr:row>35</xdr:row>
      <xdr:rowOff>249313</xdr:rowOff>
    </xdr:to>
    <xdr:sp macro="" textlink="">
      <xdr:nvSpPr>
        <xdr:cNvPr id="130" name="楕円 129"/>
        <xdr:cNvSpPr/>
      </xdr:nvSpPr>
      <xdr:spPr bwMode="auto">
        <a:xfrm>
          <a:off x="5600700" y="67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335690</xdr:rowOff>
    </xdr:from>
    <xdr:ext cx="762000" cy="259045"/>
    <xdr:sp macro="" textlink="">
      <xdr:nvSpPr>
        <xdr:cNvPr id="131" name="人口1人当たり決算額の推移該当値テキスト445"/>
        <xdr:cNvSpPr txBox="1"/>
      </xdr:nvSpPr>
      <xdr:spPr>
        <a:xfrm>
          <a:off x="5740400" y="660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243687</xdr:rowOff>
    </xdr:from>
    <xdr:to>
      <xdr:col>26</xdr:col>
      <xdr:colOff>101600</xdr:colOff>
      <xdr:row>36</xdr:row>
      <xdr:rowOff>2387</xdr:rowOff>
    </xdr:to>
    <xdr:sp macro="" textlink="">
      <xdr:nvSpPr>
        <xdr:cNvPr id="132" name="楕円 131"/>
        <xdr:cNvSpPr/>
      </xdr:nvSpPr>
      <xdr:spPr bwMode="auto">
        <a:xfrm>
          <a:off x="4953000" y="68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330064</xdr:rowOff>
    </xdr:from>
    <xdr:ext cx="736600" cy="259045"/>
    <xdr:sp macro="" textlink="">
      <xdr:nvSpPr>
        <xdr:cNvPr id="133" name="テキスト ボックス 132"/>
        <xdr:cNvSpPr txBox="1"/>
      </xdr:nvSpPr>
      <xdr:spPr>
        <a:xfrm>
          <a:off x="4622800" y="694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207873</xdr:rowOff>
    </xdr:from>
    <xdr:to>
      <xdr:col>22</xdr:col>
      <xdr:colOff>165100</xdr:colOff>
      <xdr:row>35</xdr:row>
      <xdr:rowOff>309473</xdr:rowOff>
    </xdr:to>
    <xdr:sp macro="" textlink="">
      <xdr:nvSpPr>
        <xdr:cNvPr id="134" name="楕円 133"/>
        <xdr:cNvSpPr/>
      </xdr:nvSpPr>
      <xdr:spPr bwMode="auto">
        <a:xfrm>
          <a:off x="4254500" y="681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319650</xdr:rowOff>
    </xdr:from>
    <xdr:ext cx="762000" cy="259045"/>
    <xdr:sp macro="" textlink="">
      <xdr:nvSpPr>
        <xdr:cNvPr id="135" name="テキスト ボックス 134"/>
        <xdr:cNvSpPr txBox="1"/>
      </xdr:nvSpPr>
      <xdr:spPr>
        <a:xfrm>
          <a:off x="3924300" y="658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157125</xdr:rowOff>
    </xdr:from>
    <xdr:to>
      <xdr:col>19</xdr:col>
      <xdr:colOff>38100</xdr:colOff>
      <xdr:row>35</xdr:row>
      <xdr:rowOff>258725</xdr:rowOff>
    </xdr:to>
    <xdr:sp macro="" textlink="">
      <xdr:nvSpPr>
        <xdr:cNvPr id="136" name="楕円 135"/>
        <xdr:cNvSpPr/>
      </xdr:nvSpPr>
      <xdr:spPr bwMode="auto">
        <a:xfrm>
          <a:off x="3556000" y="676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268902</xdr:rowOff>
    </xdr:from>
    <xdr:ext cx="762000" cy="259045"/>
    <xdr:sp macro="" textlink="">
      <xdr:nvSpPr>
        <xdr:cNvPr id="137" name="テキスト ボックス 136"/>
        <xdr:cNvSpPr txBox="1"/>
      </xdr:nvSpPr>
      <xdr:spPr>
        <a:xfrm>
          <a:off x="3225800" y="65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104432</xdr:rowOff>
    </xdr:from>
    <xdr:to>
      <xdr:col>15</xdr:col>
      <xdr:colOff>101600</xdr:colOff>
      <xdr:row>35</xdr:row>
      <xdr:rowOff>206032</xdr:rowOff>
    </xdr:to>
    <xdr:sp macro="" textlink="">
      <xdr:nvSpPr>
        <xdr:cNvPr id="138" name="楕円 137"/>
        <xdr:cNvSpPr/>
      </xdr:nvSpPr>
      <xdr:spPr bwMode="auto">
        <a:xfrm>
          <a:off x="2857500" y="671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216209</xdr:rowOff>
    </xdr:from>
    <xdr:ext cx="762000" cy="259045"/>
    <xdr:sp macro="" textlink="">
      <xdr:nvSpPr>
        <xdr:cNvPr id="139" name="テキスト ボックス 138"/>
        <xdr:cNvSpPr txBox="1"/>
      </xdr:nvSpPr>
      <xdr:spPr>
        <a:xfrm>
          <a:off x="2527300" y="648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71479</xdr:rowOff>
    </xdr:from>
    <xdr:to>
      <xdr:col>24</xdr:col>
      <xdr:colOff>63500</xdr:colOff>
      <xdr:row>37</xdr:row>
      <xdr:rowOff>95613</xdr:rowOff>
    </xdr:to>
    <xdr:cxnSp macro="">
      <xdr:nvCxnSpPr>
        <xdr:cNvPr id="63" name="直線コネクタ 62"/>
        <xdr:cNvCxnSpPr/>
      </xdr:nvCxnSpPr>
      <xdr:spPr>
        <a:xfrm flipV="1">
          <a:off x="3797300" y="6415129"/>
          <a:ext cx="8382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95613</xdr:rowOff>
    </xdr:from>
    <xdr:to>
      <xdr:col>19</xdr:col>
      <xdr:colOff>177800</xdr:colOff>
      <xdr:row>37</xdr:row>
      <xdr:rowOff>112301</xdr:rowOff>
    </xdr:to>
    <xdr:cxnSp macro="">
      <xdr:nvCxnSpPr>
        <xdr:cNvPr id="66" name="直線コネクタ 65"/>
        <xdr:cNvCxnSpPr/>
      </xdr:nvCxnSpPr>
      <xdr:spPr>
        <a:xfrm flipV="1">
          <a:off x="2908300" y="6439263"/>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112301</xdr:rowOff>
    </xdr:from>
    <xdr:to>
      <xdr:col>15</xdr:col>
      <xdr:colOff>50800</xdr:colOff>
      <xdr:row>37</xdr:row>
      <xdr:rowOff>155473</xdr:rowOff>
    </xdr:to>
    <xdr:cxnSp macro="">
      <xdr:nvCxnSpPr>
        <xdr:cNvPr id="69" name="直線コネクタ 68"/>
        <xdr:cNvCxnSpPr/>
      </xdr:nvCxnSpPr>
      <xdr:spPr>
        <a:xfrm flipV="1">
          <a:off x="2019300" y="6455951"/>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155473</xdr:rowOff>
    </xdr:from>
    <xdr:to>
      <xdr:col>10</xdr:col>
      <xdr:colOff>114300</xdr:colOff>
      <xdr:row>38</xdr:row>
      <xdr:rowOff>64948</xdr:rowOff>
    </xdr:to>
    <xdr:cxnSp macro="">
      <xdr:nvCxnSpPr>
        <xdr:cNvPr id="72" name="直線コネクタ 71"/>
        <xdr:cNvCxnSpPr/>
      </xdr:nvCxnSpPr>
      <xdr:spPr>
        <a:xfrm flipV="1">
          <a:off x="1130300" y="6499123"/>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20679</xdr:rowOff>
    </xdr:from>
    <xdr:to>
      <xdr:col>24</xdr:col>
      <xdr:colOff>114300</xdr:colOff>
      <xdr:row>37</xdr:row>
      <xdr:rowOff>122279</xdr:rowOff>
    </xdr:to>
    <xdr:sp macro="" textlink="">
      <xdr:nvSpPr>
        <xdr:cNvPr id="82" name="楕円 81"/>
        <xdr:cNvSpPr/>
      </xdr:nvSpPr>
      <xdr:spPr>
        <a:xfrm>
          <a:off x="4584700" y="63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107056</xdr:rowOff>
    </xdr:from>
    <xdr:ext cx="534377" cy="259045"/>
    <xdr:sp macro="" textlink="">
      <xdr:nvSpPr>
        <xdr:cNvPr id="83" name="人件費該当値テキスト"/>
        <xdr:cNvSpPr txBox="1"/>
      </xdr:nvSpPr>
      <xdr:spPr>
        <a:xfrm>
          <a:off x="4686300" y="627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44813</xdr:rowOff>
    </xdr:from>
    <xdr:to>
      <xdr:col>20</xdr:col>
      <xdr:colOff>38100</xdr:colOff>
      <xdr:row>37</xdr:row>
      <xdr:rowOff>146413</xdr:rowOff>
    </xdr:to>
    <xdr:sp macro="" textlink="">
      <xdr:nvSpPr>
        <xdr:cNvPr id="84" name="楕円 83"/>
        <xdr:cNvSpPr/>
      </xdr:nvSpPr>
      <xdr:spPr>
        <a:xfrm>
          <a:off x="3746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137540</xdr:rowOff>
    </xdr:from>
    <xdr:ext cx="534377" cy="259045"/>
    <xdr:sp macro="" textlink="">
      <xdr:nvSpPr>
        <xdr:cNvPr id="85" name="テキスト ボックス 84"/>
        <xdr:cNvSpPr txBox="1"/>
      </xdr:nvSpPr>
      <xdr:spPr>
        <a:xfrm>
          <a:off x="3530111" y="648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61501</xdr:rowOff>
    </xdr:from>
    <xdr:to>
      <xdr:col>15</xdr:col>
      <xdr:colOff>101600</xdr:colOff>
      <xdr:row>37</xdr:row>
      <xdr:rowOff>163100</xdr:rowOff>
    </xdr:to>
    <xdr:sp macro="" textlink="">
      <xdr:nvSpPr>
        <xdr:cNvPr id="86" name="楕円 85"/>
        <xdr:cNvSpPr/>
      </xdr:nvSpPr>
      <xdr:spPr>
        <a:xfrm>
          <a:off x="2857500" y="64051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154228</xdr:rowOff>
    </xdr:from>
    <xdr:ext cx="534377" cy="259045"/>
    <xdr:sp macro="" textlink="">
      <xdr:nvSpPr>
        <xdr:cNvPr id="87" name="テキスト ボックス 86"/>
        <xdr:cNvSpPr txBox="1"/>
      </xdr:nvSpPr>
      <xdr:spPr>
        <a:xfrm>
          <a:off x="2641111" y="64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104673</xdr:rowOff>
    </xdr:from>
    <xdr:to>
      <xdr:col>10</xdr:col>
      <xdr:colOff>165100</xdr:colOff>
      <xdr:row>38</xdr:row>
      <xdr:rowOff>34823</xdr:rowOff>
    </xdr:to>
    <xdr:sp macro="" textlink="">
      <xdr:nvSpPr>
        <xdr:cNvPr id="88" name="楕円 87"/>
        <xdr:cNvSpPr/>
      </xdr:nvSpPr>
      <xdr:spPr>
        <a:xfrm>
          <a:off x="1968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25950</xdr:rowOff>
    </xdr:from>
    <xdr:ext cx="534377" cy="259045"/>
    <xdr:sp macro="" textlink="">
      <xdr:nvSpPr>
        <xdr:cNvPr id="89" name="テキスト ボックス 88"/>
        <xdr:cNvSpPr txBox="1"/>
      </xdr:nvSpPr>
      <xdr:spPr>
        <a:xfrm>
          <a:off x="1752111" y="65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14148</xdr:rowOff>
    </xdr:from>
    <xdr:to>
      <xdr:col>6</xdr:col>
      <xdr:colOff>38100</xdr:colOff>
      <xdr:row>38</xdr:row>
      <xdr:rowOff>115748</xdr:rowOff>
    </xdr:to>
    <xdr:sp macro="" textlink="">
      <xdr:nvSpPr>
        <xdr:cNvPr id="90" name="楕円 89"/>
        <xdr:cNvSpPr/>
      </xdr:nvSpPr>
      <xdr:spPr>
        <a:xfrm>
          <a:off x="1079500" y="65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106875</xdr:rowOff>
    </xdr:from>
    <xdr:ext cx="534377" cy="259045"/>
    <xdr:sp macro="" textlink="">
      <xdr:nvSpPr>
        <xdr:cNvPr id="91" name="テキスト ボックス 90"/>
        <xdr:cNvSpPr txBox="1"/>
      </xdr:nvSpPr>
      <xdr:spPr>
        <a:xfrm>
          <a:off x="863111" y="66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69653</xdr:rowOff>
    </xdr:from>
    <xdr:to>
      <xdr:col>24</xdr:col>
      <xdr:colOff>63500</xdr:colOff>
      <xdr:row>58</xdr:row>
      <xdr:rowOff>7131</xdr:rowOff>
    </xdr:to>
    <xdr:cxnSp macro="">
      <xdr:nvCxnSpPr>
        <xdr:cNvPr id="121" name="直線コネクタ 120"/>
        <xdr:cNvCxnSpPr/>
      </xdr:nvCxnSpPr>
      <xdr:spPr>
        <a:xfrm>
          <a:off x="3797300" y="9842303"/>
          <a:ext cx="8382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2" name="物件費平均値テキスト"/>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69653</xdr:rowOff>
    </xdr:from>
    <xdr:to>
      <xdr:col>19</xdr:col>
      <xdr:colOff>177800</xdr:colOff>
      <xdr:row>57</xdr:row>
      <xdr:rowOff>81273</xdr:rowOff>
    </xdr:to>
    <xdr:cxnSp macro="">
      <xdr:nvCxnSpPr>
        <xdr:cNvPr id="124" name="直線コネクタ 123"/>
        <xdr:cNvCxnSpPr/>
      </xdr:nvCxnSpPr>
      <xdr:spPr>
        <a:xfrm flipV="1">
          <a:off x="2908300" y="9842303"/>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6" name="テキスト ボックス 125"/>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81273</xdr:rowOff>
    </xdr:from>
    <xdr:to>
      <xdr:col>15</xdr:col>
      <xdr:colOff>50800</xdr:colOff>
      <xdr:row>57</xdr:row>
      <xdr:rowOff>114421</xdr:rowOff>
    </xdr:to>
    <xdr:cxnSp macro="">
      <xdr:nvCxnSpPr>
        <xdr:cNvPr id="127" name="直線コネクタ 126"/>
        <xdr:cNvCxnSpPr/>
      </xdr:nvCxnSpPr>
      <xdr:spPr>
        <a:xfrm flipV="1">
          <a:off x="2019300" y="9853923"/>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9" name="テキスト ボックス 128"/>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114421</xdr:rowOff>
    </xdr:from>
    <xdr:to>
      <xdr:col>10</xdr:col>
      <xdr:colOff>114300</xdr:colOff>
      <xdr:row>58</xdr:row>
      <xdr:rowOff>85446</xdr:rowOff>
    </xdr:to>
    <xdr:cxnSp macro="">
      <xdr:nvCxnSpPr>
        <xdr:cNvPr id="130" name="直線コネクタ 129"/>
        <xdr:cNvCxnSpPr/>
      </xdr:nvCxnSpPr>
      <xdr:spPr>
        <a:xfrm flipV="1">
          <a:off x="1130300" y="9887071"/>
          <a:ext cx="889000" cy="14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2" name="テキスト ボックス 131"/>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4" name="テキスト ボックス 133"/>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127781</xdr:rowOff>
    </xdr:from>
    <xdr:to>
      <xdr:col>24</xdr:col>
      <xdr:colOff>114300</xdr:colOff>
      <xdr:row>58</xdr:row>
      <xdr:rowOff>57931</xdr:rowOff>
    </xdr:to>
    <xdr:sp macro="" textlink="">
      <xdr:nvSpPr>
        <xdr:cNvPr id="140" name="楕円 139"/>
        <xdr:cNvSpPr/>
      </xdr:nvSpPr>
      <xdr:spPr>
        <a:xfrm>
          <a:off x="4584700" y="99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106208</xdr:rowOff>
    </xdr:from>
    <xdr:ext cx="534377" cy="259045"/>
    <xdr:sp macro="" textlink="">
      <xdr:nvSpPr>
        <xdr:cNvPr id="141" name="物件費該当値テキスト"/>
        <xdr:cNvSpPr txBox="1"/>
      </xdr:nvSpPr>
      <xdr:spPr>
        <a:xfrm>
          <a:off x="4686300"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18853</xdr:rowOff>
    </xdr:from>
    <xdr:to>
      <xdr:col>20</xdr:col>
      <xdr:colOff>38100</xdr:colOff>
      <xdr:row>57</xdr:row>
      <xdr:rowOff>120453</xdr:rowOff>
    </xdr:to>
    <xdr:sp macro="" textlink="">
      <xdr:nvSpPr>
        <xdr:cNvPr id="142" name="楕円 141"/>
        <xdr:cNvSpPr/>
      </xdr:nvSpPr>
      <xdr:spPr>
        <a:xfrm>
          <a:off x="3746500" y="9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111580</xdr:rowOff>
    </xdr:from>
    <xdr:ext cx="534377" cy="259045"/>
    <xdr:sp macro="" textlink="">
      <xdr:nvSpPr>
        <xdr:cNvPr id="143" name="テキスト ボックス 142"/>
        <xdr:cNvSpPr txBox="1"/>
      </xdr:nvSpPr>
      <xdr:spPr>
        <a:xfrm>
          <a:off x="3530111" y="98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30473</xdr:rowOff>
    </xdr:from>
    <xdr:to>
      <xdr:col>15</xdr:col>
      <xdr:colOff>101600</xdr:colOff>
      <xdr:row>57</xdr:row>
      <xdr:rowOff>132073</xdr:rowOff>
    </xdr:to>
    <xdr:sp macro="" textlink="">
      <xdr:nvSpPr>
        <xdr:cNvPr id="144" name="楕円 143"/>
        <xdr:cNvSpPr/>
      </xdr:nvSpPr>
      <xdr:spPr>
        <a:xfrm>
          <a:off x="2857500" y="98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123200</xdr:rowOff>
    </xdr:from>
    <xdr:ext cx="534377" cy="259045"/>
    <xdr:sp macro="" textlink="">
      <xdr:nvSpPr>
        <xdr:cNvPr id="145" name="テキスト ボックス 144"/>
        <xdr:cNvSpPr txBox="1"/>
      </xdr:nvSpPr>
      <xdr:spPr>
        <a:xfrm>
          <a:off x="2641111" y="98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63621</xdr:rowOff>
    </xdr:from>
    <xdr:to>
      <xdr:col>10</xdr:col>
      <xdr:colOff>165100</xdr:colOff>
      <xdr:row>57</xdr:row>
      <xdr:rowOff>165221</xdr:rowOff>
    </xdr:to>
    <xdr:sp macro="" textlink="">
      <xdr:nvSpPr>
        <xdr:cNvPr id="146" name="楕円 145"/>
        <xdr:cNvSpPr/>
      </xdr:nvSpPr>
      <xdr:spPr>
        <a:xfrm>
          <a:off x="1968500" y="98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156348</xdr:rowOff>
    </xdr:from>
    <xdr:ext cx="534377" cy="259045"/>
    <xdr:sp macro="" textlink="">
      <xdr:nvSpPr>
        <xdr:cNvPr id="147" name="テキスト ボックス 146"/>
        <xdr:cNvSpPr txBox="1"/>
      </xdr:nvSpPr>
      <xdr:spPr>
        <a:xfrm>
          <a:off x="1752111" y="99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34646</xdr:rowOff>
    </xdr:from>
    <xdr:to>
      <xdr:col>6</xdr:col>
      <xdr:colOff>38100</xdr:colOff>
      <xdr:row>58</xdr:row>
      <xdr:rowOff>136246</xdr:rowOff>
    </xdr:to>
    <xdr:sp macro="" textlink="">
      <xdr:nvSpPr>
        <xdr:cNvPr id="148" name="楕円 147"/>
        <xdr:cNvSpPr/>
      </xdr:nvSpPr>
      <xdr:spPr>
        <a:xfrm>
          <a:off x="1079500" y="99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127373</xdr:rowOff>
    </xdr:from>
    <xdr:ext cx="534377" cy="259045"/>
    <xdr:sp macro="" textlink="">
      <xdr:nvSpPr>
        <xdr:cNvPr id="149" name="テキスト ボックス 148"/>
        <xdr:cNvSpPr txBox="1"/>
      </xdr:nvSpPr>
      <xdr:spPr>
        <a:xfrm>
          <a:off x="863111" y="100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98400</xdr:rowOff>
    </xdr:from>
    <xdr:to>
      <xdr:col>24</xdr:col>
      <xdr:colOff>63500</xdr:colOff>
      <xdr:row>78</xdr:row>
      <xdr:rowOff>23267</xdr:rowOff>
    </xdr:to>
    <xdr:cxnSp macro="">
      <xdr:nvCxnSpPr>
        <xdr:cNvPr id="178" name="直線コネクタ 177"/>
        <xdr:cNvCxnSpPr/>
      </xdr:nvCxnSpPr>
      <xdr:spPr>
        <a:xfrm flipV="1">
          <a:off x="3797300" y="13300050"/>
          <a:ext cx="8382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9" name="維持補修費平均値テキスト"/>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23267</xdr:rowOff>
    </xdr:from>
    <xdr:to>
      <xdr:col>19</xdr:col>
      <xdr:colOff>177800</xdr:colOff>
      <xdr:row>78</xdr:row>
      <xdr:rowOff>88646</xdr:rowOff>
    </xdr:to>
    <xdr:cxnSp macro="">
      <xdr:nvCxnSpPr>
        <xdr:cNvPr id="181" name="直線コネクタ 180"/>
        <xdr:cNvCxnSpPr/>
      </xdr:nvCxnSpPr>
      <xdr:spPr>
        <a:xfrm flipV="1">
          <a:off x="2908300" y="13396367"/>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3" name="テキスト ボックス 182"/>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88646</xdr:rowOff>
    </xdr:from>
    <xdr:to>
      <xdr:col>15</xdr:col>
      <xdr:colOff>50800</xdr:colOff>
      <xdr:row>78</xdr:row>
      <xdr:rowOff>105181</xdr:rowOff>
    </xdr:to>
    <xdr:cxnSp macro="">
      <xdr:nvCxnSpPr>
        <xdr:cNvPr id="184" name="直線コネクタ 183"/>
        <xdr:cNvCxnSpPr/>
      </xdr:nvCxnSpPr>
      <xdr:spPr>
        <a:xfrm flipV="1">
          <a:off x="2019300" y="13461746"/>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6" name="テキスト ボックス 185"/>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105181</xdr:rowOff>
    </xdr:from>
    <xdr:to>
      <xdr:col>10</xdr:col>
      <xdr:colOff>114300</xdr:colOff>
      <xdr:row>78</xdr:row>
      <xdr:rowOff>140539</xdr:rowOff>
    </xdr:to>
    <xdr:cxnSp macro="">
      <xdr:nvCxnSpPr>
        <xdr:cNvPr id="187" name="直線コネクタ 186"/>
        <xdr:cNvCxnSpPr/>
      </xdr:nvCxnSpPr>
      <xdr:spPr>
        <a:xfrm flipV="1">
          <a:off x="1130300" y="13478281"/>
          <a:ext cx="889000" cy="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9" name="テキスト ボックス 188"/>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91" name="テキスト ボックス 190"/>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97" name="楕円 196"/>
        <xdr:cNvSpPr/>
      </xdr:nvSpPr>
      <xdr:spPr>
        <a:xfrm>
          <a:off x="4584700" y="132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70477</xdr:rowOff>
    </xdr:from>
    <xdr:ext cx="469744" cy="259045"/>
    <xdr:sp macro="" textlink="">
      <xdr:nvSpPr>
        <xdr:cNvPr id="198" name="維持補修費該当値テキスト"/>
        <xdr:cNvSpPr txBox="1"/>
      </xdr:nvSpPr>
      <xdr:spPr>
        <a:xfrm>
          <a:off x="4686300" y="1310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143917</xdr:rowOff>
    </xdr:from>
    <xdr:to>
      <xdr:col>20</xdr:col>
      <xdr:colOff>38100</xdr:colOff>
      <xdr:row>78</xdr:row>
      <xdr:rowOff>74067</xdr:rowOff>
    </xdr:to>
    <xdr:sp macro="" textlink="">
      <xdr:nvSpPr>
        <xdr:cNvPr id="199" name="楕円 198"/>
        <xdr:cNvSpPr/>
      </xdr:nvSpPr>
      <xdr:spPr>
        <a:xfrm>
          <a:off x="3746500" y="133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65194</xdr:rowOff>
    </xdr:from>
    <xdr:ext cx="469744" cy="259045"/>
    <xdr:sp macro="" textlink="">
      <xdr:nvSpPr>
        <xdr:cNvPr id="200" name="テキスト ボックス 199"/>
        <xdr:cNvSpPr txBox="1"/>
      </xdr:nvSpPr>
      <xdr:spPr>
        <a:xfrm>
          <a:off x="3562428" y="1343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37846</xdr:rowOff>
    </xdr:from>
    <xdr:to>
      <xdr:col>15</xdr:col>
      <xdr:colOff>101600</xdr:colOff>
      <xdr:row>78</xdr:row>
      <xdr:rowOff>139446</xdr:rowOff>
    </xdr:to>
    <xdr:sp macro="" textlink="">
      <xdr:nvSpPr>
        <xdr:cNvPr id="201" name="楕円 200"/>
        <xdr:cNvSpPr/>
      </xdr:nvSpPr>
      <xdr:spPr>
        <a:xfrm>
          <a:off x="2857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130573</xdr:rowOff>
    </xdr:from>
    <xdr:ext cx="469744" cy="259045"/>
    <xdr:sp macro="" textlink="">
      <xdr:nvSpPr>
        <xdr:cNvPr id="202" name="テキスト ボックス 201"/>
        <xdr:cNvSpPr txBox="1"/>
      </xdr:nvSpPr>
      <xdr:spPr>
        <a:xfrm>
          <a:off x="2673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54381</xdr:rowOff>
    </xdr:from>
    <xdr:to>
      <xdr:col>10</xdr:col>
      <xdr:colOff>165100</xdr:colOff>
      <xdr:row>78</xdr:row>
      <xdr:rowOff>155981</xdr:rowOff>
    </xdr:to>
    <xdr:sp macro="" textlink="">
      <xdr:nvSpPr>
        <xdr:cNvPr id="203" name="楕円 202"/>
        <xdr:cNvSpPr/>
      </xdr:nvSpPr>
      <xdr:spPr>
        <a:xfrm>
          <a:off x="1968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147108</xdr:rowOff>
    </xdr:from>
    <xdr:ext cx="469744" cy="259045"/>
    <xdr:sp macro="" textlink="">
      <xdr:nvSpPr>
        <xdr:cNvPr id="204" name="テキスト ボックス 203"/>
        <xdr:cNvSpPr txBox="1"/>
      </xdr:nvSpPr>
      <xdr:spPr>
        <a:xfrm>
          <a:off x="1784428"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89739</xdr:rowOff>
    </xdr:from>
    <xdr:to>
      <xdr:col>6</xdr:col>
      <xdr:colOff>38100</xdr:colOff>
      <xdr:row>79</xdr:row>
      <xdr:rowOff>19889</xdr:rowOff>
    </xdr:to>
    <xdr:sp macro="" textlink="">
      <xdr:nvSpPr>
        <xdr:cNvPr id="205" name="楕円 204"/>
        <xdr:cNvSpPr/>
      </xdr:nvSpPr>
      <xdr:spPr>
        <a:xfrm>
          <a:off x="1079500" y="134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11016</xdr:rowOff>
    </xdr:from>
    <xdr:ext cx="378565" cy="259045"/>
    <xdr:sp macro="" textlink="">
      <xdr:nvSpPr>
        <xdr:cNvPr id="206" name="テキスト ボックス 205"/>
        <xdr:cNvSpPr txBox="1"/>
      </xdr:nvSpPr>
      <xdr:spPr>
        <a:xfrm>
          <a:off x="941017" y="1355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160719</xdr:rowOff>
    </xdr:from>
    <xdr:to>
      <xdr:col>24</xdr:col>
      <xdr:colOff>63500</xdr:colOff>
      <xdr:row>98</xdr:row>
      <xdr:rowOff>93002</xdr:rowOff>
    </xdr:to>
    <xdr:cxnSp macro="">
      <xdr:nvCxnSpPr>
        <xdr:cNvPr id="236" name="直線コネクタ 235"/>
        <xdr:cNvCxnSpPr/>
      </xdr:nvCxnSpPr>
      <xdr:spPr>
        <a:xfrm flipV="1">
          <a:off x="3797300" y="16791369"/>
          <a:ext cx="838200" cy="10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7" name="扶助費平均値テキスト"/>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143472</xdr:rowOff>
    </xdr:from>
    <xdr:to>
      <xdr:col>19</xdr:col>
      <xdr:colOff>177800</xdr:colOff>
      <xdr:row>98</xdr:row>
      <xdr:rowOff>93002</xdr:rowOff>
    </xdr:to>
    <xdr:cxnSp macro="">
      <xdr:nvCxnSpPr>
        <xdr:cNvPr id="239" name="直線コネクタ 238"/>
        <xdr:cNvCxnSpPr/>
      </xdr:nvCxnSpPr>
      <xdr:spPr>
        <a:xfrm>
          <a:off x="2908300" y="16774122"/>
          <a:ext cx="889000" cy="1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41" name="テキスト ボックス 240"/>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143472</xdr:rowOff>
    </xdr:from>
    <xdr:to>
      <xdr:col>15</xdr:col>
      <xdr:colOff>50800</xdr:colOff>
      <xdr:row>99</xdr:row>
      <xdr:rowOff>88888</xdr:rowOff>
    </xdr:to>
    <xdr:cxnSp macro="">
      <xdr:nvCxnSpPr>
        <xdr:cNvPr id="242" name="直線コネクタ 241"/>
        <xdr:cNvCxnSpPr/>
      </xdr:nvCxnSpPr>
      <xdr:spPr>
        <a:xfrm flipV="1">
          <a:off x="2019300" y="16774122"/>
          <a:ext cx="889000" cy="2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4" name="テキスト ボックス 243"/>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88888</xdr:rowOff>
    </xdr:from>
    <xdr:to>
      <xdr:col>10</xdr:col>
      <xdr:colOff>114300</xdr:colOff>
      <xdr:row>99</xdr:row>
      <xdr:rowOff>124625</xdr:rowOff>
    </xdr:to>
    <xdr:cxnSp macro="">
      <xdr:nvCxnSpPr>
        <xdr:cNvPr id="245" name="直線コネクタ 244"/>
        <xdr:cNvCxnSpPr/>
      </xdr:nvCxnSpPr>
      <xdr:spPr>
        <a:xfrm flipV="1">
          <a:off x="1130300" y="17062438"/>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7" name="テキスト ボックス 246"/>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9" name="テキスト ボックス 248"/>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109919</xdr:rowOff>
    </xdr:from>
    <xdr:to>
      <xdr:col>24</xdr:col>
      <xdr:colOff>114300</xdr:colOff>
      <xdr:row>98</xdr:row>
      <xdr:rowOff>40069</xdr:rowOff>
    </xdr:to>
    <xdr:sp macro="" textlink="">
      <xdr:nvSpPr>
        <xdr:cNvPr id="255" name="楕円 254"/>
        <xdr:cNvSpPr/>
      </xdr:nvSpPr>
      <xdr:spPr>
        <a:xfrm>
          <a:off x="4584700" y="167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88346</xdr:rowOff>
    </xdr:from>
    <xdr:ext cx="599010" cy="259045"/>
    <xdr:sp macro="" textlink="">
      <xdr:nvSpPr>
        <xdr:cNvPr id="256" name="扶助費該当値テキスト"/>
        <xdr:cNvSpPr txBox="1"/>
      </xdr:nvSpPr>
      <xdr:spPr>
        <a:xfrm>
          <a:off x="4686300" y="167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42202</xdr:rowOff>
    </xdr:from>
    <xdr:to>
      <xdr:col>20</xdr:col>
      <xdr:colOff>38100</xdr:colOff>
      <xdr:row>98</xdr:row>
      <xdr:rowOff>143802</xdr:rowOff>
    </xdr:to>
    <xdr:sp macro="" textlink="">
      <xdr:nvSpPr>
        <xdr:cNvPr id="257" name="楕円 256"/>
        <xdr:cNvSpPr/>
      </xdr:nvSpPr>
      <xdr:spPr>
        <a:xfrm>
          <a:off x="3746500" y="168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134929</xdr:rowOff>
    </xdr:from>
    <xdr:ext cx="534377" cy="259045"/>
    <xdr:sp macro="" textlink="">
      <xdr:nvSpPr>
        <xdr:cNvPr id="258" name="テキスト ボックス 257"/>
        <xdr:cNvSpPr txBox="1"/>
      </xdr:nvSpPr>
      <xdr:spPr>
        <a:xfrm>
          <a:off x="3530111" y="169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92672</xdr:rowOff>
    </xdr:from>
    <xdr:to>
      <xdr:col>15</xdr:col>
      <xdr:colOff>101600</xdr:colOff>
      <xdr:row>98</xdr:row>
      <xdr:rowOff>22822</xdr:rowOff>
    </xdr:to>
    <xdr:sp macro="" textlink="">
      <xdr:nvSpPr>
        <xdr:cNvPr id="259" name="楕円 258"/>
        <xdr:cNvSpPr/>
      </xdr:nvSpPr>
      <xdr:spPr>
        <a:xfrm>
          <a:off x="28575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13949</xdr:rowOff>
    </xdr:from>
    <xdr:ext cx="599010" cy="259045"/>
    <xdr:sp macro="" textlink="">
      <xdr:nvSpPr>
        <xdr:cNvPr id="260" name="テキスト ボックス 259"/>
        <xdr:cNvSpPr txBox="1"/>
      </xdr:nvSpPr>
      <xdr:spPr>
        <a:xfrm>
          <a:off x="2608795" y="1681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38088</xdr:rowOff>
    </xdr:from>
    <xdr:to>
      <xdr:col>10</xdr:col>
      <xdr:colOff>165100</xdr:colOff>
      <xdr:row>99</xdr:row>
      <xdr:rowOff>139688</xdr:rowOff>
    </xdr:to>
    <xdr:sp macro="" textlink="">
      <xdr:nvSpPr>
        <xdr:cNvPr id="261" name="楕円 260"/>
        <xdr:cNvSpPr/>
      </xdr:nvSpPr>
      <xdr:spPr>
        <a:xfrm>
          <a:off x="1968500" y="170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130815</xdr:rowOff>
    </xdr:from>
    <xdr:ext cx="534377" cy="259045"/>
    <xdr:sp macro="" textlink="">
      <xdr:nvSpPr>
        <xdr:cNvPr id="262" name="テキスト ボックス 261"/>
        <xdr:cNvSpPr txBox="1"/>
      </xdr:nvSpPr>
      <xdr:spPr>
        <a:xfrm>
          <a:off x="1752111" y="171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73825</xdr:rowOff>
    </xdr:from>
    <xdr:to>
      <xdr:col>6</xdr:col>
      <xdr:colOff>38100</xdr:colOff>
      <xdr:row>100</xdr:row>
      <xdr:rowOff>3975</xdr:rowOff>
    </xdr:to>
    <xdr:sp macro="" textlink="">
      <xdr:nvSpPr>
        <xdr:cNvPr id="263" name="楕円 262"/>
        <xdr:cNvSpPr/>
      </xdr:nvSpPr>
      <xdr:spPr>
        <a:xfrm>
          <a:off x="1079500" y="170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166552</xdr:rowOff>
    </xdr:from>
    <xdr:ext cx="534377" cy="259045"/>
    <xdr:sp macro="" textlink="">
      <xdr:nvSpPr>
        <xdr:cNvPr id="264" name="テキスト ボックス 263"/>
        <xdr:cNvSpPr txBox="1"/>
      </xdr:nvSpPr>
      <xdr:spPr>
        <a:xfrm>
          <a:off x="863111" y="1714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103189</xdr:rowOff>
    </xdr:from>
    <xdr:to>
      <xdr:col>55</xdr:col>
      <xdr:colOff>0</xdr:colOff>
      <xdr:row>35</xdr:row>
      <xdr:rowOff>129075</xdr:rowOff>
    </xdr:to>
    <xdr:cxnSp macro="">
      <xdr:nvCxnSpPr>
        <xdr:cNvPr id="295" name="直線コネクタ 294"/>
        <xdr:cNvCxnSpPr/>
      </xdr:nvCxnSpPr>
      <xdr:spPr>
        <a:xfrm flipV="1">
          <a:off x="9639300" y="6103939"/>
          <a:ext cx="8382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6" name="補助費等平均値テキスト"/>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129075</xdr:rowOff>
    </xdr:from>
    <xdr:to>
      <xdr:col>50</xdr:col>
      <xdr:colOff>114300</xdr:colOff>
      <xdr:row>35</xdr:row>
      <xdr:rowOff>133506</xdr:rowOff>
    </xdr:to>
    <xdr:cxnSp macro="">
      <xdr:nvCxnSpPr>
        <xdr:cNvPr id="298" name="直線コネクタ 297"/>
        <xdr:cNvCxnSpPr/>
      </xdr:nvCxnSpPr>
      <xdr:spPr>
        <a:xfrm flipV="1">
          <a:off x="8750300" y="6129825"/>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100849</xdr:rowOff>
    </xdr:from>
    <xdr:to>
      <xdr:col>45</xdr:col>
      <xdr:colOff>177800</xdr:colOff>
      <xdr:row>35</xdr:row>
      <xdr:rowOff>133506</xdr:rowOff>
    </xdr:to>
    <xdr:cxnSp macro="">
      <xdr:nvCxnSpPr>
        <xdr:cNvPr id="301" name="直線コネクタ 300"/>
        <xdr:cNvCxnSpPr/>
      </xdr:nvCxnSpPr>
      <xdr:spPr>
        <a:xfrm>
          <a:off x="7861300" y="5072899"/>
          <a:ext cx="889000" cy="10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3" name="テキスト ボックス 302"/>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100849</xdr:rowOff>
    </xdr:from>
    <xdr:to>
      <xdr:col>41</xdr:col>
      <xdr:colOff>50800</xdr:colOff>
      <xdr:row>36</xdr:row>
      <xdr:rowOff>51232</xdr:rowOff>
    </xdr:to>
    <xdr:cxnSp macro="">
      <xdr:nvCxnSpPr>
        <xdr:cNvPr id="304" name="直線コネクタ 303"/>
        <xdr:cNvCxnSpPr/>
      </xdr:nvCxnSpPr>
      <xdr:spPr>
        <a:xfrm flipV="1">
          <a:off x="6972300" y="5072899"/>
          <a:ext cx="889000" cy="11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6" name="テキスト ボックス 305"/>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8" name="テキスト ボックス 307"/>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52389</xdr:rowOff>
    </xdr:from>
    <xdr:to>
      <xdr:col>55</xdr:col>
      <xdr:colOff>50800</xdr:colOff>
      <xdr:row>35</xdr:row>
      <xdr:rowOff>153989</xdr:rowOff>
    </xdr:to>
    <xdr:sp macro="" textlink="">
      <xdr:nvSpPr>
        <xdr:cNvPr id="314" name="楕円 313"/>
        <xdr:cNvSpPr/>
      </xdr:nvSpPr>
      <xdr:spPr>
        <a:xfrm>
          <a:off x="10426700" y="60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5416</xdr:rowOff>
    </xdr:from>
    <xdr:ext cx="534377" cy="259045"/>
    <xdr:sp macro="" textlink="">
      <xdr:nvSpPr>
        <xdr:cNvPr id="315" name="補助費等該当値テキスト"/>
        <xdr:cNvSpPr txBox="1"/>
      </xdr:nvSpPr>
      <xdr:spPr>
        <a:xfrm>
          <a:off x="10528300" y="600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78275</xdr:rowOff>
    </xdr:from>
    <xdr:to>
      <xdr:col>50</xdr:col>
      <xdr:colOff>165100</xdr:colOff>
      <xdr:row>36</xdr:row>
      <xdr:rowOff>8425</xdr:rowOff>
    </xdr:to>
    <xdr:sp macro="" textlink="">
      <xdr:nvSpPr>
        <xdr:cNvPr id="316" name="楕円 315"/>
        <xdr:cNvSpPr/>
      </xdr:nvSpPr>
      <xdr:spPr>
        <a:xfrm>
          <a:off x="9588500" y="6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24952</xdr:rowOff>
    </xdr:from>
    <xdr:ext cx="534377" cy="259045"/>
    <xdr:sp macro="" textlink="">
      <xdr:nvSpPr>
        <xdr:cNvPr id="317" name="テキスト ボックス 316"/>
        <xdr:cNvSpPr txBox="1"/>
      </xdr:nvSpPr>
      <xdr:spPr>
        <a:xfrm>
          <a:off x="9372111" y="58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82706</xdr:rowOff>
    </xdr:from>
    <xdr:to>
      <xdr:col>46</xdr:col>
      <xdr:colOff>38100</xdr:colOff>
      <xdr:row>36</xdr:row>
      <xdr:rowOff>12856</xdr:rowOff>
    </xdr:to>
    <xdr:sp macro="" textlink="">
      <xdr:nvSpPr>
        <xdr:cNvPr id="318" name="楕円 317"/>
        <xdr:cNvSpPr/>
      </xdr:nvSpPr>
      <xdr:spPr>
        <a:xfrm>
          <a:off x="8699500" y="60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29383</xdr:rowOff>
    </xdr:from>
    <xdr:ext cx="534377" cy="259045"/>
    <xdr:sp macro="" textlink="">
      <xdr:nvSpPr>
        <xdr:cNvPr id="319" name="テキスト ボックス 318"/>
        <xdr:cNvSpPr txBox="1"/>
      </xdr:nvSpPr>
      <xdr:spPr>
        <a:xfrm>
          <a:off x="8483111" y="5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50049</xdr:rowOff>
    </xdr:from>
    <xdr:to>
      <xdr:col>41</xdr:col>
      <xdr:colOff>101600</xdr:colOff>
      <xdr:row>29</xdr:row>
      <xdr:rowOff>151649</xdr:rowOff>
    </xdr:to>
    <xdr:sp macro="" textlink="">
      <xdr:nvSpPr>
        <xdr:cNvPr id="320" name="楕円 319"/>
        <xdr:cNvSpPr/>
      </xdr:nvSpPr>
      <xdr:spPr>
        <a:xfrm>
          <a:off x="7810500" y="50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168176</xdr:rowOff>
    </xdr:from>
    <xdr:ext cx="599010" cy="259045"/>
    <xdr:sp macro="" textlink="">
      <xdr:nvSpPr>
        <xdr:cNvPr id="321" name="テキスト ボックス 320"/>
        <xdr:cNvSpPr txBox="1"/>
      </xdr:nvSpPr>
      <xdr:spPr>
        <a:xfrm>
          <a:off x="7561795" y="47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432</xdr:rowOff>
    </xdr:from>
    <xdr:to>
      <xdr:col>36</xdr:col>
      <xdr:colOff>165100</xdr:colOff>
      <xdr:row>36</xdr:row>
      <xdr:rowOff>102032</xdr:rowOff>
    </xdr:to>
    <xdr:sp macro="" textlink="">
      <xdr:nvSpPr>
        <xdr:cNvPr id="322" name="楕円 321"/>
        <xdr:cNvSpPr/>
      </xdr:nvSpPr>
      <xdr:spPr>
        <a:xfrm>
          <a:off x="6921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118559</xdr:rowOff>
    </xdr:from>
    <xdr:ext cx="534377" cy="259045"/>
    <xdr:sp macro="" textlink="">
      <xdr:nvSpPr>
        <xdr:cNvPr id="323" name="テキスト ボックス 322"/>
        <xdr:cNvSpPr txBox="1"/>
      </xdr:nvSpPr>
      <xdr:spPr>
        <a:xfrm>
          <a:off x="6705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58128</xdr:rowOff>
    </xdr:from>
    <xdr:to>
      <xdr:col>55</xdr:col>
      <xdr:colOff>0</xdr:colOff>
      <xdr:row>59</xdr:row>
      <xdr:rowOff>96076</xdr:rowOff>
    </xdr:to>
    <xdr:cxnSp macro="">
      <xdr:nvCxnSpPr>
        <xdr:cNvPr id="353" name="直線コネクタ 352"/>
        <xdr:cNvCxnSpPr/>
      </xdr:nvCxnSpPr>
      <xdr:spPr>
        <a:xfrm flipV="1">
          <a:off x="9639300" y="10002228"/>
          <a:ext cx="8382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4" name="普通建設事業費平均値テキスト"/>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18466</xdr:rowOff>
    </xdr:from>
    <xdr:to>
      <xdr:col>50</xdr:col>
      <xdr:colOff>114300</xdr:colOff>
      <xdr:row>59</xdr:row>
      <xdr:rowOff>96076</xdr:rowOff>
    </xdr:to>
    <xdr:cxnSp macro="">
      <xdr:nvCxnSpPr>
        <xdr:cNvPr id="356" name="直線コネクタ 355"/>
        <xdr:cNvCxnSpPr/>
      </xdr:nvCxnSpPr>
      <xdr:spPr>
        <a:xfrm>
          <a:off x="8750300" y="9791116"/>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8" name="テキスト ボックス 357"/>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18466</xdr:rowOff>
    </xdr:from>
    <xdr:to>
      <xdr:col>45</xdr:col>
      <xdr:colOff>177800</xdr:colOff>
      <xdr:row>57</xdr:row>
      <xdr:rowOff>67272</xdr:rowOff>
    </xdr:to>
    <xdr:cxnSp macro="">
      <xdr:nvCxnSpPr>
        <xdr:cNvPr id="359" name="直線コネクタ 358"/>
        <xdr:cNvCxnSpPr/>
      </xdr:nvCxnSpPr>
      <xdr:spPr>
        <a:xfrm flipV="1">
          <a:off x="7861300" y="9791116"/>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61" name="テキスト ボックス 360"/>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67272</xdr:rowOff>
    </xdr:from>
    <xdr:to>
      <xdr:col>41</xdr:col>
      <xdr:colOff>50800</xdr:colOff>
      <xdr:row>59</xdr:row>
      <xdr:rowOff>197</xdr:rowOff>
    </xdr:to>
    <xdr:cxnSp macro="">
      <xdr:nvCxnSpPr>
        <xdr:cNvPr id="362" name="直線コネクタ 361"/>
        <xdr:cNvCxnSpPr/>
      </xdr:nvCxnSpPr>
      <xdr:spPr>
        <a:xfrm flipV="1">
          <a:off x="6972300" y="9839922"/>
          <a:ext cx="889000" cy="2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4" name="テキスト ボックス 363"/>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6" name="テキスト ボックス 365"/>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7328</xdr:rowOff>
    </xdr:from>
    <xdr:to>
      <xdr:col>55</xdr:col>
      <xdr:colOff>50800</xdr:colOff>
      <xdr:row>58</xdr:row>
      <xdr:rowOff>108928</xdr:rowOff>
    </xdr:to>
    <xdr:sp macro="" textlink="">
      <xdr:nvSpPr>
        <xdr:cNvPr id="372" name="楕円 371"/>
        <xdr:cNvSpPr/>
      </xdr:nvSpPr>
      <xdr:spPr>
        <a:xfrm>
          <a:off x="10426700" y="99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157205</xdr:rowOff>
    </xdr:from>
    <xdr:ext cx="534377" cy="259045"/>
    <xdr:sp macro="" textlink="">
      <xdr:nvSpPr>
        <xdr:cNvPr id="373" name="普通建設事業費該当値テキスト"/>
        <xdr:cNvSpPr txBox="1"/>
      </xdr:nvSpPr>
      <xdr:spPr>
        <a:xfrm>
          <a:off x="10528300" y="992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45276</xdr:rowOff>
    </xdr:from>
    <xdr:to>
      <xdr:col>50</xdr:col>
      <xdr:colOff>165100</xdr:colOff>
      <xdr:row>59</xdr:row>
      <xdr:rowOff>146876</xdr:rowOff>
    </xdr:to>
    <xdr:sp macro="" textlink="">
      <xdr:nvSpPr>
        <xdr:cNvPr id="374" name="楕円 373"/>
        <xdr:cNvSpPr/>
      </xdr:nvSpPr>
      <xdr:spPr>
        <a:xfrm>
          <a:off x="9588500" y="101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138003</xdr:rowOff>
    </xdr:from>
    <xdr:ext cx="534377" cy="259045"/>
    <xdr:sp macro="" textlink="">
      <xdr:nvSpPr>
        <xdr:cNvPr id="375" name="テキスト ボックス 374"/>
        <xdr:cNvSpPr txBox="1"/>
      </xdr:nvSpPr>
      <xdr:spPr>
        <a:xfrm>
          <a:off x="9372111" y="102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139116</xdr:rowOff>
    </xdr:from>
    <xdr:to>
      <xdr:col>46</xdr:col>
      <xdr:colOff>38100</xdr:colOff>
      <xdr:row>57</xdr:row>
      <xdr:rowOff>69266</xdr:rowOff>
    </xdr:to>
    <xdr:sp macro="" textlink="">
      <xdr:nvSpPr>
        <xdr:cNvPr id="376" name="楕円 375"/>
        <xdr:cNvSpPr/>
      </xdr:nvSpPr>
      <xdr:spPr>
        <a:xfrm>
          <a:off x="8699500" y="97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85793</xdr:rowOff>
    </xdr:from>
    <xdr:ext cx="534377" cy="259045"/>
    <xdr:sp macro="" textlink="">
      <xdr:nvSpPr>
        <xdr:cNvPr id="377" name="テキスト ボックス 376"/>
        <xdr:cNvSpPr txBox="1"/>
      </xdr:nvSpPr>
      <xdr:spPr>
        <a:xfrm>
          <a:off x="8483111" y="95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16472</xdr:rowOff>
    </xdr:from>
    <xdr:to>
      <xdr:col>41</xdr:col>
      <xdr:colOff>101600</xdr:colOff>
      <xdr:row>57</xdr:row>
      <xdr:rowOff>118072</xdr:rowOff>
    </xdr:to>
    <xdr:sp macro="" textlink="">
      <xdr:nvSpPr>
        <xdr:cNvPr id="378" name="楕円 377"/>
        <xdr:cNvSpPr/>
      </xdr:nvSpPr>
      <xdr:spPr>
        <a:xfrm>
          <a:off x="7810500" y="97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109199</xdr:rowOff>
    </xdr:from>
    <xdr:ext cx="534377" cy="259045"/>
    <xdr:sp macro="" textlink="">
      <xdr:nvSpPr>
        <xdr:cNvPr id="379" name="テキスト ボックス 378"/>
        <xdr:cNvSpPr txBox="1"/>
      </xdr:nvSpPr>
      <xdr:spPr>
        <a:xfrm>
          <a:off x="7594111" y="98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120847</xdr:rowOff>
    </xdr:from>
    <xdr:to>
      <xdr:col>36</xdr:col>
      <xdr:colOff>165100</xdr:colOff>
      <xdr:row>59</xdr:row>
      <xdr:rowOff>50997</xdr:rowOff>
    </xdr:to>
    <xdr:sp macro="" textlink="">
      <xdr:nvSpPr>
        <xdr:cNvPr id="380" name="楕円 379"/>
        <xdr:cNvSpPr/>
      </xdr:nvSpPr>
      <xdr:spPr>
        <a:xfrm>
          <a:off x="6921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42124</xdr:rowOff>
    </xdr:from>
    <xdr:ext cx="534377" cy="259045"/>
    <xdr:sp macro="" textlink="">
      <xdr:nvSpPr>
        <xdr:cNvPr id="381" name="テキスト ボックス 380"/>
        <xdr:cNvSpPr txBox="1"/>
      </xdr:nvSpPr>
      <xdr:spPr>
        <a:xfrm>
          <a:off x="6705111" y="101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5" name="直線コネクタ 404"/>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6" name="普通建設事業費 （ うち新規整備　）最小値テキスト"/>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7" name="直線コネクタ 406"/>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8" name="普通建設事業費 （ うち新規整備　）最大値テキスト"/>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9" name="直線コネクタ 408"/>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80150</xdr:rowOff>
    </xdr:from>
    <xdr:to>
      <xdr:col>55</xdr:col>
      <xdr:colOff>0</xdr:colOff>
      <xdr:row>78</xdr:row>
      <xdr:rowOff>89979</xdr:rowOff>
    </xdr:to>
    <xdr:cxnSp macro="">
      <xdr:nvCxnSpPr>
        <xdr:cNvPr id="410" name="直線コネクタ 409"/>
        <xdr:cNvCxnSpPr/>
      </xdr:nvCxnSpPr>
      <xdr:spPr>
        <a:xfrm>
          <a:off x="9639300" y="13453250"/>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1" name="普通建設事業費 （ うち新規整備　）平均値テキスト"/>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2" name="フローチャート: 判断 411"/>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73940</xdr:rowOff>
    </xdr:from>
    <xdr:to>
      <xdr:col>50</xdr:col>
      <xdr:colOff>114300</xdr:colOff>
      <xdr:row>78</xdr:row>
      <xdr:rowOff>80150</xdr:rowOff>
    </xdr:to>
    <xdr:cxnSp macro="">
      <xdr:nvCxnSpPr>
        <xdr:cNvPr id="413" name="直線コネクタ 412"/>
        <xdr:cNvCxnSpPr/>
      </xdr:nvCxnSpPr>
      <xdr:spPr>
        <a:xfrm>
          <a:off x="8750300" y="12589790"/>
          <a:ext cx="889000" cy="86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4" name="フローチャート: 判断 413"/>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5" name="テキスト ボックス 414"/>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73940</xdr:rowOff>
    </xdr:from>
    <xdr:to>
      <xdr:col>45</xdr:col>
      <xdr:colOff>177800</xdr:colOff>
      <xdr:row>75</xdr:row>
      <xdr:rowOff>167894</xdr:rowOff>
    </xdr:to>
    <xdr:cxnSp macro="">
      <xdr:nvCxnSpPr>
        <xdr:cNvPr id="416" name="直線コネクタ 415"/>
        <xdr:cNvCxnSpPr/>
      </xdr:nvCxnSpPr>
      <xdr:spPr>
        <a:xfrm flipV="1">
          <a:off x="7861300" y="12589790"/>
          <a:ext cx="889000" cy="4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7" name="フローチャート: 判断 416"/>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8" name="テキスト ボックス 417"/>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167894</xdr:rowOff>
    </xdr:from>
    <xdr:to>
      <xdr:col>41</xdr:col>
      <xdr:colOff>50800</xdr:colOff>
      <xdr:row>78</xdr:row>
      <xdr:rowOff>7722</xdr:rowOff>
    </xdr:to>
    <xdr:cxnSp macro="">
      <xdr:nvCxnSpPr>
        <xdr:cNvPr id="419" name="直線コネクタ 418"/>
        <xdr:cNvCxnSpPr/>
      </xdr:nvCxnSpPr>
      <xdr:spPr>
        <a:xfrm flipV="1">
          <a:off x="6972300" y="13026644"/>
          <a:ext cx="889000" cy="3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0" name="フローチャート: 判断 419"/>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1" name="テキスト ボックス 420"/>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2" name="フローチャート: 判断 421"/>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3" name="テキスト ボックス 422"/>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39179</xdr:rowOff>
    </xdr:from>
    <xdr:to>
      <xdr:col>55</xdr:col>
      <xdr:colOff>50800</xdr:colOff>
      <xdr:row>78</xdr:row>
      <xdr:rowOff>140779</xdr:rowOff>
    </xdr:to>
    <xdr:sp macro="" textlink="">
      <xdr:nvSpPr>
        <xdr:cNvPr id="429" name="楕円 428"/>
        <xdr:cNvSpPr/>
      </xdr:nvSpPr>
      <xdr:spPr>
        <a:xfrm>
          <a:off x="104267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125556</xdr:rowOff>
    </xdr:from>
    <xdr:ext cx="469744" cy="259045"/>
    <xdr:sp macro="" textlink="">
      <xdr:nvSpPr>
        <xdr:cNvPr id="430" name="普通建設事業費 （ うち新規整備　）該当値テキスト"/>
        <xdr:cNvSpPr txBox="1"/>
      </xdr:nvSpPr>
      <xdr:spPr>
        <a:xfrm>
          <a:off x="10528300" y="1332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29350</xdr:rowOff>
    </xdr:from>
    <xdr:to>
      <xdr:col>50</xdr:col>
      <xdr:colOff>165100</xdr:colOff>
      <xdr:row>78</xdr:row>
      <xdr:rowOff>130950</xdr:rowOff>
    </xdr:to>
    <xdr:sp macro="" textlink="">
      <xdr:nvSpPr>
        <xdr:cNvPr id="431" name="楕円 430"/>
        <xdr:cNvSpPr/>
      </xdr:nvSpPr>
      <xdr:spPr>
        <a:xfrm>
          <a:off x="95885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122077</xdr:rowOff>
    </xdr:from>
    <xdr:ext cx="469744" cy="259045"/>
    <xdr:sp macro="" textlink="">
      <xdr:nvSpPr>
        <xdr:cNvPr id="432" name="テキスト ボックス 431"/>
        <xdr:cNvSpPr txBox="1"/>
      </xdr:nvSpPr>
      <xdr:spPr>
        <a:xfrm>
          <a:off x="9404428" y="134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23140</xdr:rowOff>
    </xdr:from>
    <xdr:to>
      <xdr:col>46</xdr:col>
      <xdr:colOff>38100</xdr:colOff>
      <xdr:row>73</xdr:row>
      <xdr:rowOff>124740</xdr:rowOff>
    </xdr:to>
    <xdr:sp macro="" textlink="">
      <xdr:nvSpPr>
        <xdr:cNvPr id="433" name="楕円 432"/>
        <xdr:cNvSpPr/>
      </xdr:nvSpPr>
      <xdr:spPr>
        <a:xfrm>
          <a:off x="8699500" y="125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141267</xdr:rowOff>
    </xdr:from>
    <xdr:ext cx="534377" cy="259045"/>
    <xdr:sp macro="" textlink="">
      <xdr:nvSpPr>
        <xdr:cNvPr id="434" name="テキスト ボックス 433"/>
        <xdr:cNvSpPr txBox="1"/>
      </xdr:nvSpPr>
      <xdr:spPr>
        <a:xfrm>
          <a:off x="8483111" y="123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117094</xdr:rowOff>
    </xdr:from>
    <xdr:to>
      <xdr:col>41</xdr:col>
      <xdr:colOff>101600</xdr:colOff>
      <xdr:row>76</xdr:row>
      <xdr:rowOff>47244</xdr:rowOff>
    </xdr:to>
    <xdr:sp macro="" textlink="">
      <xdr:nvSpPr>
        <xdr:cNvPr id="435" name="楕円 434"/>
        <xdr:cNvSpPr/>
      </xdr:nvSpPr>
      <xdr:spPr>
        <a:xfrm>
          <a:off x="7810500" y="129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63771</xdr:rowOff>
    </xdr:from>
    <xdr:ext cx="534377" cy="259045"/>
    <xdr:sp macro="" textlink="">
      <xdr:nvSpPr>
        <xdr:cNvPr id="436" name="テキスト ボックス 435"/>
        <xdr:cNvSpPr txBox="1"/>
      </xdr:nvSpPr>
      <xdr:spPr>
        <a:xfrm>
          <a:off x="7594111" y="127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128372</xdr:rowOff>
    </xdr:from>
    <xdr:to>
      <xdr:col>36</xdr:col>
      <xdr:colOff>165100</xdr:colOff>
      <xdr:row>78</xdr:row>
      <xdr:rowOff>58522</xdr:rowOff>
    </xdr:to>
    <xdr:sp macro="" textlink="">
      <xdr:nvSpPr>
        <xdr:cNvPr id="437" name="楕円 436"/>
        <xdr:cNvSpPr/>
      </xdr:nvSpPr>
      <xdr:spPr>
        <a:xfrm>
          <a:off x="6921500" y="133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49649</xdr:rowOff>
    </xdr:from>
    <xdr:ext cx="469744" cy="259045"/>
    <xdr:sp macro="" textlink="">
      <xdr:nvSpPr>
        <xdr:cNvPr id="438" name="テキスト ボックス 437"/>
        <xdr:cNvSpPr txBox="1"/>
      </xdr:nvSpPr>
      <xdr:spPr>
        <a:xfrm>
          <a:off x="6737428" y="1342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0" name="直線コネクタ 459"/>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1" name="普通建設事業費 （ うち更新整備　）最小値テキスト"/>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2" name="直線コネクタ 461"/>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3" name="普通建設事業費 （ うち更新整備　）最大値テキスト"/>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4" name="直線コネクタ 463"/>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137026</xdr:rowOff>
    </xdr:from>
    <xdr:to>
      <xdr:col>55</xdr:col>
      <xdr:colOff>0</xdr:colOff>
      <xdr:row>97</xdr:row>
      <xdr:rowOff>34041</xdr:rowOff>
    </xdr:to>
    <xdr:cxnSp macro="">
      <xdr:nvCxnSpPr>
        <xdr:cNvPr id="465" name="直線コネクタ 464"/>
        <xdr:cNvCxnSpPr/>
      </xdr:nvCxnSpPr>
      <xdr:spPr>
        <a:xfrm flipV="1">
          <a:off x="9639300" y="16424776"/>
          <a:ext cx="838200" cy="23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6" name="普通建設事業費 （ うち更新整備　）平均値テキスト"/>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7" name="フローチャート: 判断 466"/>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34041</xdr:rowOff>
    </xdr:from>
    <xdr:to>
      <xdr:col>50</xdr:col>
      <xdr:colOff>114300</xdr:colOff>
      <xdr:row>97</xdr:row>
      <xdr:rowOff>48237</xdr:rowOff>
    </xdr:to>
    <xdr:cxnSp macro="">
      <xdr:nvCxnSpPr>
        <xdr:cNvPr id="468" name="直線コネクタ 467"/>
        <xdr:cNvCxnSpPr/>
      </xdr:nvCxnSpPr>
      <xdr:spPr>
        <a:xfrm flipV="1">
          <a:off x="8750300" y="16664691"/>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9" name="フローチャート: 判断 468"/>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0" name="テキスト ボックス 469"/>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82893</xdr:rowOff>
    </xdr:from>
    <xdr:to>
      <xdr:col>45</xdr:col>
      <xdr:colOff>177800</xdr:colOff>
      <xdr:row>97</xdr:row>
      <xdr:rowOff>48237</xdr:rowOff>
    </xdr:to>
    <xdr:cxnSp macro="">
      <xdr:nvCxnSpPr>
        <xdr:cNvPr id="471" name="直線コネクタ 470"/>
        <xdr:cNvCxnSpPr/>
      </xdr:nvCxnSpPr>
      <xdr:spPr>
        <a:xfrm>
          <a:off x="7861300" y="16542093"/>
          <a:ext cx="889000" cy="1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2" name="フローチャート: 判断 471"/>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3" name="テキスト ボックス 472"/>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82893</xdr:rowOff>
    </xdr:from>
    <xdr:to>
      <xdr:col>41</xdr:col>
      <xdr:colOff>50800</xdr:colOff>
      <xdr:row>96</xdr:row>
      <xdr:rowOff>147129</xdr:rowOff>
    </xdr:to>
    <xdr:cxnSp macro="">
      <xdr:nvCxnSpPr>
        <xdr:cNvPr id="474" name="直線コネクタ 473"/>
        <xdr:cNvCxnSpPr/>
      </xdr:nvCxnSpPr>
      <xdr:spPr>
        <a:xfrm flipV="1">
          <a:off x="6972300" y="16542093"/>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5" name="フローチャート: 判断 474"/>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6" name="テキスト ボックス 475"/>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7" name="フローチャート: 判断 476"/>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8" name="テキスト ボックス 477"/>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86226</xdr:rowOff>
    </xdr:from>
    <xdr:to>
      <xdr:col>55</xdr:col>
      <xdr:colOff>50800</xdr:colOff>
      <xdr:row>96</xdr:row>
      <xdr:rowOff>16376</xdr:rowOff>
    </xdr:to>
    <xdr:sp macro="" textlink="">
      <xdr:nvSpPr>
        <xdr:cNvPr id="484" name="楕円 483"/>
        <xdr:cNvSpPr/>
      </xdr:nvSpPr>
      <xdr:spPr>
        <a:xfrm>
          <a:off x="10426700" y="163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64653</xdr:rowOff>
    </xdr:from>
    <xdr:ext cx="534377" cy="259045"/>
    <xdr:sp macro="" textlink="">
      <xdr:nvSpPr>
        <xdr:cNvPr id="485" name="普通建設事業費 （ うち更新整備　）該当値テキスト"/>
        <xdr:cNvSpPr txBox="1"/>
      </xdr:nvSpPr>
      <xdr:spPr>
        <a:xfrm>
          <a:off x="10528300" y="163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154691</xdr:rowOff>
    </xdr:from>
    <xdr:to>
      <xdr:col>50</xdr:col>
      <xdr:colOff>165100</xdr:colOff>
      <xdr:row>97</xdr:row>
      <xdr:rowOff>84841</xdr:rowOff>
    </xdr:to>
    <xdr:sp macro="" textlink="">
      <xdr:nvSpPr>
        <xdr:cNvPr id="486" name="楕円 485"/>
        <xdr:cNvSpPr/>
      </xdr:nvSpPr>
      <xdr:spPr>
        <a:xfrm>
          <a:off x="9588500" y="166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75968</xdr:rowOff>
    </xdr:from>
    <xdr:ext cx="534377" cy="259045"/>
    <xdr:sp macro="" textlink="">
      <xdr:nvSpPr>
        <xdr:cNvPr id="487" name="テキスト ボックス 486"/>
        <xdr:cNvSpPr txBox="1"/>
      </xdr:nvSpPr>
      <xdr:spPr>
        <a:xfrm>
          <a:off x="9372111" y="1670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168887</xdr:rowOff>
    </xdr:from>
    <xdr:to>
      <xdr:col>46</xdr:col>
      <xdr:colOff>38100</xdr:colOff>
      <xdr:row>97</xdr:row>
      <xdr:rowOff>99037</xdr:rowOff>
    </xdr:to>
    <xdr:sp macro="" textlink="">
      <xdr:nvSpPr>
        <xdr:cNvPr id="488" name="楕円 487"/>
        <xdr:cNvSpPr/>
      </xdr:nvSpPr>
      <xdr:spPr>
        <a:xfrm>
          <a:off x="8699500" y="16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90164</xdr:rowOff>
    </xdr:from>
    <xdr:ext cx="534377" cy="259045"/>
    <xdr:sp macro="" textlink="">
      <xdr:nvSpPr>
        <xdr:cNvPr id="489" name="テキスト ボックス 488"/>
        <xdr:cNvSpPr txBox="1"/>
      </xdr:nvSpPr>
      <xdr:spPr>
        <a:xfrm>
          <a:off x="8483111" y="1672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32093</xdr:rowOff>
    </xdr:from>
    <xdr:to>
      <xdr:col>41</xdr:col>
      <xdr:colOff>101600</xdr:colOff>
      <xdr:row>96</xdr:row>
      <xdr:rowOff>133693</xdr:rowOff>
    </xdr:to>
    <xdr:sp macro="" textlink="">
      <xdr:nvSpPr>
        <xdr:cNvPr id="490" name="楕円 489"/>
        <xdr:cNvSpPr/>
      </xdr:nvSpPr>
      <xdr:spPr>
        <a:xfrm>
          <a:off x="7810500" y="164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124820</xdr:rowOff>
    </xdr:from>
    <xdr:ext cx="534377" cy="259045"/>
    <xdr:sp macro="" textlink="">
      <xdr:nvSpPr>
        <xdr:cNvPr id="491" name="テキスト ボックス 490"/>
        <xdr:cNvSpPr txBox="1"/>
      </xdr:nvSpPr>
      <xdr:spPr>
        <a:xfrm>
          <a:off x="7594111" y="165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96329</xdr:rowOff>
    </xdr:from>
    <xdr:to>
      <xdr:col>36</xdr:col>
      <xdr:colOff>165100</xdr:colOff>
      <xdr:row>97</xdr:row>
      <xdr:rowOff>26479</xdr:rowOff>
    </xdr:to>
    <xdr:sp macro="" textlink="">
      <xdr:nvSpPr>
        <xdr:cNvPr id="492" name="楕円 491"/>
        <xdr:cNvSpPr/>
      </xdr:nvSpPr>
      <xdr:spPr>
        <a:xfrm>
          <a:off x="69215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17606</xdr:rowOff>
    </xdr:from>
    <xdr:ext cx="534377" cy="259045"/>
    <xdr:sp macro="" textlink="">
      <xdr:nvSpPr>
        <xdr:cNvPr id="493" name="テキスト ボックス 492"/>
        <xdr:cNvSpPr txBox="1"/>
      </xdr:nvSpPr>
      <xdr:spPr>
        <a:xfrm>
          <a:off x="6705111" y="166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5" name="直線コネクタ 514"/>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8" name="災害復旧事業費最大値テキスト"/>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9" name="直線コネクタ 518"/>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1" name="災害復旧事業費平均値テキスト"/>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2" name="フローチャート: 判断 521"/>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4" name="フローチャート: 判断 523"/>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5" name="テキスト ボックス 524"/>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7" name="フローチャート: 判断 526"/>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8" name="テキスト ボックス 527"/>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0" name="フローチャート: 判断 529"/>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31" name="テキスト ボックス 530"/>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2" name="フローチャート: 判断 531"/>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3" name="テキスト ボックス 532"/>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1" name="直線コネクタ 620"/>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2" name="公債費最小値テキスト"/>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3" name="直線コネクタ 622"/>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4" name="公債費最大値テキスト"/>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5" name="直線コネクタ 624"/>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53975</xdr:rowOff>
    </xdr:from>
    <xdr:to>
      <xdr:col>85</xdr:col>
      <xdr:colOff>127000</xdr:colOff>
      <xdr:row>76</xdr:row>
      <xdr:rowOff>75045</xdr:rowOff>
    </xdr:to>
    <xdr:cxnSp macro="">
      <xdr:nvCxnSpPr>
        <xdr:cNvPr id="626" name="直線コネクタ 625"/>
        <xdr:cNvCxnSpPr/>
      </xdr:nvCxnSpPr>
      <xdr:spPr>
        <a:xfrm>
          <a:off x="15481300" y="13084175"/>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7" name="公債費平均値テキスト"/>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8" name="フローチャート: 判断 627"/>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47192</xdr:rowOff>
    </xdr:from>
    <xdr:to>
      <xdr:col>81</xdr:col>
      <xdr:colOff>50800</xdr:colOff>
      <xdr:row>76</xdr:row>
      <xdr:rowOff>53975</xdr:rowOff>
    </xdr:to>
    <xdr:cxnSp macro="">
      <xdr:nvCxnSpPr>
        <xdr:cNvPr id="629" name="直線コネクタ 628"/>
        <xdr:cNvCxnSpPr/>
      </xdr:nvCxnSpPr>
      <xdr:spPr>
        <a:xfrm>
          <a:off x="14592300" y="13077392"/>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0" name="フローチャート: 判断 629"/>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1" name="テキスト ボックス 630"/>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39078</xdr:rowOff>
    </xdr:from>
    <xdr:to>
      <xdr:col>76</xdr:col>
      <xdr:colOff>114300</xdr:colOff>
      <xdr:row>76</xdr:row>
      <xdr:rowOff>47192</xdr:rowOff>
    </xdr:to>
    <xdr:cxnSp macro="">
      <xdr:nvCxnSpPr>
        <xdr:cNvPr id="632" name="直線コネクタ 631"/>
        <xdr:cNvCxnSpPr/>
      </xdr:nvCxnSpPr>
      <xdr:spPr>
        <a:xfrm>
          <a:off x="13703300" y="13069278"/>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3" name="フローチャート: 判断 632"/>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4" name="テキスト ボックス 633"/>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139662</xdr:rowOff>
    </xdr:from>
    <xdr:to>
      <xdr:col>71</xdr:col>
      <xdr:colOff>177800</xdr:colOff>
      <xdr:row>76</xdr:row>
      <xdr:rowOff>39078</xdr:rowOff>
    </xdr:to>
    <xdr:cxnSp macro="">
      <xdr:nvCxnSpPr>
        <xdr:cNvPr id="635" name="直線コネクタ 634"/>
        <xdr:cNvCxnSpPr/>
      </xdr:nvCxnSpPr>
      <xdr:spPr>
        <a:xfrm>
          <a:off x="12814300" y="1299841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6" name="フローチャート: 判断 635"/>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7" name="テキスト ボックス 636"/>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8" name="フローチャート: 判断 637"/>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9" name="テキスト ボックス 638"/>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24245</xdr:rowOff>
    </xdr:from>
    <xdr:to>
      <xdr:col>85</xdr:col>
      <xdr:colOff>177800</xdr:colOff>
      <xdr:row>76</xdr:row>
      <xdr:rowOff>125845</xdr:rowOff>
    </xdr:to>
    <xdr:sp macro="" textlink="">
      <xdr:nvSpPr>
        <xdr:cNvPr id="645" name="楕円 644"/>
        <xdr:cNvSpPr/>
      </xdr:nvSpPr>
      <xdr:spPr>
        <a:xfrm>
          <a:off x="162687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2672</xdr:rowOff>
    </xdr:from>
    <xdr:ext cx="534377" cy="259045"/>
    <xdr:sp macro="" textlink="">
      <xdr:nvSpPr>
        <xdr:cNvPr id="646" name="公債費該当値テキスト"/>
        <xdr:cNvSpPr txBox="1"/>
      </xdr:nvSpPr>
      <xdr:spPr>
        <a:xfrm>
          <a:off x="16370300" y="1303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3175</xdr:rowOff>
    </xdr:from>
    <xdr:to>
      <xdr:col>81</xdr:col>
      <xdr:colOff>101600</xdr:colOff>
      <xdr:row>76</xdr:row>
      <xdr:rowOff>104775</xdr:rowOff>
    </xdr:to>
    <xdr:sp macro="" textlink="">
      <xdr:nvSpPr>
        <xdr:cNvPr id="647" name="楕円 646"/>
        <xdr:cNvSpPr/>
      </xdr:nvSpPr>
      <xdr:spPr>
        <a:xfrm>
          <a:off x="15430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95902</xdr:rowOff>
    </xdr:from>
    <xdr:ext cx="534377" cy="259045"/>
    <xdr:sp macro="" textlink="">
      <xdr:nvSpPr>
        <xdr:cNvPr id="648" name="テキスト ボックス 647"/>
        <xdr:cNvSpPr txBox="1"/>
      </xdr:nvSpPr>
      <xdr:spPr>
        <a:xfrm>
          <a:off x="15214111" y="13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167842</xdr:rowOff>
    </xdr:from>
    <xdr:to>
      <xdr:col>76</xdr:col>
      <xdr:colOff>165100</xdr:colOff>
      <xdr:row>76</xdr:row>
      <xdr:rowOff>97992</xdr:rowOff>
    </xdr:to>
    <xdr:sp macro="" textlink="">
      <xdr:nvSpPr>
        <xdr:cNvPr id="649" name="楕円 648"/>
        <xdr:cNvSpPr/>
      </xdr:nvSpPr>
      <xdr:spPr>
        <a:xfrm>
          <a:off x="14541500" y="130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89119</xdr:rowOff>
    </xdr:from>
    <xdr:ext cx="534377" cy="259045"/>
    <xdr:sp macro="" textlink="">
      <xdr:nvSpPr>
        <xdr:cNvPr id="650" name="テキスト ボックス 649"/>
        <xdr:cNvSpPr txBox="1"/>
      </xdr:nvSpPr>
      <xdr:spPr>
        <a:xfrm>
          <a:off x="14325111" y="131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159728</xdr:rowOff>
    </xdr:from>
    <xdr:to>
      <xdr:col>72</xdr:col>
      <xdr:colOff>38100</xdr:colOff>
      <xdr:row>76</xdr:row>
      <xdr:rowOff>89878</xdr:rowOff>
    </xdr:to>
    <xdr:sp macro="" textlink="">
      <xdr:nvSpPr>
        <xdr:cNvPr id="651" name="楕円 650"/>
        <xdr:cNvSpPr/>
      </xdr:nvSpPr>
      <xdr:spPr>
        <a:xfrm>
          <a:off x="13652500" y="13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106405</xdr:rowOff>
    </xdr:from>
    <xdr:ext cx="534377" cy="259045"/>
    <xdr:sp macro="" textlink="">
      <xdr:nvSpPr>
        <xdr:cNvPr id="652" name="テキスト ボックス 651"/>
        <xdr:cNvSpPr txBox="1"/>
      </xdr:nvSpPr>
      <xdr:spPr>
        <a:xfrm>
          <a:off x="13436111" y="127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88862</xdr:rowOff>
    </xdr:from>
    <xdr:to>
      <xdr:col>67</xdr:col>
      <xdr:colOff>101600</xdr:colOff>
      <xdr:row>76</xdr:row>
      <xdr:rowOff>19013</xdr:rowOff>
    </xdr:to>
    <xdr:sp macro="" textlink="">
      <xdr:nvSpPr>
        <xdr:cNvPr id="653" name="楕円 652"/>
        <xdr:cNvSpPr/>
      </xdr:nvSpPr>
      <xdr:spPr>
        <a:xfrm>
          <a:off x="12763500" y="12947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35539</xdr:rowOff>
    </xdr:from>
    <xdr:ext cx="534377" cy="259045"/>
    <xdr:sp macro="" textlink="">
      <xdr:nvSpPr>
        <xdr:cNvPr id="654" name="テキスト ボックス 653"/>
        <xdr:cNvSpPr txBox="1"/>
      </xdr:nvSpPr>
      <xdr:spPr>
        <a:xfrm>
          <a:off x="12547111" y="127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0" name="直線コネクタ 679"/>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1" name="積立金最小値テキスト"/>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2" name="直線コネクタ 681"/>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3" name="積立金最大値テキスト"/>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4" name="直線コネクタ 683"/>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129479</xdr:rowOff>
    </xdr:from>
    <xdr:to>
      <xdr:col>85</xdr:col>
      <xdr:colOff>127000</xdr:colOff>
      <xdr:row>98</xdr:row>
      <xdr:rowOff>138133</xdr:rowOff>
    </xdr:to>
    <xdr:cxnSp macro="">
      <xdr:nvCxnSpPr>
        <xdr:cNvPr id="685" name="直線コネクタ 684"/>
        <xdr:cNvCxnSpPr/>
      </xdr:nvCxnSpPr>
      <xdr:spPr>
        <a:xfrm>
          <a:off x="15481300" y="16931579"/>
          <a:ext cx="8382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6" name="積立金平均値テキスト"/>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7" name="フローチャート: 判断 686"/>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163573</xdr:rowOff>
    </xdr:from>
    <xdr:to>
      <xdr:col>81</xdr:col>
      <xdr:colOff>50800</xdr:colOff>
      <xdr:row>98</xdr:row>
      <xdr:rowOff>129479</xdr:rowOff>
    </xdr:to>
    <xdr:cxnSp macro="">
      <xdr:nvCxnSpPr>
        <xdr:cNvPr id="688" name="直線コネクタ 687"/>
        <xdr:cNvCxnSpPr/>
      </xdr:nvCxnSpPr>
      <xdr:spPr>
        <a:xfrm>
          <a:off x="14592300" y="16794223"/>
          <a:ext cx="889000" cy="1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9" name="フローチャート: 判断 688"/>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90" name="テキスト ボックス 689"/>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163573</xdr:rowOff>
    </xdr:from>
    <xdr:to>
      <xdr:col>76</xdr:col>
      <xdr:colOff>114300</xdr:colOff>
      <xdr:row>98</xdr:row>
      <xdr:rowOff>128694</xdr:rowOff>
    </xdr:to>
    <xdr:cxnSp macro="">
      <xdr:nvCxnSpPr>
        <xdr:cNvPr id="691" name="直線コネクタ 690"/>
        <xdr:cNvCxnSpPr/>
      </xdr:nvCxnSpPr>
      <xdr:spPr>
        <a:xfrm flipV="1">
          <a:off x="13703300" y="16794223"/>
          <a:ext cx="889000" cy="13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2" name="フローチャート: 判断 691"/>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3" name="テキスト ボックス 692"/>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128694</xdr:rowOff>
    </xdr:from>
    <xdr:to>
      <xdr:col>71</xdr:col>
      <xdr:colOff>177800</xdr:colOff>
      <xdr:row>98</xdr:row>
      <xdr:rowOff>130556</xdr:rowOff>
    </xdr:to>
    <xdr:cxnSp macro="">
      <xdr:nvCxnSpPr>
        <xdr:cNvPr id="694" name="直線コネクタ 693"/>
        <xdr:cNvCxnSpPr/>
      </xdr:nvCxnSpPr>
      <xdr:spPr>
        <a:xfrm flipV="1">
          <a:off x="12814300" y="16930794"/>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5" name="フローチャート: 判断 694"/>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6" name="テキスト ボックス 695"/>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7" name="フローチャート: 判断 696"/>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8" name="テキスト ボックス 697"/>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87333</xdr:rowOff>
    </xdr:from>
    <xdr:to>
      <xdr:col>85</xdr:col>
      <xdr:colOff>177800</xdr:colOff>
      <xdr:row>99</xdr:row>
      <xdr:rowOff>17483</xdr:rowOff>
    </xdr:to>
    <xdr:sp macro="" textlink="">
      <xdr:nvSpPr>
        <xdr:cNvPr id="704" name="楕円 703"/>
        <xdr:cNvSpPr/>
      </xdr:nvSpPr>
      <xdr:spPr>
        <a:xfrm>
          <a:off x="16268700" y="168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2260</xdr:rowOff>
    </xdr:from>
    <xdr:ext cx="469744" cy="259045"/>
    <xdr:sp macro="" textlink="">
      <xdr:nvSpPr>
        <xdr:cNvPr id="705" name="積立金該当値テキスト"/>
        <xdr:cNvSpPr txBox="1"/>
      </xdr:nvSpPr>
      <xdr:spPr>
        <a:xfrm>
          <a:off x="16370300" y="168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78679</xdr:rowOff>
    </xdr:from>
    <xdr:to>
      <xdr:col>81</xdr:col>
      <xdr:colOff>101600</xdr:colOff>
      <xdr:row>99</xdr:row>
      <xdr:rowOff>8829</xdr:rowOff>
    </xdr:to>
    <xdr:sp macro="" textlink="">
      <xdr:nvSpPr>
        <xdr:cNvPr id="706" name="楕円 705"/>
        <xdr:cNvSpPr/>
      </xdr:nvSpPr>
      <xdr:spPr>
        <a:xfrm>
          <a:off x="15430500" y="168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171406</xdr:rowOff>
    </xdr:from>
    <xdr:ext cx="469744" cy="259045"/>
    <xdr:sp macro="" textlink="">
      <xdr:nvSpPr>
        <xdr:cNvPr id="707" name="テキスト ボックス 706"/>
        <xdr:cNvSpPr txBox="1"/>
      </xdr:nvSpPr>
      <xdr:spPr>
        <a:xfrm>
          <a:off x="15246428" y="1697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112773</xdr:rowOff>
    </xdr:from>
    <xdr:to>
      <xdr:col>76</xdr:col>
      <xdr:colOff>165100</xdr:colOff>
      <xdr:row>98</xdr:row>
      <xdr:rowOff>42923</xdr:rowOff>
    </xdr:to>
    <xdr:sp macro="" textlink="">
      <xdr:nvSpPr>
        <xdr:cNvPr id="708" name="楕円 707"/>
        <xdr:cNvSpPr/>
      </xdr:nvSpPr>
      <xdr:spPr>
        <a:xfrm>
          <a:off x="14541500" y="167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34050</xdr:rowOff>
    </xdr:from>
    <xdr:ext cx="469744" cy="259045"/>
    <xdr:sp macro="" textlink="">
      <xdr:nvSpPr>
        <xdr:cNvPr id="709" name="テキスト ボックス 708"/>
        <xdr:cNvSpPr txBox="1"/>
      </xdr:nvSpPr>
      <xdr:spPr>
        <a:xfrm>
          <a:off x="14357428" y="168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77894</xdr:rowOff>
    </xdr:from>
    <xdr:to>
      <xdr:col>72</xdr:col>
      <xdr:colOff>38100</xdr:colOff>
      <xdr:row>99</xdr:row>
      <xdr:rowOff>8044</xdr:rowOff>
    </xdr:to>
    <xdr:sp macro="" textlink="">
      <xdr:nvSpPr>
        <xdr:cNvPr id="710" name="楕円 709"/>
        <xdr:cNvSpPr/>
      </xdr:nvSpPr>
      <xdr:spPr>
        <a:xfrm>
          <a:off x="13652500" y="168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170621</xdr:rowOff>
    </xdr:from>
    <xdr:ext cx="469744" cy="259045"/>
    <xdr:sp macro="" textlink="">
      <xdr:nvSpPr>
        <xdr:cNvPr id="711" name="テキスト ボックス 710"/>
        <xdr:cNvSpPr txBox="1"/>
      </xdr:nvSpPr>
      <xdr:spPr>
        <a:xfrm>
          <a:off x="13468428" y="169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79756</xdr:rowOff>
    </xdr:from>
    <xdr:to>
      <xdr:col>67</xdr:col>
      <xdr:colOff>101600</xdr:colOff>
      <xdr:row>99</xdr:row>
      <xdr:rowOff>9906</xdr:rowOff>
    </xdr:to>
    <xdr:sp macro="" textlink="">
      <xdr:nvSpPr>
        <xdr:cNvPr id="712" name="楕円 711"/>
        <xdr:cNvSpPr/>
      </xdr:nvSpPr>
      <xdr:spPr>
        <a:xfrm>
          <a:off x="12763500" y="168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1033</xdr:rowOff>
    </xdr:from>
    <xdr:ext cx="469744" cy="259045"/>
    <xdr:sp macro="" textlink="">
      <xdr:nvSpPr>
        <xdr:cNvPr id="713" name="テキスト ボックス 712"/>
        <xdr:cNvSpPr txBox="1"/>
      </xdr:nvSpPr>
      <xdr:spPr>
        <a:xfrm>
          <a:off x="12579428" y="1697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9" name="直線コネクタ 738"/>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2" name="投資及び出資金最大値テキスト"/>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3" name="直線コネクタ 742"/>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5" name="投資及び出資金平均値テキスト"/>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6" name="フローチャート: 判断 745"/>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8" name="フローチャート: 判断 747"/>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9" name="テキスト ボックス 748"/>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1" name="フローチャート: 判断 750"/>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2" name="テキスト ボックス 751"/>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4" name="フローチャート: 判断 753"/>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5" name="テキスト ボックス 754"/>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6" name="フローチャート: 判断 755"/>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7" name="テキスト ボックス 756"/>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6" name="テキスト ボックス 785"/>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8" name="テキスト ボックス 787"/>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0" name="テキスト ボックス 789"/>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8" name="直線コネクタ 797"/>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1" name="貸付金最大値テキスト"/>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2" name="直線コネクタ 801"/>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92565</xdr:rowOff>
    </xdr:from>
    <xdr:to>
      <xdr:col>116</xdr:col>
      <xdr:colOff>63500</xdr:colOff>
      <xdr:row>59</xdr:row>
      <xdr:rowOff>93871</xdr:rowOff>
    </xdr:to>
    <xdr:cxnSp macro="">
      <xdr:nvCxnSpPr>
        <xdr:cNvPr id="803" name="直線コネクタ 802"/>
        <xdr:cNvCxnSpPr/>
      </xdr:nvCxnSpPr>
      <xdr:spPr>
        <a:xfrm flipV="1">
          <a:off x="21323300" y="10208115"/>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4" name="貸付金平均値テキスト"/>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5" name="フローチャート: 判断 804"/>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92673</xdr:rowOff>
    </xdr:from>
    <xdr:to>
      <xdr:col>111</xdr:col>
      <xdr:colOff>177800</xdr:colOff>
      <xdr:row>59</xdr:row>
      <xdr:rowOff>93871</xdr:rowOff>
    </xdr:to>
    <xdr:cxnSp macro="">
      <xdr:nvCxnSpPr>
        <xdr:cNvPr id="806" name="直線コネクタ 805"/>
        <xdr:cNvCxnSpPr/>
      </xdr:nvCxnSpPr>
      <xdr:spPr>
        <a:xfrm>
          <a:off x="20434300" y="1020822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7" name="フローチャート: 判断 806"/>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8" name="テキスト ボックス 807"/>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92565</xdr:rowOff>
    </xdr:from>
    <xdr:to>
      <xdr:col>107</xdr:col>
      <xdr:colOff>50800</xdr:colOff>
      <xdr:row>59</xdr:row>
      <xdr:rowOff>92673</xdr:rowOff>
    </xdr:to>
    <xdr:cxnSp macro="">
      <xdr:nvCxnSpPr>
        <xdr:cNvPr id="809" name="直線コネクタ 808"/>
        <xdr:cNvCxnSpPr/>
      </xdr:nvCxnSpPr>
      <xdr:spPr>
        <a:xfrm>
          <a:off x="19545300" y="10208115"/>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0" name="フローチャート: 判断 809"/>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1" name="テキスト ボックス 810"/>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92565</xdr:rowOff>
    </xdr:from>
    <xdr:to>
      <xdr:col>102</xdr:col>
      <xdr:colOff>114300</xdr:colOff>
      <xdr:row>59</xdr:row>
      <xdr:rowOff>92673</xdr:rowOff>
    </xdr:to>
    <xdr:cxnSp macro="">
      <xdr:nvCxnSpPr>
        <xdr:cNvPr id="812" name="直線コネクタ 811"/>
        <xdr:cNvCxnSpPr/>
      </xdr:nvCxnSpPr>
      <xdr:spPr>
        <a:xfrm flipV="1">
          <a:off x="18656300" y="10208115"/>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3" name="フローチャート: 判断 812"/>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4" name="テキスト ボックス 813"/>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5" name="フローチャート: 判断 814"/>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6" name="テキスト ボックス 815"/>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41765</xdr:rowOff>
    </xdr:from>
    <xdr:to>
      <xdr:col>116</xdr:col>
      <xdr:colOff>114300</xdr:colOff>
      <xdr:row>59</xdr:row>
      <xdr:rowOff>143365</xdr:rowOff>
    </xdr:to>
    <xdr:sp macro="" textlink="">
      <xdr:nvSpPr>
        <xdr:cNvPr id="822" name="楕円 821"/>
        <xdr:cNvSpPr/>
      </xdr:nvSpPr>
      <xdr:spPr>
        <a:xfrm>
          <a:off x="221107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128142</xdr:rowOff>
    </xdr:from>
    <xdr:ext cx="313932" cy="259045"/>
    <xdr:sp macro="" textlink="">
      <xdr:nvSpPr>
        <xdr:cNvPr id="823" name="貸付金該当値テキスト"/>
        <xdr:cNvSpPr txBox="1"/>
      </xdr:nvSpPr>
      <xdr:spPr>
        <a:xfrm>
          <a:off x="22212300" y="10072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43071</xdr:rowOff>
    </xdr:from>
    <xdr:to>
      <xdr:col>112</xdr:col>
      <xdr:colOff>38100</xdr:colOff>
      <xdr:row>59</xdr:row>
      <xdr:rowOff>144671</xdr:rowOff>
    </xdr:to>
    <xdr:sp macro="" textlink="">
      <xdr:nvSpPr>
        <xdr:cNvPr id="824" name="楕円 823"/>
        <xdr:cNvSpPr/>
      </xdr:nvSpPr>
      <xdr:spPr>
        <a:xfrm>
          <a:off x="21272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135798</xdr:rowOff>
    </xdr:from>
    <xdr:ext cx="313932" cy="259045"/>
    <xdr:sp macro="" textlink="">
      <xdr:nvSpPr>
        <xdr:cNvPr id="825" name="テキスト ボックス 824"/>
        <xdr:cNvSpPr txBox="1"/>
      </xdr:nvSpPr>
      <xdr:spPr>
        <a:xfrm>
          <a:off x="21166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41873</xdr:rowOff>
    </xdr:from>
    <xdr:to>
      <xdr:col>107</xdr:col>
      <xdr:colOff>101600</xdr:colOff>
      <xdr:row>59</xdr:row>
      <xdr:rowOff>143473</xdr:rowOff>
    </xdr:to>
    <xdr:sp macro="" textlink="">
      <xdr:nvSpPr>
        <xdr:cNvPr id="826" name="楕円 825"/>
        <xdr:cNvSpPr/>
      </xdr:nvSpPr>
      <xdr:spPr>
        <a:xfrm>
          <a:off x="20383500" y="101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134600</xdr:rowOff>
    </xdr:from>
    <xdr:ext cx="313932" cy="259045"/>
    <xdr:sp macro="" textlink="">
      <xdr:nvSpPr>
        <xdr:cNvPr id="827" name="テキスト ボックス 826"/>
        <xdr:cNvSpPr txBox="1"/>
      </xdr:nvSpPr>
      <xdr:spPr>
        <a:xfrm>
          <a:off x="20277333" y="10250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41765</xdr:rowOff>
    </xdr:from>
    <xdr:to>
      <xdr:col>102</xdr:col>
      <xdr:colOff>165100</xdr:colOff>
      <xdr:row>59</xdr:row>
      <xdr:rowOff>143365</xdr:rowOff>
    </xdr:to>
    <xdr:sp macro="" textlink="">
      <xdr:nvSpPr>
        <xdr:cNvPr id="828" name="楕円 827"/>
        <xdr:cNvSpPr/>
      </xdr:nvSpPr>
      <xdr:spPr>
        <a:xfrm>
          <a:off x="194945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134492</xdr:rowOff>
    </xdr:from>
    <xdr:ext cx="313932" cy="259045"/>
    <xdr:sp macro="" textlink="">
      <xdr:nvSpPr>
        <xdr:cNvPr id="829" name="テキスト ボックス 828"/>
        <xdr:cNvSpPr txBox="1"/>
      </xdr:nvSpPr>
      <xdr:spPr>
        <a:xfrm>
          <a:off x="19388333" y="1025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41873</xdr:rowOff>
    </xdr:from>
    <xdr:to>
      <xdr:col>98</xdr:col>
      <xdr:colOff>38100</xdr:colOff>
      <xdr:row>59</xdr:row>
      <xdr:rowOff>143473</xdr:rowOff>
    </xdr:to>
    <xdr:sp macro="" textlink="">
      <xdr:nvSpPr>
        <xdr:cNvPr id="830" name="楕円 829"/>
        <xdr:cNvSpPr/>
      </xdr:nvSpPr>
      <xdr:spPr>
        <a:xfrm>
          <a:off x="18605500" y="101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134600</xdr:rowOff>
    </xdr:from>
    <xdr:ext cx="313932" cy="259045"/>
    <xdr:sp macro="" textlink="">
      <xdr:nvSpPr>
        <xdr:cNvPr id="831" name="テキスト ボックス 830"/>
        <xdr:cNvSpPr txBox="1"/>
      </xdr:nvSpPr>
      <xdr:spPr>
        <a:xfrm>
          <a:off x="18499333" y="10250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4" name="直線コネクタ 853"/>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5" name="繰出金最小値テキスト"/>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6" name="直線コネクタ 855"/>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7" name="繰出金最大値テキスト"/>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8" name="直線コネクタ 857"/>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31481</xdr:rowOff>
    </xdr:from>
    <xdr:to>
      <xdr:col>116</xdr:col>
      <xdr:colOff>63500</xdr:colOff>
      <xdr:row>75</xdr:row>
      <xdr:rowOff>109844</xdr:rowOff>
    </xdr:to>
    <xdr:cxnSp macro="">
      <xdr:nvCxnSpPr>
        <xdr:cNvPr id="859" name="直線コネクタ 858"/>
        <xdr:cNvCxnSpPr/>
      </xdr:nvCxnSpPr>
      <xdr:spPr>
        <a:xfrm flipV="1">
          <a:off x="21323300" y="12890231"/>
          <a:ext cx="838200" cy="7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60" name="繰出金平均値テキスト"/>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1" name="フローチャート: 判断 860"/>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109844</xdr:rowOff>
    </xdr:from>
    <xdr:to>
      <xdr:col>111</xdr:col>
      <xdr:colOff>177800</xdr:colOff>
      <xdr:row>75</xdr:row>
      <xdr:rowOff>112771</xdr:rowOff>
    </xdr:to>
    <xdr:cxnSp macro="">
      <xdr:nvCxnSpPr>
        <xdr:cNvPr id="862" name="直線コネクタ 861"/>
        <xdr:cNvCxnSpPr/>
      </xdr:nvCxnSpPr>
      <xdr:spPr>
        <a:xfrm flipV="1">
          <a:off x="20434300" y="12968594"/>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3" name="フローチャート: 判断 862"/>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4" name="テキスト ボックス 863"/>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89179</xdr:rowOff>
    </xdr:from>
    <xdr:to>
      <xdr:col>107</xdr:col>
      <xdr:colOff>50800</xdr:colOff>
      <xdr:row>75</xdr:row>
      <xdr:rowOff>112771</xdr:rowOff>
    </xdr:to>
    <xdr:cxnSp macro="">
      <xdr:nvCxnSpPr>
        <xdr:cNvPr id="865" name="直線コネクタ 864"/>
        <xdr:cNvCxnSpPr/>
      </xdr:nvCxnSpPr>
      <xdr:spPr>
        <a:xfrm>
          <a:off x="19545300" y="12947929"/>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6" name="フローチャート: 判断 865"/>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7" name="テキスト ボックス 866"/>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89179</xdr:rowOff>
    </xdr:from>
    <xdr:to>
      <xdr:col>102</xdr:col>
      <xdr:colOff>114300</xdr:colOff>
      <xdr:row>75</xdr:row>
      <xdr:rowOff>132888</xdr:rowOff>
    </xdr:to>
    <xdr:cxnSp macro="">
      <xdr:nvCxnSpPr>
        <xdr:cNvPr id="868" name="直線コネクタ 867"/>
        <xdr:cNvCxnSpPr/>
      </xdr:nvCxnSpPr>
      <xdr:spPr>
        <a:xfrm flipV="1">
          <a:off x="18656300" y="12947929"/>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9" name="フローチャート: 判断 868"/>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70" name="テキスト ボックス 869"/>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1" name="フローチャート: 判断 870"/>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2" name="テキスト ボックス 871"/>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152131</xdr:rowOff>
    </xdr:from>
    <xdr:to>
      <xdr:col>116</xdr:col>
      <xdr:colOff>114300</xdr:colOff>
      <xdr:row>75</xdr:row>
      <xdr:rowOff>82281</xdr:rowOff>
    </xdr:to>
    <xdr:sp macro="" textlink="">
      <xdr:nvSpPr>
        <xdr:cNvPr id="878" name="楕円 877"/>
        <xdr:cNvSpPr/>
      </xdr:nvSpPr>
      <xdr:spPr>
        <a:xfrm>
          <a:off x="22110700" y="128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130558</xdr:rowOff>
    </xdr:from>
    <xdr:ext cx="534377" cy="259045"/>
    <xdr:sp macro="" textlink="">
      <xdr:nvSpPr>
        <xdr:cNvPr id="879" name="繰出金該当値テキスト"/>
        <xdr:cNvSpPr txBox="1"/>
      </xdr:nvSpPr>
      <xdr:spPr>
        <a:xfrm>
          <a:off x="22212300" y="128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59044</xdr:rowOff>
    </xdr:from>
    <xdr:to>
      <xdr:col>112</xdr:col>
      <xdr:colOff>38100</xdr:colOff>
      <xdr:row>75</xdr:row>
      <xdr:rowOff>160644</xdr:rowOff>
    </xdr:to>
    <xdr:sp macro="" textlink="">
      <xdr:nvSpPr>
        <xdr:cNvPr id="880" name="楕円 879"/>
        <xdr:cNvSpPr/>
      </xdr:nvSpPr>
      <xdr:spPr>
        <a:xfrm>
          <a:off x="21272500" y="129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151771</xdr:rowOff>
    </xdr:from>
    <xdr:ext cx="534377" cy="259045"/>
    <xdr:sp macro="" textlink="">
      <xdr:nvSpPr>
        <xdr:cNvPr id="881" name="テキスト ボックス 880"/>
        <xdr:cNvSpPr txBox="1"/>
      </xdr:nvSpPr>
      <xdr:spPr>
        <a:xfrm>
          <a:off x="21056111" y="130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61971</xdr:rowOff>
    </xdr:from>
    <xdr:to>
      <xdr:col>107</xdr:col>
      <xdr:colOff>101600</xdr:colOff>
      <xdr:row>75</xdr:row>
      <xdr:rowOff>163571</xdr:rowOff>
    </xdr:to>
    <xdr:sp macro="" textlink="">
      <xdr:nvSpPr>
        <xdr:cNvPr id="882" name="楕円 881"/>
        <xdr:cNvSpPr/>
      </xdr:nvSpPr>
      <xdr:spPr>
        <a:xfrm>
          <a:off x="20383500" y="129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154698</xdr:rowOff>
    </xdr:from>
    <xdr:ext cx="534377" cy="259045"/>
    <xdr:sp macro="" textlink="">
      <xdr:nvSpPr>
        <xdr:cNvPr id="883" name="テキスト ボックス 882"/>
        <xdr:cNvSpPr txBox="1"/>
      </xdr:nvSpPr>
      <xdr:spPr>
        <a:xfrm>
          <a:off x="20167111" y="130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38379</xdr:rowOff>
    </xdr:from>
    <xdr:to>
      <xdr:col>102</xdr:col>
      <xdr:colOff>165100</xdr:colOff>
      <xdr:row>75</xdr:row>
      <xdr:rowOff>139979</xdr:rowOff>
    </xdr:to>
    <xdr:sp macro="" textlink="">
      <xdr:nvSpPr>
        <xdr:cNvPr id="884" name="楕円 883"/>
        <xdr:cNvSpPr/>
      </xdr:nvSpPr>
      <xdr:spPr>
        <a:xfrm>
          <a:off x="19494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131106</xdr:rowOff>
    </xdr:from>
    <xdr:ext cx="534377" cy="259045"/>
    <xdr:sp macro="" textlink="">
      <xdr:nvSpPr>
        <xdr:cNvPr id="885" name="テキスト ボックス 884"/>
        <xdr:cNvSpPr txBox="1"/>
      </xdr:nvSpPr>
      <xdr:spPr>
        <a:xfrm>
          <a:off x="19278111" y="129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82088</xdr:rowOff>
    </xdr:from>
    <xdr:to>
      <xdr:col>98</xdr:col>
      <xdr:colOff>38100</xdr:colOff>
      <xdr:row>76</xdr:row>
      <xdr:rowOff>12238</xdr:rowOff>
    </xdr:to>
    <xdr:sp macro="" textlink="">
      <xdr:nvSpPr>
        <xdr:cNvPr id="886" name="楕円 885"/>
        <xdr:cNvSpPr/>
      </xdr:nvSpPr>
      <xdr:spPr>
        <a:xfrm>
          <a:off x="18605500" y="129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3365</xdr:rowOff>
    </xdr:from>
    <xdr:ext cx="534377" cy="259045"/>
    <xdr:sp macro="" textlink="">
      <xdr:nvSpPr>
        <xdr:cNvPr id="887" name="テキスト ボックス 886"/>
        <xdr:cNvSpPr txBox="1"/>
      </xdr:nvSpPr>
      <xdr:spPr>
        <a:xfrm>
          <a:off x="18389111" y="1303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367,939</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18,178</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円の増となった。主な構成項目の一つである普通建設事業費は、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ごみ処理施設整備推進事業や小・中学校の大規模改修工事の工事費の増により、前年度と比較して</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10,992</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扶助費は、物価高騰に伴う低所得世帯への重点支援</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給付金</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等の給付や子ども医療扶助費の増により、前年度と比較して</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8,168</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これらにより、</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地方債元金償還金の減による公債費の減や、旧学校給食センター解体工事の工事費の減による物件費の減</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があったものの、全体として</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ごみ処理施設の建設</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（仮称）本多静六記念　市民の森・緑の公園の整備</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及び義務教育学校の開校準備</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といった大規模事業が控えていることに加え、少子高齢化の影響等で扶助費の増加が見込まれ、より一層、事業の必要性の検証や見直しを徹底するなど、事業費の減少に努めていく必要がある。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150,913
147,004
82.41
58,315,311
55,526,738
2,054,441
32,869,173
41,665,179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105867</xdr:rowOff>
    </xdr:from>
    <xdr:to>
      <xdr:col>24</xdr:col>
      <xdr:colOff>63500</xdr:colOff>
      <xdr:row>34</xdr:row>
      <xdr:rowOff>109525</xdr:rowOff>
    </xdr:to>
    <xdr:cxnSp macro="">
      <xdr:nvCxnSpPr>
        <xdr:cNvPr id="59" name="直線コネクタ 58"/>
        <xdr:cNvCxnSpPr/>
      </xdr:nvCxnSpPr>
      <xdr:spPr>
        <a:xfrm flipV="1">
          <a:off x="3797300" y="5935167"/>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84836</xdr:rowOff>
    </xdr:from>
    <xdr:to>
      <xdr:col>19</xdr:col>
      <xdr:colOff>177800</xdr:colOff>
      <xdr:row>34</xdr:row>
      <xdr:rowOff>109525</xdr:rowOff>
    </xdr:to>
    <xdr:cxnSp macro="">
      <xdr:nvCxnSpPr>
        <xdr:cNvPr id="62" name="直線コネクタ 61"/>
        <xdr:cNvCxnSpPr/>
      </xdr:nvCxnSpPr>
      <xdr:spPr>
        <a:xfrm>
          <a:off x="2908300" y="591413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72949</xdr:rowOff>
    </xdr:from>
    <xdr:to>
      <xdr:col>15</xdr:col>
      <xdr:colOff>50800</xdr:colOff>
      <xdr:row>34</xdr:row>
      <xdr:rowOff>84836</xdr:rowOff>
    </xdr:to>
    <xdr:cxnSp macro="">
      <xdr:nvCxnSpPr>
        <xdr:cNvPr id="65" name="直線コネクタ 64"/>
        <xdr:cNvCxnSpPr/>
      </xdr:nvCxnSpPr>
      <xdr:spPr>
        <a:xfrm>
          <a:off x="2019300" y="590224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61976</xdr:rowOff>
    </xdr:from>
    <xdr:to>
      <xdr:col>10</xdr:col>
      <xdr:colOff>114300</xdr:colOff>
      <xdr:row>34</xdr:row>
      <xdr:rowOff>72949</xdr:rowOff>
    </xdr:to>
    <xdr:cxnSp macro="">
      <xdr:nvCxnSpPr>
        <xdr:cNvPr id="68" name="直線コネクタ 67"/>
        <xdr:cNvCxnSpPr/>
      </xdr:nvCxnSpPr>
      <xdr:spPr>
        <a:xfrm>
          <a:off x="1130300" y="589127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55067</xdr:rowOff>
    </xdr:from>
    <xdr:to>
      <xdr:col>24</xdr:col>
      <xdr:colOff>114300</xdr:colOff>
      <xdr:row>34</xdr:row>
      <xdr:rowOff>156667</xdr:rowOff>
    </xdr:to>
    <xdr:sp macro="" textlink="">
      <xdr:nvSpPr>
        <xdr:cNvPr id="78" name="楕円 77"/>
        <xdr:cNvSpPr/>
      </xdr:nvSpPr>
      <xdr:spPr>
        <a:xfrm>
          <a:off x="45847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77944</xdr:rowOff>
    </xdr:from>
    <xdr:ext cx="469744" cy="259045"/>
    <xdr:sp macro="" textlink="">
      <xdr:nvSpPr>
        <xdr:cNvPr id="79" name="議会費該当値テキスト"/>
        <xdr:cNvSpPr txBox="1"/>
      </xdr:nvSpPr>
      <xdr:spPr>
        <a:xfrm>
          <a:off x="4686300" y="573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58725</xdr:rowOff>
    </xdr:from>
    <xdr:to>
      <xdr:col>20</xdr:col>
      <xdr:colOff>38100</xdr:colOff>
      <xdr:row>34</xdr:row>
      <xdr:rowOff>160325</xdr:rowOff>
    </xdr:to>
    <xdr:sp macro="" textlink="">
      <xdr:nvSpPr>
        <xdr:cNvPr id="80" name="楕円 79"/>
        <xdr:cNvSpPr/>
      </xdr:nvSpPr>
      <xdr:spPr>
        <a:xfrm>
          <a:off x="3746500" y="58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5402</xdr:rowOff>
    </xdr:from>
    <xdr:ext cx="469744" cy="259045"/>
    <xdr:sp macro="" textlink="">
      <xdr:nvSpPr>
        <xdr:cNvPr id="81" name="テキスト ボックス 80"/>
        <xdr:cNvSpPr txBox="1"/>
      </xdr:nvSpPr>
      <xdr:spPr>
        <a:xfrm>
          <a:off x="3562428" y="56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152163</xdr:rowOff>
    </xdr:from>
    <xdr:ext cx="469744" cy="259045"/>
    <xdr:sp macro="" textlink="">
      <xdr:nvSpPr>
        <xdr:cNvPr id="83" name="テキスト ボックス 82"/>
        <xdr:cNvSpPr txBox="1"/>
      </xdr:nvSpPr>
      <xdr:spPr>
        <a:xfrm>
          <a:off x="2673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22149</xdr:rowOff>
    </xdr:from>
    <xdr:to>
      <xdr:col>10</xdr:col>
      <xdr:colOff>165100</xdr:colOff>
      <xdr:row>34</xdr:row>
      <xdr:rowOff>123749</xdr:rowOff>
    </xdr:to>
    <xdr:sp macro="" textlink="">
      <xdr:nvSpPr>
        <xdr:cNvPr id="84" name="楕円 83"/>
        <xdr:cNvSpPr/>
      </xdr:nvSpPr>
      <xdr:spPr>
        <a:xfrm>
          <a:off x="19685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140276</xdr:rowOff>
    </xdr:from>
    <xdr:ext cx="469744" cy="259045"/>
    <xdr:sp macro="" textlink="">
      <xdr:nvSpPr>
        <xdr:cNvPr id="85" name="テキスト ボックス 84"/>
        <xdr:cNvSpPr txBox="1"/>
      </xdr:nvSpPr>
      <xdr:spPr>
        <a:xfrm>
          <a:off x="1784428" y="56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6" name="楕円 85"/>
        <xdr:cNvSpPr/>
      </xdr:nvSpPr>
      <xdr:spPr>
        <a:xfrm>
          <a:off x="107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7" name="テキスト ボックス 86"/>
        <xdr:cNvSpPr txBox="1"/>
      </xdr:nvSpPr>
      <xdr:spPr>
        <a:xfrm>
          <a:off x="89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17312</xdr:rowOff>
    </xdr:from>
    <xdr:to>
      <xdr:col>24</xdr:col>
      <xdr:colOff>63500</xdr:colOff>
      <xdr:row>57</xdr:row>
      <xdr:rowOff>34903</xdr:rowOff>
    </xdr:to>
    <xdr:cxnSp macro="">
      <xdr:nvCxnSpPr>
        <xdr:cNvPr id="118" name="直線コネクタ 117"/>
        <xdr:cNvCxnSpPr/>
      </xdr:nvCxnSpPr>
      <xdr:spPr>
        <a:xfrm flipV="1">
          <a:off x="3797300" y="9789962"/>
          <a:ext cx="838200" cy="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18400</xdr:rowOff>
    </xdr:from>
    <xdr:to>
      <xdr:col>19</xdr:col>
      <xdr:colOff>177800</xdr:colOff>
      <xdr:row>57</xdr:row>
      <xdr:rowOff>34903</xdr:rowOff>
    </xdr:to>
    <xdr:cxnSp macro="">
      <xdr:nvCxnSpPr>
        <xdr:cNvPr id="121" name="直線コネクタ 120"/>
        <xdr:cNvCxnSpPr/>
      </xdr:nvCxnSpPr>
      <xdr:spPr>
        <a:xfrm>
          <a:off x="2908300" y="9791050"/>
          <a:ext cx="8890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6720</xdr:rowOff>
    </xdr:from>
    <xdr:to>
      <xdr:col>15</xdr:col>
      <xdr:colOff>50800</xdr:colOff>
      <xdr:row>57</xdr:row>
      <xdr:rowOff>18400</xdr:rowOff>
    </xdr:to>
    <xdr:cxnSp macro="">
      <xdr:nvCxnSpPr>
        <xdr:cNvPr id="124" name="直線コネクタ 123"/>
        <xdr:cNvCxnSpPr/>
      </xdr:nvCxnSpPr>
      <xdr:spPr>
        <a:xfrm>
          <a:off x="2019300" y="8750670"/>
          <a:ext cx="889000" cy="10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6720</xdr:rowOff>
    </xdr:from>
    <xdr:to>
      <xdr:col>10</xdr:col>
      <xdr:colOff>114300</xdr:colOff>
      <xdr:row>57</xdr:row>
      <xdr:rowOff>113923</xdr:rowOff>
    </xdr:to>
    <xdr:cxnSp macro="">
      <xdr:nvCxnSpPr>
        <xdr:cNvPr id="127" name="直線コネクタ 126"/>
        <xdr:cNvCxnSpPr/>
      </xdr:nvCxnSpPr>
      <xdr:spPr>
        <a:xfrm flipV="1">
          <a:off x="1130300" y="8750670"/>
          <a:ext cx="889000" cy="11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137962</xdr:rowOff>
    </xdr:from>
    <xdr:to>
      <xdr:col>24</xdr:col>
      <xdr:colOff>114300</xdr:colOff>
      <xdr:row>57</xdr:row>
      <xdr:rowOff>68112</xdr:rowOff>
    </xdr:to>
    <xdr:sp macro="" textlink="">
      <xdr:nvSpPr>
        <xdr:cNvPr id="137" name="楕円 136"/>
        <xdr:cNvSpPr/>
      </xdr:nvSpPr>
      <xdr:spPr>
        <a:xfrm>
          <a:off x="4584700" y="973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116389</xdr:rowOff>
    </xdr:from>
    <xdr:ext cx="534377" cy="259045"/>
    <xdr:sp macro="" textlink="">
      <xdr:nvSpPr>
        <xdr:cNvPr id="138" name="総務費該当値テキスト"/>
        <xdr:cNvSpPr txBox="1"/>
      </xdr:nvSpPr>
      <xdr:spPr>
        <a:xfrm>
          <a:off x="4686300" y="97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155553</xdr:rowOff>
    </xdr:from>
    <xdr:to>
      <xdr:col>20</xdr:col>
      <xdr:colOff>38100</xdr:colOff>
      <xdr:row>57</xdr:row>
      <xdr:rowOff>85703</xdr:rowOff>
    </xdr:to>
    <xdr:sp macro="" textlink="">
      <xdr:nvSpPr>
        <xdr:cNvPr id="139" name="楕円 138"/>
        <xdr:cNvSpPr/>
      </xdr:nvSpPr>
      <xdr:spPr>
        <a:xfrm>
          <a:off x="3746500" y="97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76830</xdr:rowOff>
    </xdr:from>
    <xdr:ext cx="534377" cy="259045"/>
    <xdr:sp macro="" textlink="">
      <xdr:nvSpPr>
        <xdr:cNvPr id="140" name="テキスト ボックス 139"/>
        <xdr:cNvSpPr txBox="1"/>
      </xdr:nvSpPr>
      <xdr:spPr>
        <a:xfrm>
          <a:off x="3530111" y="98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139050</xdr:rowOff>
    </xdr:from>
    <xdr:to>
      <xdr:col>15</xdr:col>
      <xdr:colOff>101600</xdr:colOff>
      <xdr:row>57</xdr:row>
      <xdr:rowOff>69200</xdr:rowOff>
    </xdr:to>
    <xdr:sp macro="" textlink="">
      <xdr:nvSpPr>
        <xdr:cNvPr id="141" name="楕円 140"/>
        <xdr:cNvSpPr/>
      </xdr:nvSpPr>
      <xdr:spPr>
        <a:xfrm>
          <a:off x="2857500" y="974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60327</xdr:rowOff>
    </xdr:from>
    <xdr:ext cx="534377" cy="259045"/>
    <xdr:sp macro="" textlink="">
      <xdr:nvSpPr>
        <xdr:cNvPr id="142" name="テキスト ボックス 141"/>
        <xdr:cNvSpPr txBox="1"/>
      </xdr:nvSpPr>
      <xdr:spPr>
        <a:xfrm>
          <a:off x="2641111" y="98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127370</xdr:rowOff>
    </xdr:from>
    <xdr:to>
      <xdr:col>10</xdr:col>
      <xdr:colOff>165100</xdr:colOff>
      <xdr:row>51</xdr:row>
      <xdr:rowOff>57520</xdr:rowOff>
    </xdr:to>
    <xdr:sp macro="" textlink="">
      <xdr:nvSpPr>
        <xdr:cNvPr id="143" name="楕円 142"/>
        <xdr:cNvSpPr/>
      </xdr:nvSpPr>
      <xdr:spPr>
        <a:xfrm>
          <a:off x="1968500" y="86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48647</xdr:rowOff>
    </xdr:from>
    <xdr:ext cx="599010" cy="259045"/>
    <xdr:sp macro="" textlink="">
      <xdr:nvSpPr>
        <xdr:cNvPr id="144" name="テキスト ボックス 143"/>
        <xdr:cNvSpPr txBox="1"/>
      </xdr:nvSpPr>
      <xdr:spPr>
        <a:xfrm>
          <a:off x="1719795" y="879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63123</xdr:rowOff>
    </xdr:from>
    <xdr:to>
      <xdr:col>6</xdr:col>
      <xdr:colOff>38100</xdr:colOff>
      <xdr:row>57</xdr:row>
      <xdr:rowOff>164723</xdr:rowOff>
    </xdr:to>
    <xdr:sp macro="" textlink="">
      <xdr:nvSpPr>
        <xdr:cNvPr id="145" name="楕円 144"/>
        <xdr:cNvSpPr/>
      </xdr:nvSpPr>
      <xdr:spPr>
        <a:xfrm>
          <a:off x="1079500" y="983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155850</xdr:rowOff>
    </xdr:from>
    <xdr:ext cx="534377" cy="259045"/>
    <xdr:sp macro="" textlink="">
      <xdr:nvSpPr>
        <xdr:cNvPr id="146" name="テキスト ボックス 145"/>
        <xdr:cNvSpPr txBox="1"/>
      </xdr:nvSpPr>
      <xdr:spPr>
        <a:xfrm>
          <a:off x="863111" y="992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120520</xdr:rowOff>
    </xdr:from>
    <xdr:to>
      <xdr:col>24</xdr:col>
      <xdr:colOff>63500</xdr:colOff>
      <xdr:row>77</xdr:row>
      <xdr:rowOff>58644</xdr:rowOff>
    </xdr:to>
    <xdr:cxnSp macro="">
      <xdr:nvCxnSpPr>
        <xdr:cNvPr id="178" name="直線コネクタ 177"/>
        <xdr:cNvCxnSpPr/>
      </xdr:nvCxnSpPr>
      <xdr:spPr>
        <a:xfrm flipV="1">
          <a:off x="3797300" y="13150720"/>
          <a:ext cx="838200" cy="10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142258</xdr:rowOff>
    </xdr:from>
    <xdr:to>
      <xdr:col>19</xdr:col>
      <xdr:colOff>177800</xdr:colOff>
      <xdr:row>77</xdr:row>
      <xdr:rowOff>58644</xdr:rowOff>
    </xdr:to>
    <xdr:cxnSp macro="">
      <xdr:nvCxnSpPr>
        <xdr:cNvPr id="181" name="直線コネクタ 180"/>
        <xdr:cNvCxnSpPr/>
      </xdr:nvCxnSpPr>
      <xdr:spPr>
        <a:xfrm>
          <a:off x="2908300" y="13172458"/>
          <a:ext cx="889000" cy="8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142258</xdr:rowOff>
    </xdr:from>
    <xdr:to>
      <xdr:col>15</xdr:col>
      <xdr:colOff>50800</xdr:colOff>
      <xdr:row>78</xdr:row>
      <xdr:rowOff>30865</xdr:rowOff>
    </xdr:to>
    <xdr:cxnSp macro="">
      <xdr:nvCxnSpPr>
        <xdr:cNvPr id="184" name="直線コネクタ 183"/>
        <xdr:cNvCxnSpPr/>
      </xdr:nvCxnSpPr>
      <xdr:spPr>
        <a:xfrm flipV="1">
          <a:off x="2019300" y="13172458"/>
          <a:ext cx="889000" cy="23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30865</xdr:rowOff>
    </xdr:from>
    <xdr:to>
      <xdr:col>10</xdr:col>
      <xdr:colOff>114300</xdr:colOff>
      <xdr:row>78</xdr:row>
      <xdr:rowOff>118864</xdr:rowOff>
    </xdr:to>
    <xdr:cxnSp macro="">
      <xdr:nvCxnSpPr>
        <xdr:cNvPr id="187" name="直線コネクタ 186"/>
        <xdr:cNvCxnSpPr/>
      </xdr:nvCxnSpPr>
      <xdr:spPr>
        <a:xfrm flipV="1">
          <a:off x="1130300" y="13403965"/>
          <a:ext cx="889000" cy="8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69720</xdr:rowOff>
    </xdr:from>
    <xdr:to>
      <xdr:col>24</xdr:col>
      <xdr:colOff>114300</xdr:colOff>
      <xdr:row>76</xdr:row>
      <xdr:rowOff>171320</xdr:rowOff>
    </xdr:to>
    <xdr:sp macro="" textlink="">
      <xdr:nvSpPr>
        <xdr:cNvPr id="197" name="楕円 196"/>
        <xdr:cNvSpPr/>
      </xdr:nvSpPr>
      <xdr:spPr>
        <a:xfrm>
          <a:off x="4584700" y="130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48147</xdr:rowOff>
    </xdr:from>
    <xdr:ext cx="599010" cy="259045"/>
    <xdr:sp macro="" textlink="">
      <xdr:nvSpPr>
        <xdr:cNvPr id="198" name="民生費該当値テキスト"/>
        <xdr:cNvSpPr txBox="1"/>
      </xdr:nvSpPr>
      <xdr:spPr>
        <a:xfrm>
          <a:off x="4686300" y="1307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7844</xdr:rowOff>
    </xdr:from>
    <xdr:to>
      <xdr:col>20</xdr:col>
      <xdr:colOff>38100</xdr:colOff>
      <xdr:row>77</xdr:row>
      <xdr:rowOff>109444</xdr:rowOff>
    </xdr:to>
    <xdr:sp macro="" textlink="">
      <xdr:nvSpPr>
        <xdr:cNvPr id="199" name="楕円 198"/>
        <xdr:cNvSpPr/>
      </xdr:nvSpPr>
      <xdr:spPr>
        <a:xfrm>
          <a:off x="3746500" y="132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100571</xdr:rowOff>
    </xdr:from>
    <xdr:ext cx="599010" cy="259045"/>
    <xdr:sp macro="" textlink="">
      <xdr:nvSpPr>
        <xdr:cNvPr id="200" name="テキスト ボックス 199"/>
        <xdr:cNvSpPr txBox="1"/>
      </xdr:nvSpPr>
      <xdr:spPr>
        <a:xfrm>
          <a:off x="3497795" y="1330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91458</xdr:rowOff>
    </xdr:from>
    <xdr:to>
      <xdr:col>15</xdr:col>
      <xdr:colOff>101600</xdr:colOff>
      <xdr:row>77</xdr:row>
      <xdr:rowOff>21608</xdr:rowOff>
    </xdr:to>
    <xdr:sp macro="" textlink="">
      <xdr:nvSpPr>
        <xdr:cNvPr id="201" name="楕円 200"/>
        <xdr:cNvSpPr/>
      </xdr:nvSpPr>
      <xdr:spPr>
        <a:xfrm>
          <a:off x="2857500" y="131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12735</xdr:rowOff>
    </xdr:from>
    <xdr:ext cx="599010" cy="259045"/>
    <xdr:sp macro="" textlink="">
      <xdr:nvSpPr>
        <xdr:cNvPr id="202" name="テキスト ボックス 201"/>
        <xdr:cNvSpPr txBox="1"/>
      </xdr:nvSpPr>
      <xdr:spPr>
        <a:xfrm>
          <a:off x="2608795" y="1321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151515</xdr:rowOff>
    </xdr:from>
    <xdr:to>
      <xdr:col>10</xdr:col>
      <xdr:colOff>165100</xdr:colOff>
      <xdr:row>78</xdr:row>
      <xdr:rowOff>81665</xdr:rowOff>
    </xdr:to>
    <xdr:sp macro="" textlink="">
      <xdr:nvSpPr>
        <xdr:cNvPr id="203" name="楕円 202"/>
        <xdr:cNvSpPr/>
      </xdr:nvSpPr>
      <xdr:spPr>
        <a:xfrm>
          <a:off x="1968500" y="133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72792</xdr:rowOff>
    </xdr:from>
    <xdr:ext cx="599010" cy="259045"/>
    <xdr:sp macro="" textlink="">
      <xdr:nvSpPr>
        <xdr:cNvPr id="204" name="テキスト ボックス 203"/>
        <xdr:cNvSpPr txBox="1"/>
      </xdr:nvSpPr>
      <xdr:spPr>
        <a:xfrm>
          <a:off x="1719795" y="1344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68064</xdr:rowOff>
    </xdr:from>
    <xdr:to>
      <xdr:col>6</xdr:col>
      <xdr:colOff>38100</xdr:colOff>
      <xdr:row>78</xdr:row>
      <xdr:rowOff>169664</xdr:rowOff>
    </xdr:to>
    <xdr:sp macro="" textlink="">
      <xdr:nvSpPr>
        <xdr:cNvPr id="205" name="楕円 204"/>
        <xdr:cNvSpPr/>
      </xdr:nvSpPr>
      <xdr:spPr>
        <a:xfrm>
          <a:off x="1079500" y="134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160791</xdr:rowOff>
    </xdr:from>
    <xdr:ext cx="599010" cy="259045"/>
    <xdr:sp macro="" textlink="">
      <xdr:nvSpPr>
        <xdr:cNvPr id="206" name="テキスト ボックス 205"/>
        <xdr:cNvSpPr txBox="1"/>
      </xdr:nvSpPr>
      <xdr:spPr>
        <a:xfrm>
          <a:off x="830795" y="1353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150771</xdr:rowOff>
    </xdr:from>
    <xdr:to>
      <xdr:col>24</xdr:col>
      <xdr:colOff>63500</xdr:colOff>
      <xdr:row>96</xdr:row>
      <xdr:rowOff>56784</xdr:rowOff>
    </xdr:to>
    <xdr:cxnSp macro="">
      <xdr:nvCxnSpPr>
        <xdr:cNvPr id="238" name="直線コネクタ 237"/>
        <xdr:cNvCxnSpPr/>
      </xdr:nvCxnSpPr>
      <xdr:spPr>
        <a:xfrm flipV="1">
          <a:off x="3797300" y="16267071"/>
          <a:ext cx="838200" cy="24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9" name="衛生費平均値テキスト"/>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56784</xdr:rowOff>
    </xdr:from>
    <xdr:to>
      <xdr:col>19</xdr:col>
      <xdr:colOff>177800</xdr:colOff>
      <xdr:row>96</xdr:row>
      <xdr:rowOff>154037</xdr:rowOff>
    </xdr:to>
    <xdr:cxnSp macro="">
      <xdr:nvCxnSpPr>
        <xdr:cNvPr id="241" name="直線コネクタ 240"/>
        <xdr:cNvCxnSpPr/>
      </xdr:nvCxnSpPr>
      <xdr:spPr>
        <a:xfrm flipV="1">
          <a:off x="2908300" y="16515984"/>
          <a:ext cx="889000" cy="9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154037</xdr:rowOff>
    </xdr:from>
    <xdr:to>
      <xdr:col>15</xdr:col>
      <xdr:colOff>50800</xdr:colOff>
      <xdr:row>98</xdr:row>
      <xdr:rowOff>13088</xdr:rowOff>
    </xdr:to>
    <xdr:cxnSp macro="">
      <xdr:nvCxnSpPr>
        <xdr:cNvPr id="244" name="直線コネクタ 243"/>
        <xdr:cNvCxnSpPr/>
      </xdr:nvCxnSpPr>
      <xdr:spPr>
        <a:xfrm flipV="1">
          <a:off x="2019300" y="16613237"/>
          <a:ext cx="889000" cy="20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13088</xdr:rowOff>
    </xdr:from>
    <xdr:to>
      <xdr:col>10</xdr:col>
      <xdr:colOff>114300</xdr:colOff>
      <xdr:row>98</xdr:row>
      <xdr:rowOff>92903</xdr:rowOff>
    </xdr:to>
    <xdr:cxnSp macro="">
      <xdr:nvCxnSpPr>
        <xdr:cNvPr id="247" name="直線コネクタ 246"/>
        <xdr:cNvCxnSpPr/>
      </xdr:nvCxnSpPr>
      <xdr:spPr>
        <a:xfrm flipV="1">
          <a:off x="1130300" y="16815188"/>
          <a:ext cx="889000" cy="7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99971</xdr:rowOff>
    </xdr:from>
    <xdr:to>
      <xdr:col>24</xdr:col>
      <xdr:colOff>114300</xdr:colOff>
      <xdr:row>95</xdr:row>
      <xdr:rowOff>30121</xdr:rowOff>
    </xdr:to>
    <xdr:sp macro="" textlink="">
      <xdr:nvSpPr>
        <xdr:cNvPr id="257" name="楕円 256"/>
        <xdr:cNvSpPr/>
      </xdr:nvSpPr>
      <xdr:spPr>
        <a:xfrm>
          <a:off x="4584700" y="162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122848</xdr:rowOff>
    </xdr:from>
    <xdr:ext cx="534377" cy="259045"/>
    <xdr:sp macro="" textlink="">
      <xdr:nvSpPr>
        <xdr:cNvPr id="258" name="衛生費該当値テキスト"/>
        <xdr:cNvSpPr txBox="1"/>
      </xdr:nvSpPr>
      <xdr:spPr>
        <a:xfrm>
          <a:off x="4686300" y="16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5984</xdr:rowOff>
    </xdr:from>
    <xdr:to>
      <xdr:col>20</xdr:col>
      <xdr:colOff>38100</xdr:colOff>
      <xdr:row>96</xdr:row>
      <xdr:rowOff>107584</xdr:rowOff>
    </xdr:to>
    <xdr:sp macro="" textlink="">
      <xdr:nvSpPr>
        <xdr:cNvPr id="259" name="楕円 258"/>
        <xdr:cNvSpPr/>
      </xdr:nvSpPr>
      <xdr:spPr>
        <a:xfrm>
          <a:off x="3746500" y="164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98711</xdr:rowOff>
    </xdr:from>
    <xdr:ext cx="534377" cy="259045"/>
    <xdr:sp macro="" textlink="">
      <xdr:nvSpPr>
        <xdr:cNvPr id="260" name="テキスト ボックス 259"/>
        <xdr:cNvSpPr txBox="1"/>
      </xdr:nvSpPr>
      <xdr:spPr>
        <a:xfrm>
          <a:off x="3530111" y="165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103237</xdr:rowOff>
    </xdr:from>
    <xdr:to>
      <xdr:col>15</xdr:col>
      <xdr:colOff>101600</xdr:colOff>
      <xdr:row>97</xdr:row>
      <xdr:rowOff>33387</xdr:rowOff>
    </xdr:to>
    <xdr:sp macro="" textlink="">
      <xdr:nvSpPr>
        <xdr:cNvPr id="261" name="楕円 260"/>
        <xdr:cNvSpPr/>
      </xdr:nvSpPr>
      <xdr:spPr>
        <a:xfrm>
          <a:off x="2857500" y="165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24514</xdr:rowOff>
    </xdr:from>
    <xdr:ext cx="534377" cy="259045"/>
    <xdr:sp macro="" textlink="">
      <xdr:nvSpPr>
        <xdr:cNvPr id="262" name="テキスト ボックス 261"/>
        <xdr:cNvSpPr txBox="1"/>
      </xdr:nvSpPr>
      <xdr:spPr>
        <a:xfrm>
          <a:off x="2641111" y="166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133738</xdr:rowOff>
    </xdr:from>
    <xdr:to>
      <xdr:col>10</xdr:col>
      <xdr:colOff>165100</xdr:colOff>
      <xdr:row>98</xdr:row>
      <xdr:rowOff>63888</xdr:rowOff>
    </xdr:to>
    <xdr:sp macro="" textlink="">
      <xdr:nvSpPr>
        <xdr:cNvPr id="263" name="楕円 262"/>
        <xdr:cNvSpPr/>
      </xdr:nvSpPr>
      <xdr:spPr>
        <a:xfrm>
          <a:off x="1968500" y="1676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55015</xdr:rowOff>
    </xdr:from>
    <xdr:ext cx="534377" cy="259045"/>
    <xdr:sp macro="" textlink="">
      <xdr:nvSpPr>
        <xdr:cNvPr id="264" name="テキスト ボックス 263"/>
        <xdr:cNvSpPr txBox="1"/>
      </xdr:nvSpPr>
      <xdr:spPr>
        <a:xfrm>
          <a:off x="1752111" y="1685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42103</xdr:rowOff>
    </xdr:from>
    <xdr:to>
      <xdr:col>6</xdr:col>
      <xdr:colOff>38100</xdr:colOff>
      <xdr:row>98</xdr:row>
      <xdr:rowOff>143703</xdr:rowOff>
    </xdr:to>
    <xdr:sp macro="" textlink="">
      <xdr:nvSpPr>
        <xdr:cNvPr id="265" name="楕円 264"/>
        <xdr:cNvSpPr/>
      </xdr:nvSpPr>
      <xdr:spPr>
        <a:xfrm>
          <a:off x="1079500" y="168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134830</xdr:rowOff>
    </xdr:from>
    <xdr:ext cx="534377" cy="259045"/>
    <xdr:sp macro="" textlink="">
      <xdr:nvSpPr>
        <xdr:cNvPr id="266" name="テキスト ボックス 265"/>
        <xdr:cNvSpPr txBox="1"/>
      </xdr:nvSpPr>
      <xdr:spPr>
        <a:xfrm>
          <a:off x="863111" y="169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111125</xdr:rowOff>
    </xdr:from>
    <xdr:to>
      <xdr:col>55</xdr:col>
      <xdr:colOff>0</xdr:colOff>
      <xdr:row>38</xdr:row>
      <xdr:rowOff>126746</xdr:rowOff>
    </xdr:to>
    <xdr:cxnSp macro="">
      <xdr:nvCxnSpPr>
        <xdr:cNvPr id="295" name="直線コネクタ 294"/>
        <xdr:cNvCxnSpPr/>
      </xdr:nvCxnSpPr>
      <xdr:spPr>
        <a:xfrm flipV="1">
          <a:off x="9639300" y="662622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126746</xdr:rowOff>
    </xdr:from>
    <xdr:to>
      <xdr:col>50</xdr:col>
      <xdr:colOff>114300</xdr:colOff>
      <xdr:row>38</xdr:row>
      <xdr:rowOff>130175</xdr:rowOff>
    </xdr:to>
    <xdr:cxnSp macro="">
      <xdr:nvCxnSpPr>
        <xdr:cNvPr id="298" name="直線コネクタ 297"/>
        <xdr:cNvCxnSpPr/>
      </xdr:nvCxnSpPr>
      <xdr:spPr>
        <a:xfrm flipV="1">
          <a:off x="8750300" y="66418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111125</xdr:rowOff>
    </xdr:from>
    <xdr:to>
      <xdr:col>45</xdr:col>
      <xdr:colOff>177800</xdr:colOff>
      <xdr:row>38</xdr:row>
      <xdr:rowOff>130175</xdr:rowOff>
    </xdr:to>
    <xdr:cxnSp macro="">
      <xdr:nvCxnSpPr>
        <xdr:cNvPr id="301" name="直線コネクタ 300"/>
        <xdr:cNvCxnSpPr/>
      </xdr:nvCxnSpPr>
      <xdr:spPr>
        <a:xfrm>
          <a:off x="7861300" y="6626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83312</xdr:rowOff>
    </xdr:from>
    <xdr:to>
      <xdr:col>41</xdr:col>
      <xdr:colOff>50800</xdr:colOff>
      <xdr:row>38</xdr:row>
      <xdr:rowOff>111125</xdr:rowOff>
    </xdr:to>
    <xdr:cxnSp macro="">
      <xdr:nvCxnSpPr>
        <xdr:cNvPr id="304" name="直線コネクタ 303"/>
        <xdr:cNvCxnSpPr/>
      </xdr:nvCxnSpPr>
      <xdr:spPr>
        <a:xfrm>
          <a:off x="6972300" y="6598412"/>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60325</xdr:rowOff>
    </xdr:from>
    <xdr:to>
      <xdr:col>55</xdr:col>
      <xdr:colOff>50800</xdr:colOff>
      <xdr:row>38</xdr:row>
      <xdr:rowOff>161925</xdr:rowOff>
    </xdr:to>
    <xdr:sp macro="" textlink="">
      <xdr:nvSpPr>
        <xdr:cNvPr id="314" name="楕円 313"/>
        <xdr:cNvSpPr/>
      </xdr:nvSpPr>
      <xdr:spPr>
        <a:xfrm>
          <a:off x="10426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146702</xdr:rowOff>
    </xdr:from>
    <xdr:ext cx="378565" cy="259045"/>
    <xdr:sp macro="" textlink="">
      <xdr:nvSpPr>
        <xdr:cNvPr id="315" name="労働費該当値テキスト"/>
        <xdr:cNvSpPr txBox="1"/>
      </xdr:nvSpPr>
      <xdr:spPr>
        <a:xfrm>
          <a:off x="10528300" y="649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75946</xdr:rowOff>
    </xdr:from>
    <xdr:to>
      <xdr:col>50</xdr:col>
      <xdr:colOff>165100</xdr:colOff>
      <xdr:row>39</xdr:row>
      <xdr:rowOff>6096</xdr:rowOff>
    </xdr:to>
    <xdr:sp macro="" textlink="">
      <xdr:nvSpPr>
        <xdr:cNvPr id="316" name="楕円 315"/>
        <xdr:cNvSpPr/>
      </xdr:nvSpPr>
      <xdr:spPr>
        <a:xfrm>
          <a:off x="9588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168673</xdr:rowOff>
    </xdr:from>
    <xdr:ext cx="378565" cy="259045"/>
    <xdr:sp macro="" textlink="">
      <xdr:nvSpPr>
        <xdr:cNvPr id="317" name="テキスト ボックス 316"/>
        <xdr:cNvSpPr txBox="1"/>
      </xdr:nvSpPr>
      <xdr:spPr>
        <a:xfrm>
          <a:off x="9450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79375</xdr:rowOff>
    </xdr:from>
    <xdr:to>
      <xdr:col>46</xdr:col>
      <xdr:colOff>38100</xdr:colOff>
      <xdr:row>39</xdr:row>
      <xdr:rowOff>9525</xdr:rowOff>
    </xdr:to>
    <xdr:sp macro="" textlink="">
      <xdr:nvSpPr>
        <xdr:cNvPr id="318" name="楕円 317"/>
        <xdr:cNvSpPr/>
      </xdr:nvSpPr>
      <xdr:spPr>
        <a:xfrm>
          <a:off x="8699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652</xdr:rowOff>
    </xdr:from>
    <xdr:ext cx="378565" cy="259045"/>
    <xdr:sp macro="" textlink="">
      <xdr:nvSpPr>
        <xdr:cNvPr id="319" name="テキスト ボックス 318"/>
        <xdr:cNvSpPr txBox="1"/>
      </xdr:nvSpPr>
      <xdr:spPr>
        <a:xfrm>
          <a:off x="8561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60325</xdr:rowOff>
    </xdr:from>
    <xdr:to>
      <xdr:col>41</xdr:col>
      <xdr:colOff>101600</xdr:colOff>
      <xdr:row>38</xdr:row>
      <xdr:rowOff>161925</xdr:rowOff>
    </xdr:to>
    <xdr:sp macro="" textlink="">
      <xdr:nvSpPr>
        <xdr:cNvPr id="320" name="楕円 319"/>
        <xdr:cNvSpPr/>
      </xdr:nvSpPr>
      <xdr:spPr>
        <a:xfrm>
          <a:off x="781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153052</xdr:rowOff>
    </xdr:from>
    <xdr:ext cx="378565" cy="259045"/>
    <xdr:sp macro="" textlink="">
      <xdr:nvSpPr>
        <xdr:cNvPr id="321" name="テキスト ボックス 320"/>
        <xdr:cNvSpPr txBox="1"/>
      </xdr:nvSpPr>
      <xdr:spPr>
        <a:xfrm>
          <a:off x="7672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32512</xdr:rowOff>
    </xdr:from>
    <xdr:to>
      <xdr:col>36</xdr:col>
      <xdr:colOff>165100</xdr:colOff>
      <xdr:row>38</xdr:row>
      <xdr:rowOff>134112</xdr:rowOff>
    </xdr:to>
    <xdr:sp macro="" textlink="">
      <xdr:nvSpPr>
        <xdr:cNvPr id="322" name="楕円 321"/>
        <xdr:cNvSpPr/>
      </xdr:nvSpPr>
      <xdr:spPr>
        <a:xfrm>
          <a:off x="69215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125239</xdr:rowOff>
    </xdr:from>
    <xdr:ext cx="378565" cy="259045"/>
    <xdr:sp macro="" textlink="">
      <xdr:nvSpPr>
        <xdr:cNvPr id="323" name="テキスト ボックス 322"/>
        <xdr:cNvSpPr txBox="1"/>
      </xdr:nvSpPr>
      <xdr:spPr>
        <a:xfrm>
          <a:off x="6783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xdr:rowOff>
    </xdr:from>
    <xdr:to>
      <xdr:col>55</xdr:col>
      <xdr:colOff>0</xdr:colOff>
      <xdr:row>57</xdr:row>
      <xdr:rowOff>30049</xdr:rowOff>
    </xdr:to>
    <xdr:cxnSp macro="">
      <xdr:nvCxnSpPr>
        <xdr:cNvPr id="352" name="直線コネクタ 351"/>
        <xdr:cNvCxnSpPr/>
      </xdr:nvCxnSpPr>
      <xdr:spPr>
        <a:xfrm flipV="1">
          <a:off x="9639300" y="9780905"/>
          <a:ext cx="8382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3" name="農林水産業費平均値テキスト"/>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29514</xdr:rowOff>
    </xdr:from>
    <xdr:to>
      <xdr:col>50</xdr:col>
      <xdr:colOff>114300</xdr:colOff>
      <xdr:row>57</xdr:row>
      <xdr:rowOff>30049</xdr:rowOff>
    </xdr:to>
    <xdr:cxnSp macro="">
      <xdr:nvCxnSpPr>
        <xdr:cNvPr id="355" name="直線コネクタ 354"/>
        <xdr:cNvCxnSpPr/>
      </xdr:nvCxnSpPr>
      <xdr:spPr>
        <a:xfrm>
          <a:off x="8750300" y="9802164"/>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7" name="テキスト ボックス 356"/>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156540</xdr:rowOff>
    </xdr:from>
    <xdr:to>
      <xdr:col>45</xdr:col>
      <xdr:colOff>177800</xdr:colOff>
      <xdr:row>57</xdr:row>
      <xdr:rowOff>29514</xdr:rowOff>
    </xdr:to>
    <xdr:cxnSp macro="">
      <xdr:nvCxnSpPr>
        <xdr:cNvPr id="358" name="直線コネクタ 357"/>
        <xdr:cNvCxnSpPr/>
      </xdr:nvCxnSpPr>
      <xdr:spPr>
        <a:xfrm>
          <a:off x="7861300" y="9757740"/>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60" name="テキスト ボックス 359"/>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156540</xdr:rowOff>
    </xdr:from>
    <xdr:to>
      <xdr:col>41</xdr:col>
      <xdr:colOff>50800</xdr:colOff>
      <xdr:row>57</xdr:row>
      <xdr:rowOff>25629</xdr:rowOff>
    </xdr:to>
    <xdr:cxnSp macro="">
      <xdr:nvCxnSpPr>
        <xdr:cNvPr id="361" name="直線コネクタ 360"/>
        <xdr:cNvCxnSpPr/>
      </xdr:nvCxnSpPr>
      <xdr:spPr>
        <a:xfrm flipV="1">
          <a:off x="6972300" y="9757740"/>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3" name="テキスト ボックス 362"/>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5" name="テキスト ボックス 364"/>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71" name="楕円 370"/>
        <xdr:cNvSpPr/>
      </xdr:nvSpPr>
      <xdr:spPr>
        <a:xfrm>
          <a:off x="10426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151782</xdr:rowOff>
    </xdr:from>
    <xdr:ext cx="469744" cy="259045"/>
    <xdr:sp macro="" textlink="">
      <xdr:nvSpPr>
        <xdr:cNvPr id="372" name="農林水産業費該当値テキスト"/>
        <xdr:cNvSpPr txBox="1"/>
      </xdr:nvSpPr>
      <xdr:spPr>
        <a:xfrm>
          <a:off x="10528300" y="958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150699</xdr:rowOff>
    </xdr:from>
    <xdr:to>
      <xdr:col>50</xdr:col>
      <xdr:colOff>165100</xdr:colOff>
      <xdr:row>57</xdr:row>
      <xdr:rowOff>80849</xdr:rowOff>
    </xdr:to>
    <xdr:sp macro="" textlink="">
      <xdr:nvSpPr>
        <xdr:cNvPr id="373" name="楕円 372"/>
        <xdr:cNvSpPr/>
      </xdr:nvSpPr>
      <xdr:spPr>
        <a:xfrm>
          <a:off x="9588500" y="97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97376</xdr:rowOff>
    </xdr:from>
    <xdr:ext cx="469744" cy="259045"/>
    <xdr:sp macro="" textlink="">
      <xdr:nvSpPr>
        <xdr:cNvPr id="374" name="テキスト ボックス 373"/>
        <xdr:cNvSpPr txBox="1"/>
      </xdr:nvSpPr>
      <xdr:spPr>
        <a:xfrm>
          <a:off x="9404428" y="952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150164</xdr:rowOff>
    </xdr:from>
    <xdr:to>
      <xdr:col>46</xdr:col>
      <xdr:colOff>38100</xdr:colOff>
      <xdr:row>57</xdr:row>
      <xdr:rowOff>80314</xdr:rowOff>
    </xdr:to>
    <xdr:sp macro="" textlink="">
      <xdr:nvSpPr>
        <xdr:cNvPr id="375" name="楕円 374"/>
        <xdr:cNvSpPr/>
      </xdr:nvSpPr>
      <xdr:spPr>
        <a:xfrm>
          <a:off x="8699500" y="97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96841</xdr:rowOff>
    </xdr:from>
    <xdr:ext cx="469744" cy="259045"/>
    <xdr:sp macro="" textlink="">
      <xdr:nvSpPr>
        <xdr:cNvPr id="376" name="テキスト ボックス 375"/>
        <xdr:cNvSpPr txBox="1"/>
      </xdr:nvSpPr>
      <xdr:spPr>
        <a:xfrm>
          <a:off x="8515428" y="95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105740</xdr:rowOff>
    </xdr:from>
    <xdr:to>
      <xdr:col>41</xdr:col>
      <xdr:colOff>101600</xdr:colOff>
      <xdr:row>57</xdr:row>
      <xdr:rowOff>35890</xdr:rowOff>
    </xdr:to>
    <xdr:sp macro="" textlink="">
      <xdr:nvSpPr>
        <xdr:cNvPr id="377" name="楕円 376"/>
        <xdr:cNvSpPr/>
      </xdr:nvSpPr>
      <xdr:spPr>
        <a:xfrm>
          <a:off x="7810500" y="97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52417</xdr:rowOff>
    </xdr:from>
    <xdr:ext cx="469744" cy="259045"/>
    <xdr:sp macro="" textlink="">
      <xdr:nvSpPr>
        <xdr:cNvPr id="378" name="テキスト ボックス 377"/>
        <xdr:cNvSpPr txBox="1"/>
      </xdr:nvSpPr>
      <xdr:spPr>
        <a:xfrm>
          <a:off x="7626428" y="948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146279</xdr:rowOff>
    </xdr:from>
    <xdr:to>
      <xdr:col>36</xdr:col>
      <xdr:colOff>165100</xdr:colOff>
      <xdr:row>57</xdr:row>
      <xdr:rowOff>76429</xdr:rowOff>
    </xdr:to>
    <xdr:sp macro="" textlink="">
      <xdr:nvSpPr>
        <xdr:cNvPr id="379" name="楕円 378"/>
        <xdr:cNvSpPr/>
      </xdr:nvSpPr>
      <xdr:spPr>
        <a:xfrm>
          <a:off x="6921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92956</xdr:rowOff>
    </xdr:from>
    <xdr:ext cx="469744" cy="259045"/>
    <xdr:sp macro="" textlink="">
      <xdr:nvSpPr>
        <xdr:cNvPr id="380" name="テキスト ボックス 379"/>
        <xdr:cNvSpPr txBox="1"/>
      </xdr:nvSpPr>
      <xdr:spPr>
        <a:xfrm>
          <a:off x="6737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39162</xdr:rowOff>
    </xdr:from>
    <xdr:to>
      <xdr:col>55</xdr:col>
      <xdr:colOff>0</xdr:colOff>
      <xdr:row>78</xdr:row>
      <xdr:rowOff>48444</xdr:rowOff>
    </xdr:to>
    <xdr:cxnSp macro="">
      <xdr:nvCxnSpPr>
        <xdr:cNvPr id="407" name="直線コネクタ 406"/>
        <xdr:cNvCxnSpPr/>
      </xdr:nvCxnSpPr>
      <xdr:spPr>
        <a:xfrm flipV="1">
          <a:off x="9639300" y="13412262"/>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161142</xdr:rowOff>
    </xdr:from>
    <xdr:to>
      <xdr:col>50</xdr:col>
      <xdr:colOff>114300</xdr:colOff>
      <xdr:row>78</xdr:row>
      <xdr:rowOff>48444</xdr:rowOff>
    </xdr:to>
    <xdr:cxnSp macro="">
      <xdr:nvCxnSpPr>
        <xdr:cNvPr id="410" name="直線コネクタ 409"/>
        <xdr:cNvCxnSpPr/>
      </xdr:nvCxnSpPr>
      <xdr:spPr>
        <a:xfrm>
          <a:off x="8750300" y="13362792"/>
          <a:ext cx="889000" cy="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161142</xdr:rowOff>
    </xdr:from>
    <xdr:to>
      <xdr:col>45</xdr:col>
      <xdr:colOff>177800</xdr:colOff>
      <xdr:row>77</xdr:row>
      <xdr:rowOff>162286</xdr:rowOff>
    </xdr:to>
    <xdr:cxnSp macro="">
      <xdr:nvCxnSpPr>
        <xdr:cNvPr id="413" name="直線コネクタ 412"/>
        <xdr:cNvCxnSpPr/>
      </xdr:nvCxnSpPr>
      <xdr:spPr>
        <a:xfrm flipV="1">
          <a:off x="7861300" y="133627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140019</xdr:rowOff>
    </xdr:from>
    <xdr:to>
      <xdr:col>41</xdr:col>
      <xdr:colOff>50800</xdr:colOff>
      <xdr:row>77</xdr:row>
      <xdr:rowOff>162286</xdr:rowOff>
    </xdr:to>
    <xdr:cxnSp macro="">
      <xdr:nvCxnSpPr>
        <xdr:cNvPr id="416" name="直線コネクタ 415"/>
        <xdr:cNvCxnSpPr/>
      </xdr:nvCxnSpPr>
      <xdr:spPr>
        <a:xfrm>
          <a:off x="6972300" y="13341669"/>
          <a:ext cx="889000" cy="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8" name="テキスト ボックス 417"/>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159812</xdr:rowOff>
    </xdr:from>
    <xdr:to>
      <xdr:col>55</xdr:col>
      <xdr:colOff>50800</xdr:colOff>
      <xdr:row>78</xdr:row>
      <xdr:rowOff>89962</xdr:rowOff>
    </xdr:to>
    <xdr:sp macro="" textlink="">
      <xdr:nvSpPr>
        <xdr:cNvPr id="426" name="楕円 425"/>
        <xdr:cNvSpPr/>
      </xdr:nvSpPr>
      <xdr:spPr>
        <a:xfrm>
          <a:off x="10426700" y="133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74739</xdr:rowOff>
    </xdr:from>
    <xdr:ext cx="469744" cy="259045"/>
    <xdr:sp macro="" textlink="">
      <xdr:nvSpPr>
        <xdr:cNvPr id="427" name="商工費該当値テキスト"/>
        <xdr:cNvSpPr txBox="1"/>
      </xdr:nvSpPr>
      <xdr:spPr>
        <a:xfrm>
          <a:off x="10528300" y="1327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169094</xdr:rowOff>
    </xdr:from>
    <xdr:to>
      <xdr:col>50</xdr:col>
      <xdr:colOff>165100</xdr:colOff>
      <xdr:row>78</xdr:row>
      <xdr:rowOff>99244</xdr:rowOff>
    </xdr:to>
    <xdr:sp macro="" textlink="">
      <xdr:nvSpPr>
        <xdr:cNvPr id="428" name="楕円 427"/>
        <xdr:cNvSpPr/>
      </xdr:nvSpPr>
      <xdr:spPr>
        <a:xfrm>
          <a:off x="9588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90371</xdr:rowOff>
    </xdr:from>
    <xdr:ext cx="469744" cy="259045"/>
    <xdr:sp macro="" textlink="">
      <xdr:nvSpPr>
        <xdr:cNvPr id="429" name="テキスト ボックス 428"/>
        <xdr:cNvSpPr txBox="1"/>
      </xdr:nvSpPr>
      <xdr:spPr>
        <a:xfrm>
          <a:off x="9404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110342</xdr:rowOff>
    </xdr:from>
    <xdr:to>
      <xdr:col>46</xdr:col>
      <xdr:colOff>38100</xdr:colOff>
      <xdr:row>78</xdr:row>
      <xdr:rowOff>40492</xdr:rowOff>
    </xdr:to>
    <xdr:sp macro="" textlink="">
      <xdr:nvSpPr>
        <xdr:cNvPr id="430" name="楕円 429"/>
        <xdr:cNvSpPr/>
      </xdr:nvSpPr>
      <xdr:spPr>
        <a:xfrm>
          <a:off x="8699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31619</xdr:rowOff>
    </xdr:from>
    <xdr:ext cx="469744" cy="259045"/>
    <xdr:sp macro="" textlink="">
      <xdr:nvSpPr>
        <xdr:cNvPr id="431" name="テキスト ボックス 430"/>
        <xdr:cNvSpPr txBox="1"/>
      </xdr:nvSpPr>
      <xdr:spPr>
        <a:xfrm>
          <a:off x="8515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111486</xdr:rowOff>
    </xdr:from>
    <xdr:to>
      <xdr:col>41</xdr:col>
      <xdr:colOff>101600</xdr:colOff>
      <xdr:row>78</xdr:row>
      <xdr:rowOff>41636</xdr:rowOff>
    </xdr:to>
    <xdr:sp macro="" textlink="">
      <xdr:nvSpPr>
        <xdr:cNvPr id="432" name="楕円 431"/>
        <xdr:cNvSpPr/>
      </xdr:nvSpPr>
      <xdr:spPr>
        <a:xfrm>
          <a:off x="7810500" y="133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32763</xdr:rowOff>
    </xdr:from>
    <xdr:ext cx="469744" cy="259045"/>
    <xdr:sp macro="" textlink="">
      <xdr:nvSpPr>
        <xdr:cNvPr id="433" name="テキスト ボックス 432"/>
        <xdr:cNvSpPr txBox="1"/>
      </xdr:nvSpPr>
      <xdr:spPr>
        <a:xfrm>
          <a:off x="7626428" y="134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89219</xdr:rowOff>
    </xdr:from>
    <xdr:to>
      <xdr:col>36</xdr:col>
      <xdr:colOff>165100</xdr:colOff>
      <xdr:row>78</xdr:row>
      <xdr:rowOff>19369</xdr:rowOff>
    </xdr:to>
    <xdr:sp macro="" textlink="">
      <xdr:nvSpPr>
        <xdr:cNvPr id="434" name="楕円 433"/>
        <xdr:cNvSpPr/>
      </xdr:nvSpPr>
      <xdr:spPr>
        <a:xfrm>
          <a:off x="6921500" y="132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10496</xdr:rowOff>
    </xdr:from>
    <xdr:ext cx="469744" cy="259045"/>
    <xdr:sp macro="" textlink="">
      <xdr:nvSpPr>
        <xdr:cNvPr id="435" name="テキスト ボックス 434"/>
        <xdr:cNvSpPr txBox="1"/>
      </xdr:nvSpPr>
      <xdr:spPr>
        <a:xfrm>
          <a:off x="6737428" y="133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59037</xdr:rowOff>
    </xdr:from>
    <xdr:to>
      <xdr:col>55</xdr:col>
      <xdr:colOff>0</xdr:colOff>
      <xdr:row>97</xdr:row>
      <xdr:rowOff>124318</xdr:rowOff>
    </xdr:to>
    <xdr:cxnSp macro="">
      <xdr:nvCxnSpPr>
        <xdr:cNvPr id="467" name="直線コネクタ 466"/>
        <xdr:cNvCxnSpPr/>
      </xdr:nvCxnSpPr>
      <xdr:spPr>
        <a:xfrm flipV="1">
          <a:off x="9639300" y="16689687"/>
          <a:ext cx="838200" cy="6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8" name="土木費平均値テキスト"/>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50676</xdr:rowOff>
    </xdr:from>
    <xdr:to>
      <xdr:col>50</xdr:col>
      <xdr:colOff>114300</xdr:colOff>
      <xdr:row>97</xdr:row>
      <xdr:rowOff>124318</xdr:rowOff>
    </xdr:to>
    <xdr:cxnSp macro="">
      <xdr:nvCxnSpPr>
        <xdr:cNvPr id="470" name="直線コネクタ 469"/>
        <xdr:cNvCxnSpPr/>
      </xdr:nvCxnSpPr>
      <xdr:spPr>
        <a:xfrm>
          <a:off x="8750300" y="16681326"/>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98225</xdr:rowOff>
    </xdr:from>
    <xdr:to>
      <xdr:col>45</xdr:col>
      <xdr:colOff>177800</xdr:colOff>
      <xdr:row>97</xdr:row>
      <xdr:rowOff>50676</xdr:rowOff>
    </xdr:to>
    <xdr:cxnSp macro="">
      <xdr:nvCxnSpPr>
        <xdr:cNvPr id="473" name="直線コネクタ 472"/>
        <xdr:cNvCxnSpPr/>
      </xdr:nvCxnSpPr>
      <xdr:spPr>
        <a:xfrm>
          <a:off x="7861300" y="16557425"/>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5" name="テキスト ボックス 474"/>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98225</xdr:rowOff>
    </xdr:from>
    <xdr:to>
      <xdr:col>41</xdr:col>
      <xdr:colOff>50800</xdr:colOff>
      <xdr:row>96</xdr:row>
      <xdr:rowOff>144631</xdr:rowOff>
    </xdr:to>
    <xdr:cxnSp macro="">
      <xdr:nvCxnSpPr>
        <xdr:cNvPr id="476" name="直線コネクタ 475"/>
        <xdr:cNvCxnSpPr/>
      </xdr:nvCxnSpPr>
      <xdr:spPr>
        <a:xfrm flipV="1">
          <a:off x="6972300" y="16557425"/>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8237</xdr:rowOff>
    </xdr:from>
    <xdr:to>
      <xdr:col>55</xdr:col>
      <xdr:colOff>50800</xdr:colOff>
      <xdr:row>97</xdr:row>
      <xdr:rowOff>109837</xdr:rowOff>
    </xdr:to>
    <xdr:sp macro="" textlink="">
      <xdr:nvSpPr>
        <xdr:cNvPr id="486" name="楕円 485"/>
        <xdr:cNvSpPr/>
      </xdr:nvSpPr>
      <xdr:spPr>
        <a:xfrm>
          <a:off x="10426700" y="1663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158114</xdr:rowOff>
    </xdr:from>
    <xdr:ext cx="534377" cy="259045"/>
    <xdr:sp macro="" textlink="">
      <xdr:nvSpPr>
        <xdr:cNvPr id="487" name="土木費該当値テキスト"/>
        <xdr:cNvSpPr txBox="1"/>
      </xdr:nvSpPr>
      <xdr:spPr>
        <a:xfrm>
          <a:off x="10528300" y="1661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73518</xdr:rowOff>
    </xdr:from>
    <xdr:to>
      <xdr:col>50</xdr:col>
      <xdr:colOff>165100</xdr:colOff>
      <xdr:row>98</xdr:row>
      <xdr:rowOff>3668</xdr:rowOff>
    </xdr:to>
    <xdr:sp macro="" textlink="">
      <xdr:nvSpPr>
        <xdr:cNvPr id="488" name="楕円 487"/>
        <xdr:cNvSpPr/>
      </xdr:nvSpPr>
      <xdr:spPr>
        <a:xfrm>
          <a:off x="9588500" y="167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166245</xdr:rowOff>
    </xdr:from>
    <xdr:ext cx="534377" cy="259045"/>
    <xdr:sp macro="" textlink="">
      <xdr:nvSpPr>
        <xdr:cNvPr id="489" name="テキスト ボックス 488"/>
        <xdr:cNvSpPr txBox="1"/>
      </xdr:nvSpPr>
      <xdr:spPr>
        <a:xfrm>
          <a:off x="9372111" y="167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171326</xdr:rowOff>
    </xdr:from>
    <xdr:to>
      <xdr:col>46</xdr:col>
      <xdr:colOff>38100</xdr:colOff>
      <xdr:row>97</xdr:row>
      <xdr:rowOff>101476</xdr:rowOff>
    </xdr:to>
    <xdr:sp macro="" textlink="">
      <xdr:nvSpPr>
        <xdr:cNvPr id="490" name="楕円 489"/>
        <xdr:cNvSpPr/>
      </xdr:nvSpPr>
      <xdr:spPr>
        <a:xfrm>
          <a:off x="8699500" y="166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92603</xdr:rowOff>
    </xdr:from>
    <xdr:ext cx="534377" cy="259045"/>
    <xdr:sp macro="" textlink="">
      <xdr:nvSpPr>
        <xdr:cNvPr id="491" name="テキスト ボックス 490"/>
        <xdr:cNvSpPr txBox="1"/>
      </xdr:nvSpPr>
      <xdr:spPr>
        <a:xfrm>
          <a:off x="8483111" y="167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47425</xdr:rowOff>
    </xdr:from>
    <xdr:to>
      <xdr:col>41</xdr:col>
      <xdr:colOff>101600</xdr:colOff>
      <xdr:row>96</xdr:row>
      <xdr:rowOff>149025</xdr:rowOff>
    </xdr:to>
    <xdr:sp macro="" textlink="">
      <xdr:nvSpPr>
        <xdr:cNvPr id="492" name="楕円 491"/>
        <xdr:cNvSpPr/>
      </xdr:nvSpPr>
      <xdr:spPr>
        <a:xfrm>
          <a:off x="7810500" y="165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165552</xdr:rowOff>
    </xdr:from>
    <xdr:ext cx="534377" cy="259045"/>
    <xdr:sp macro="" textlink="">
      <xdr:nvSpPr>
        <xdr:cNvPr id="493" name="テキスト ボックス 492"/>
        <xdr:cNvSpPr txBox="1"/>
      </xdr:nvSpPr>
      <xdr:spPr>
        <a:xfrm>
          <a:off x="7594111" y="1628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93831</xdr:rowOff>
    </xdr:from>
    <xdr:to>
      <xdr:col>36</xdr:col>
      <xdr:colOff>165100</xdr:colOff>
      <xdr:row>97</xdr:row>
      <xdr:rowOff>23981</xdr:rowOff>
    </xdr:to>
    <xdr:sp macro="" textlink="">
      <xdr:nvSpPr>
        <xdr:cNvPr id="494" name="楕円 493"/>
        <xdr:cNvSpPr/>
      </xdr:nvSpPr>
      <xdr:spPr>
        <a:xfrm>
          <a:off x="6921500" y="165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40508</xdr:rowOff>
    </xdr:from>
    <xdr:ext cx="534377" cy="259045"/>
    <xdr:sp macro="" textlink="">
      <xdr:nvSpPr>
        <xdr:cNvPr id="495" name="テキスト ボックス 494"/>
        <xdr:cNvSpPr txBox="1"/>
      </xdr:nvSpPr>
      <xdr:spPr>
        <a:xfrm>
          <a:off x="6705111" y="163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87213</xdr:rowOff>
    </xdr:from>
    <xdr:to>
      <xdr:col>85</xdr:col>
      <xdr:colOff>127000</xdr:colOff>
      <xdr:row>36</xdr:row>
      <xdr:rowOff>139426</xdr:rowOff>
    </xdr:to>
    <xdr:cxnSp macro="">
      <xdr:nvCxnSpPr>
        <xdr:cNvPr id="523" name="直線コネクタ 522"/>
        <xdr:cNvCxnSpPr/>
      </xdr:nvCxnSpPr>
      <xdr:spPr>
        <a:xfrm>
          <a:off x="15481300" y="6259413"/>
          <a:ext cx="8382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76972</xdr:rowOff>
    </xdr:from>
    <xdr:to>
      <xdr:col>81</xdr:col>
      <xdr:colOff>50800</xdr:colOff>
      <xdr:row>36</xdr:row>
      <xdr:rowOff>87213</xdr:rowOff>
    </xdr:to>
    <xdr:cxnSp macro="">
      <xdr:nvCxnSpPr>
        <xdr:cNvPr id="526" name="直線コネクタ 525"/>
        <xdr:cNvCxnSpPr/>
      </xdr:nvCxnSpPr>
      <xdr:spPr>
        <a:xfrm>
          <a:off x="14592300" y="624917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31801</xdr:rowOff>
    </xdr:from>
    <xdr:to>
      <xdr:col>76</xdr:col>
      <xdr:colOff>114300</xdr:colOff>
      <xdr:row>36</xdr:row>
      <xdr:rowOff>76972</xdr:rowOff>
    </xdr:to>
    <xdr:cxnSp macro="">
      <xdr:nvCxnSpPr>
        <xdr:cNvPr id="529" name="直線コネクタ 528"/>
        <xdr:cNvCxnSpPr/>
      </xdr:nvCxnSpPr>
      <xdr:spPr>
        <a:xfrm>
          <a:off x="13703300" y="6204001"/>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112176</xdr:rowOff>
    </xdr:from>
    <xdr:to>
      <xdr:col>71</xdr:col>
      <xdr:colOff>177800</xdr:colOff>
      <xdr:row>36</xdr:row>
      <xdr:rowOff>31801</xdr:rowOff>
    </xdr:to>
    <xdr:cxnSp macro="">
      <xdr:nvCxnSpPr>
        <xdr:cNvPr id="532" name="直線コネクタ 531"/>
        <xdr:cNvCxnSpPr/>
      </xdr:nvCxnSpPr>
      <xdr:spPr>
        <a:xfrm>
          <a:off x="12814300" y="5941476"/>
          <a:ext cx="889000" cy="26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88626</xdr:rowOff>
    </xdr:from>
    <xdr:to>
      <xdr:col>85</xdr:col>
      <xdr:colOff>177800</xdr:colOff>
      <xdr:row>37</xdr:row>
      <xdr:rowOff>18776</xdr:rowOff>
    </xdr:to>
    <xdr:sp macro="" textlink="">
      <xdr:nvSpPr>
        <xdr:cNvPr id="542" name="楕円 541"/>
        <xdr:cNvSpPr/>
      </xdr:nvSpPr>
      <xdr:spPr>
        <a:xfrm>
          <a:off x="16268700" y="62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111503</xdr:rowOff>
    </xdr:from>
    <xdr:ext cx="534377" cy="259045"/>
    <xdr:sp macro="" textlink="">
      <xdr:nvSpPr>
        <xdr:cNvPr id="543" name="消防費該当値テキスト"/>
        <xdr:cNvSpPr txBox="1"/>
      </xdr:nvSpPr>
      <xdr:spPr>
        <a:xfrm>
          <a:off x="16370300" y="61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36413</xdr:rowOff>
    </xdr:from>
    <xdr:to>
      <xdr:col>81</xdr:col>
      <xdr:colOff>101600</xdr:colOff>
      <xdr:row>36</xdr:row>
      <xdr:rowOff>138013</xdr:rowOff>
    </xdr:to>
    <xdr:sp macro="" textlink="">
      <xdr:nvSpPr>
        <xdr:cNvPr id="544" name="楕円 543"/>
        <xdr:cNvSpPr/>
      </xdr:nvSpPr>
      <xdr:spPr>
        <a:xfrm>
          <a:off x="15430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154540</xdr:rowOff>
    </xdr:from>
    <xdr:ext cx="534377" cy="259045"/>
    <xdr:sp macro="" textlink="">
      <xdr:nvSpPr>
        <xdr:cNvPr id="545" name="テキスト ボックス 544"/>
        <xdr:cNvSpPr txBox="1"/>
      </xdr:nvSpPr>
      <xdr:spPr>
        <a:xfrm>
          <a:off x="15214111" y="59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26172</xdr:rowOff>
    </xdr:from>
    <xdr:to>
      <xdr:col>76</xdr:col>
      <xdr:colOff>165100</xdr:colOff>
      <xdr:row>36</xdr:row>
      <xdr:rowOff>127772</xdr:rowOff>
    </xdr:to>
    <xdr:sp macro="" textlink="">
      <xdr:nvSpPr>
        <xdr:cNvPr id="546" name="楕円 545"/>
        <xdr:cNvSpPr/>
      </xdr:nvSpPr>
      <xdr:spPr>
        <a:xfrm>
          <a:off x="14541500" y="61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144299</xdr:rowOff>
    </xdr:from>
    <xdr:ext cx="534377" cy="259045"/>
    <xdr:sp macro="" textlink="">
      <xdr:nvSpPr>
        <xdr:cNvPr id="547" name="テキスト ボックス 546"/>
        <xdr:cNvSpPr txBox="1"/>
      </xdr:nvSpPr>
      <xdr:spPr>
        <a:xfrm>
          <a:off x="14325111" y="597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152451</xdr:rowOff>
    </xdr:from>
    <xdr:to>
      <xdr:col>72</xdr:col>
      <xdr:colOff>38100</xdr:colOff>
      <xdr:row>36</xdr:row>
      <xdr:rowOff>82601</xdr:rowOff>
    </xdr:to>
    <xdr:sp macro="" textlink="">
      <xdr:nvSpPr>
        <xdr:cNvPr id="548" name="楕円 547"/>
        <xdr:cNvSpPr/>
      </xdr:nvSpPr>
      <xdr:spPr>
        <a:xfrm>
          <a:off x="13652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99128</xdr:rowOff>
    </xdr:from>
    <xdr:ext cx="534377" cy="259045"/>
    <xdr:sp macro="" textlink="">
      <xdr:nvSpPr>
        <xdr:cNvPr id="549" name="テキスト ボックス 548"/>
        <xdr:cNvSpPr txBox="1"/>
      </xdr:nvSpPr>
      <xdr:spPr>
        <a:xfrm>
          <a:off x="13436111" y="59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61376</xdr:rowOff>
    </xdr:from>
    <xdr:to>
      <xdr:col>67</xdr:col>
      <xdr:colOff>101600</xdr:colOff>
      <xdr:row>34</xdr:row>
      <xdr:rowOff>162976</xdr:rowOff>
    </xdr:to>
    <xdr:sp macro="" textlink="">
      <xdr:nvSpPr>
        <xdr:cNvPr id="550" name="楕円 549"/>
        <xdr:cNvSpPr/>
      </xdr:nvSpPr>
      <xdr:spPr>
        <a:xfrm>
          <a:off x="12763500" y="58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8053</xdr:rowOff>
    </xdr:from>
    <xdr:ext cx="534377" cy="259045"/>
    <xdr:sp macro="" textlink="">
      <xdr:nvSpPr>
        <xdr:cNvPr id="551" name="テキスト ボックス 550"/>
        <xdr:cNvSpPr txBox="1"/>
      </xdr:nvSpPr>
      <xdr:spPr>
        <a:xfrm>
          <a:off x="12547111" y="566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170161</xdr:rowOff>
    </xdr:from>
    <xdr:to>
      <xdr:col>85</xdr:col>
      <xdr:colOff>127000</xdr:colOff>
      <xdr:row>57</xdr:row>
      <xdr:rowOff>36449</xdr:rowOff>
    </xdr:to>
    <xdr:cxnSp macro="">
      <xdr:nvCxnSpPr>
        <xdr:cNvPr id="581" name="直線コネクタ 580"/>
        <xdr:cNvCxnSpPr/>
      </xdr:nvCxnSpPr>
      <xdr:spPr>
        <a:xfrm>
          <a:off x="15481300" y="9771361"/>
          <a:ext cx="8382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73330</xdr:rowOff>
    </xdr:from>
    <xdr:to>
      <xdr:col>81</xdr:col>
      <xdr:colOff>50800</xdr:colOff>
      <xdr:row>56</xdr:row>
      <xdr:rowOff>170161</xdr:rowOff>
    </xdr:to>
    <xdr:cxnSp macro="">
      <xdr:nvCxnSpPr>
        <xdr:cNvPr id="584" name="直線コネクタ 583"/>
        <xdr:cNvCxnSpPr/>
      </xdr:nvCxnSpPr>
      <xdr:spPr>
        <a:xfrm>
          <a:off x="14592300" y="9331630"/>
          <a:ext cx="889000" cy="4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73330</xdr:rowOff>
    </xdr:from>
    <xdr:to>
      <xdr:col>76</xdr:col>
      <xdr:colOff>114300</xdr:colOff>
      <xdr:row>55</xdr:row>
      <xdr:rowOff>49288</xdr:rowOff>
    </xdr:to>
    <xdr:cxnSp macro="">
      <xdr:nvCxnSpPr>
        <xdr:cNvPr id="587" name="直線コネクタ 586"/>
        <xdr:cNvCxnSpPr/>
      </xdr:nvCxnSpPr>
      <xdr:spPr>
        <a:xfrm flipV="1">
          <a:off x="13703300" y="9331630"/>
          <a:ext cx="8890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9" name="テキスト ボックス 588"/>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49288</xdr:rowOff>
    </xdr:from>
    <xdr:to>
      <xdr:col>71</xdr:col>
      <xdr:colOff>177800</xdr:colOff>
      <xdr:row>57</xdr:row>
      <xdr:rowOff>107105</xdr:rowOff>
    </xdr:to>
    <xdr:cxnSp macro="">
      <xdr:nvCxnSpPr>
        <xdr:cNvPr id="590" name="直線コネクタ 589"/>
        <xdr:cNvCxnSpPr/>
      </xdr:nvCxnSpPr>
      <xdr:spPr>
        <a:xfrm flipV="1">
          <a:off x="12814300" y="9479038"/>
          <a:ext cx="889000" cy="40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2" name="テキスト ボックス 591"/>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157099</xdr:rowOff>
    </xdr:from>
    <xdr:to>
      <xdr:col>85</xdr:col>
      <xdr:colOff>177800</xdr:colOff>
      <xdr:row>57</xdr:row>
      <xdr:rowOff>87249</xdr:rowOff>
    </xdr:to>
    <xdr:sp macro="" textlink="">
      <xdr:nvSpPr>
        <xdr:cNvPr id="600" name="楕円 599"/>
        <xdr:cNvSpPr/>
      </xdr:nvSpPr>
      <xdr:spPr>
        <a:xfrm>
          <a:off x="16268700" y="97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135526</xdr:rowOff>
    </xdr:from>
    <xdr:ext cx="534377" cy="259045"/>
    <xdr:sp macro="" textlink="">
      <xdr:nvSpPr>
        <xdr:cNvPr id="601" name="教育費該当値テキスト"/>
        <xdr:cNvSpPr txBox="1"/>
      </xdr:nvSpPr>
      <xdr:spPr>
        <a:xfrm>
          <a:off x="16370300" y="97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119361</xdr:rowOff>
    </xdr:from>
    <xdr:to>
      <xdr:col>81</xdr:col>
      <xdr:colOff>101600</xdr:colOff>
      <xdr:row>57</xdr:row>
      <xdr:rowOff>49511</xdr:rowOff>
    </xdr:to>
    <xdr:sp macro="" textlink="">
      <xdr:nvSpPr>
        <xdr:cNvPr id="602" name="楕円 601"/>
        <xdr:cNvSpPr/>
      </xdr:nvSpPr>
      <xdr:spPr>
        <a:xfrm>
          <a:off x="15430500" y="97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40638</xdr:rowOff>
    </xdr:from>
    <xdr:ext cx="534377" cy="259045"/>
    <xdr:sp macro="" textlink="">
      <xdr:nvSpPr>
        <xdr:cNvPr id="603" name="テキスト ボックス 602"/>
        <xdr:cNvSpPr txBox="1"/>
      </xdr:nvSpPr>
      <xdr:spPr>
        <a:xfrm>
          <a:off x="15214111" y="98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22530</xdr:rowOff>
    </xdr:from>
    <xdr:to>
      <xdr:col>76</xdr:col>
      <xdr:colOff>165100</xdr:colOff>
      <xdr:row>54</xdr:row>
      <xdr:rowOff>124130</xdr:rowOff>
    </xdr:to>
    <xdr:sp macro="" textlink="">
      <xdr:nvSpPr>
        <xdr:cNvPr id="604" name="楕円 603"/>
        <xdr:cNvSpPr/>
      </xdr:nvSpPr>
      <xdr:spPr>
        <a:xfrm>
          <a:off x="14541500" y="92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140657</xdr:rowOff>
    </xdr:from>
    <xdr:ext cx="534377" cy="259045"/>
    <xdr:sp macro="" textlink="">
      <xdr:nvSpPr>
        <xdr:cNvPr id="605" name="テキスト ボックス 604"/>
        <xdr:cNvSpPr txBox="1"/>
      </xdr:nvSpPr>
      <xdr:spPr>
        <a:xfrm>
          <a:off x="14325111" y="90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169938</xdr:rowOff>
    </xdr:from>
    <xdr:to>
      <xdr:col>72</xdr:col>
      <xdr:colOff>38100</xdr:colOff>
      <xdr:row>55</xdr:row>
      <xdr:rowOff>100088</xdr:rowOff>
    </xdr:to>
    <xdr:sp macro="" textlink="">
      <xdr:nvSpPr>
        <xdr:cNvPr id="606" name="楕円 605"/>
        <xdr:cNvSpPr/>
      </xdr:nvSpPr>
      <xdr:spPr>
        <a:xfrm>
          <a:off x="13652500" y="9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116615</xdr:rowOff>
    </xdr:from>
    <xdr:ext cx="534377" cy="259045"/>
    <xdr:sp macro="" textlink="">
      <xdr:nvSpPr>
        <xdr:cNvPr id="607" name="テキスト ボックス 606"/>
        <xdr:cNvSpPr txBox="1"/>
      </xdr:nvSpPr>
      <xdr:spPr>
        <a:xfrm>
          <a:off x="13436111" y="92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56305</xdr:rowOff>
    </xdr:from>
    <xdr:to>
      <xdr:col>67</xdr:col>
      <xdr:colOff>101600</xdr:colOff>
      <xdr:row>57</xdr:row>
      <xdr:rowOff>157905</xdr:rowOff>
    </xdr:to>
    <xdr:sp macro="" textlink="">
      <xdr:nvSpPr>
        <xdr:cNvPr id="608" name="楕円 607"/>
        <xdr:cNvSpPr/>
      </xdr:nvSpPr>
      <xdr:spPr>
        <a:xfrm>
          <a:off x="12763500" y="98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149032</xdr:rowOff>
    </xdr:from>
    <xdr:ext cx="534377" cy="259045"/>
    <xdr:sp macro="" textlink="">
      <xdr:nvSpPr>
        <xdr:cNvPr id="609" name="テキスト ボックス 608"/>
        <xdr:cNvSpPr txBox="1"/>
      </xdr:nvSpPr>
      <xdr:spPr>
        <a:xfrm>
          <a:off x="12547111" y="99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7" name="テキスト ボックス 646"/>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53975</xdr:rowOff>
    </xdr:from>
    <xdr:to>
      <xdr:col>85</xdr:col>
      <xdr:colOff>127000</xdr:colOff>
      <xdr:row>96</xdr:row>
      <xdr:rowOff>75045</xdr:rowOff>
    </xdr:to>
    <xdr:cxnSp macro="">
      <xdr:nvCxnSpPr>
        <xdr:cNvPr id="693" name="直線コネクタ 692"/>
        <xdr:cNvCxnSpPr/>
      </xdr:nvCxnSpPr>
      <xdr:spPr>
        <a:xfrm>
          <a:off x="15481300" y="16513175"/>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47192</xdr:rowOff>
    </xdr:from>
    <xdr:to>
      <xdr:col>81</xdr:col>
      <xdr:colOff>50800</xdr:colOff>
      <xdr:row>96</xdr:row>
      <xdr:rowOff>53975</xdr:rowOff>
    </xdr:to>
    <xdr:cxnSp macro="">
      <xdr:nvCxnSpPr>
        <xdr:cNvPr id="696" name="直線コネクタ 695"/>
        <xdr:cNvCxnSpPr/>
      </xdr:nvCxnSpPr>
      <xdr:spPr>
        <a:xfrm>
          <a:off x="14592300" y="16506392"/>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39078</xdr:rowOff>
    </xdr:from>
    <xdr:to>
      <xdr:col>76</xdr:col>
      <xdr:colOff>114300</xdr:colOff>
      <xdr:row>96</xdr:row>
      <xdr:rowOff>47192</xdr:rowOff>
    </xdr:to>
    <xdr:cxnSp macro="">
      <xdr:nvCxnSpPr>
        <xdr:cNvPr id="699" name="直線コネクタ 698"/>
        <xdr:cNvCxnSpPr/>
      </xdr:nvCxnSpPr>
      <xdr:spPr>
        <a:xfrm>
          <a:off x="13703300" y="16498278"/>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139661</xdr:rowOff>
    </xdr:from>
    <xdr:to>
      <xdr:col>71</xdr:col>
      <xdr:colOff>177800</xdr:colOff>
      <xdr:row>96</xdr:row>
      <xdr:rowOff>39078</xdr:rowOff>
    </xdr:to>
    <xdr:cxnSp macro="">
      <xdr:nvCxnSpPr>
        <xdr:cNvPr id="702" name="直線コネクタ 701"/>
        <xdr:cNvCxnSpPr/>
      </xdr:nvCxnSpPr>
      <xdr:spPr>
        <a:xfrm>
          <a:off x="12814300" y="16427411"/>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4" name="テキスト ボックス 703"/>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6" name="テキスト ボックス 705"/>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24245</xdr:rowOff>
    </xdr:from>
    <xdr:to>
      <xdr:col>85</xdr:col>
      <xdr:colOff>177800</xdr:colOff>
      <xdr:row>96</xdr:row>
      <xdr:rowOff>125845</xdr:rowOff>
    </xdr:to>
    <xdr:sp macro="" textlink="">
      <xdr:nvSpPr>
        <xdr:cNvPr id="712" name="楕円 711"/>
        <xdr:cNvSpPr/>
      </xdr:nvSpPr>
      <xdr:spPr>
        <a:xfrm>
          <a:off x="16268700" y="164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2672</xdr:rowOff>
    </xdr:from>
    <xdr:ext cx="534377" cy="259045"/>
    <xdr:sp macro="" textlink="">
      <xdr:nvSpPr>
        <xdr:cNvPr id="713" name="公債費該当値テキスト"/>
        <xdr:cNvSpPr txBox="1"/>
      </xdr:nvSpPr>
      <xdr:spPr>
        <a:xfrm>
          <a:off x="16370300" y="164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3175</xdr:rowOff>
    </xdr:from>
    <xdr:to>
      <xdr:col>81</xdr:col>
      <xdr:colOff>101600</xdr:colOff>
      <xdr:row>96</xdr:row>
      <xdr:rowOff>104775</xdr:rowOff>
    </xdr:to>
    <xdr:sp macro="" textlink="">
      <xdr:nvSpPr>
        <xdr:cNvPr id="714" name="楕円 713"/>
        <xdr:cNvSpPr/>
      </xdr:nvSpPr>
      <xdr:spPr>
        <a:xfrm>
          <a:off x="15430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95902</xdr:rowOff>
    </xdr:from>
    <xdr:ext cx="534377" cy="259045"/>
    <xdr:sp macro="" textlink="">
      <xdr:nvSpPr>
        <xdr:cNvPr id="715" name="テキスト ボックス 714"/>
        <xdr:cNvSpPr txBox="1"/>
      </xdr:nvSpPr>
      <xdr:spPr>
        <a:xfrm>
          <a:off x="15214111" y="165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167842</xdr:rowOff>
    </xdr:from>
    <xdr:to>
      <xdr:col>76</xdr:col>
      <xdr:colOff>165100</xdr:colOff>
      <xdr:row>96</xdr:row>
      <xdr:rowOff>97992</xdr:rowOff>
    </xdr:to>
    <xdr:sp macro="" textlink="">
      <xdr:nvSpPr>
        <xdr:cNvPr id="716" name="楕円 715"/>
        <xdr:cNvSpPr/>
      </xdr:nvSpPr>
      <xdr:spPr>
        <a:xfrm>
          <a:off x="14541500" y="1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89119</xdr:rowOff>
    </xdr:from>
    <xdr:ext cx="534377" cy="259045"/>
    <xdr:sp macro="" textlink="">
      <xdr:nvSpPr>
        <xdr:cNvPr id="717" name="テキスト ボックス 716"/>
        <xdr:cNvSpPr txBox="1"/>
      </xdr:nvSpPr>
      <xdr:spPr>
        <a:xfrm>
          <a:off x="14325111" y="165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159728</xdr:rowOff>
    </xdr:from>
    <xdr:to>
      <xdr:col>72</xdr:col>
      <xdr:colOff>38100</xdr:colOff>
      <xdr:row>96</xdr:row>
      <xdr:rowOff>89878</xdr:rowOff>
    </xdr:to>
    <xdr:sp macro="" textlink="">
      <xdr:nvSpPr>
        <xdr:cNvPr id="718" name="楕円 717"/>
        <xdr:cNvSpPr/>
      </xdr:nvSpPr>
      <xdr:spPr>
        <a:xfrm>
          <a:off x="13652500" y="164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106405</xdr:rowOff>
    </xdr:from>
    <xdr:ext cx="534377" cy="259045"/>
    <xdr:sp macro="" textlink="">
      <xdr:nvSpPr>
        <xdr:cNvPr id="719" name="テキスト ボックス 718"/>
        <xdr:cNvSpPr txBox="1"/>
      </xdr:nvSpPr>
      <xdr:spPr>
        <a:xfrm>
          <a:off x="13436111" y="162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88861</xdr:rowOff>
    </xdr:from>
    <xdr:to>
      <xdr:col>67</xdr:col>
      <xdr:colOff>101600</xdr:colOff>
      <xdr:row>96</xdr:row>
      <xdr:rowOff>19011</xdr:rowOff>
    </xdr:to>
    <xdr:sp macro="" textlink="">
      <xdr:nvSpPr>
        <xdr:cNvPr id="720" name="楕円 719"/>
        <xdr:cNvSpPr/>
      </xdr:nvSpPr>
      <xdr:spPr>
        <a:xfrm>
          <a:off x="12763500" y="163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35538</xdr:rowOff>
    </xdr:from>
    <xdr:ext cx="534377" cy="259045"/>
    <xdr:sp macro="" textlink="">
      <xdr:nvSpPr>
        <xdr:cNvPr id="721" name="テキスト ボックス 720"/>
        <xdr:cNvSpPr txBox="1"/>
      </xdr:nvSpPr>
      <xdr:spPr>
        <a:xfrm>
          <a:off x="12547111" y="1615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民生費の決算額は、物価高騰対応低所得世帯重点支援給付金等の給付や子ども医療扶助費等の増により、住民一人当たり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165,262</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円と前年度より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10,066</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円の増となり、類似団体平均、埼玉県平均及び全国平均よりも低くなっている。衛生費の決算額は、住民一人当たり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44,661</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7,622</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これは、ごみ処理施設の建設に着手したことが大きな要因と考えられ、類似団体平均及び埼玉県平均よりも上回っている。一方で、教育費の決算額は、旧学校給食センターの解体工事費や任期の定めのない常勤職員の基本給等の減により、住民一人当た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38,420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円と前年度より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1,981</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円の減となり、類似団体平均、埼玉県平均及び全国平均よりも下回っている。公債費の決算額は、市債の新規借入の抑制等により、住民一人当たり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25,394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円と前年度より</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1,106</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円減少し、類似団体平均、埼玉県平均及び全国平均よりも低くなっている。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ごみ処理施設の建設、（仮称）本多静六記念　市民の森・緑の公園の整備及び義務教育学校の開校準備</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いった大規模事業が控えており、より一層、事業の必要性の検証や見直しを徹底するなど、事業費の削減に努めるとともに、引き続き市債の新規発行の抑制及び普通交付税の基準財政需要額に算入される地方債の活用並びに補償金等の生じない借換債の繰上償還を推進し、後年度の財政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年度は、前年度と比較して</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歳入</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総額以上に</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歳出</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総額が減額したため、形式収支が</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増額</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となり、実質収支は</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0.47</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となった。実質単年度収支は赤字となったが、財政調整基金の取崩しにより、実質収支は黒字となっている。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財政調整基金残高は、一般財源の不足に対する取り崩しにより、</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ポイントの減となった。引き続き、今後の予算編成を見据え、標準財政規模の</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％以上の額の確保に</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年度も過年度と同様に、全ての会計において赤字額はな</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く</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黒字額</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今後も各会計において、経費節減を図るだけでなく、使用料収入や保険料収入の徴収率を向上させるなど自主財源確保にも取り組むことで、適正な財政運営及び企業運営に努めていく。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321_&#20037;&#2191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v>
          </cell>
          <cell r="BX51">
            <v>5.5</v>
          </cell>
          <cell r="CF51">
            <v>3.4</v>
          </cell>
        </row>
        <row r="53">
          <cell r="BP53">
            <v>56</v>
          </cell>
          <cell r="BX53">
            <v>56.9</v>
          </cell>
          <cell r="CF53">
            <v>59.9</v>
          </cell>
          <cell r="CN53">
            <v>59.4</v>
          </cell>
          <cell r="CV53">
            <v>60.8</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1.2</v>
          </cell>
          <cell r="BX73">
            <v>5.5</v>
          </cell>
          <cell r="CF73">
            <v>3.4</v>
          </cell>
        </row>
        <row r="75">
          <cell r="BP75">
            <v>6.1</v>
          </cell>
          <cell r="BX75">
            <v>5.7</v>
          </cell>
          <cell r="CF75">
            <v>5.0999999999999996</v>
          </cell>
          <cell r="CN75">
            <v>4.3</v>
          </cell>
          <cell r="CV75">
            <v>4.2</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Y16" sqref="AY16:BM16"/>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58315311</v>
      </c>
      <c r="BO4" s="371"/>
      <c r="BP4" s="371"/>
      <c r="BQ4" s="371"/>
      <c r="BR4" s="371"/>
      <c r="BS4" s="371"/>
      <c r="BT4" s="371"/>
      <c r="BU4" s="372"/>
      <c r="BV4" s="370">
        <v>55247022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5.8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55526738</v>
      </c>
      <c r="BO5" s="408"/>
      <c r="BP5" s="408"/>
      <c r="BQ5" s="408"/>
      <c r="BR5" s="408"/>
      <c r="BS5" s="408"/>
      <c r="BT5" s="408"/>
      <c r="BU5" s="409"/>
      <c r="BV5" s="407">
        <v>52809303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91.4</v>
      </c>
      <c r="CU5" s="405"/>
      <c r="CV5" s="405"/>
      <c r="CW5" s="405"/>
      <c r="CX5" s="405"/>
      <c r="CY5" s="405"/>
      <c r="CZ5" s="405"/>
      <c r="DA5" s="406"/>
      <c r="DB5" s="404">
        <v>90.8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2788573</v>
      </c>
      <c r="BO6" s="408"/>
      <c r="BP6" s="408"/>
      <c r="BQ6" s="408"/>
      <c r="BR6" s="408"/>
      <c r="BS6" s="408"/>
      <c r="BT6" s="408"/>
      <c r="BU6" s="409"/>
      <c r="BV6" s="407">
        <v>2437719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92.9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734132</v>
      </c>
      <c r="BO7" s="408"/>
      <c r="BP7" s="408"/>
      <c r="BQ7" s="408"/>
      <c r="BR7" s="408"/>
      <c r="BS7" s="408"/>
      <c r="BT7" s="408"/>
      <c r="BU7" s="409"/>
      <c r="BV7" s="407">
        <v>582134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32869173</v>
      </c>
      <c r="CU7" s="408"/>
      <c r="CV7" s="408"/>
      <c r="CW7" s="408"/>
      <c r="CX7" s="408"/>
      <c r="CY7" s="408"/>
      <c r="CZ7" s="408"/>
      <c r="DA7" s="409"/>
      <c r="DB7" s="407">
        <v>32097896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2054441</v>
      </c>
      <c r="BO8" s="408"/>
      <c r="BP8" s="408"/>
      <c r="BQ8" s="408"/>
      <c r="BR8" s="408"/>
      <c r="BS8" s="408"/>
      <c r="BT8" s="408"/>
      <c r="BU8" s="409"/>
      <c r="BV8" s="407">
        <v>1855585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0.83</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150582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198856</v>
      </c>
      <c r="BO9" s="408"/>
      <c r="BP9" s="408"/>
      <c r="BQ9" s="408"/>
      <c r="BR9" s="408"/>
      <c r="BS9" s="408"/>
      <c r="BT9" s="408"/>
      <c r="BU9" s="409"/>
      <c r="BV9" s="407">
        <v>-357865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10.3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152311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344</v>
      </c>
      <c r="BO10" s="408"/>
      <c r="BP10" s="408"/>
      <c r="BQ10" s="408"/>
      <c r="BR10" s="408"/>
      <c r="BS10" s="408"/>
      <c r="BT10" s="408"/>
      <c r="BU10" s="409"/>
      <c r="BV10" s="407">
        <v>324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262</v>
      </c>
      <c r="BO11" s="408"/>
      <c r="BP11" s="408"/>
      <c r="BQ11" s="408"/>
      <c r="BR11" s="408"/>
      <c r="BS11" s="408"/>
      <c r="BT11" s="408"/>
      <c r="BU11" s="409"/>
      <c r="BV11" s="407">
        <v>386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150913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1768517</v>
      </c>
      <c r="BO12" s="408"/>
      <c r="BP12" s="408"/>
      <c r="BQ12" s="408"/>
      <c r="BR12" s="408"/>
      <c r="BS12" s="408"/>
      <c r="BT12" s="408"/>
      <c r="BU12" s="409"/>
      <c r="BV12" s="407">
        <v>964672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147004</v>
      </c>
      <c r="S13" s="492"/>
      <c r="T13" s="492"/>
      <c r="U13" s="492"/>
      <c r="V13" s="493"/>
      <c r="W13" s="423" t="s">
        <v>131</v>
      </c>
      <c r="X13" s="424"/>
      <c r="Y13" s="424"/>
      <c r="Z13" s="424"/>
      <c r="AA13" s="424"/>
      <c r="AB13" s="414"/>
      <c r="AC13" s="458">
        <v>1545</v>
      </c>
      <c r="AD13" s="459"/>
      <c r="AE13" s="459"/>
      <c r="AF13" s="459"/>
      <c r="AG13" s="501"/>
      <c r="AH13" s="458">
        <v>1757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-1569055</v>
      </c>
      <c r="BO13" s="408"/>
      <c r="BP13" s="408"/>
      <c r="BQ13" s="408"/>
      <c r="BR13" s="408"/>
      <c r="BS13" s="408"/>
      <c r="BT13" s="408"/>
      <c r="BU13" s="409"/>
      <c r="BV13" s="407">
        <v>-1321827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4.2</v>
      </c>
      <c r="CU13" s="405"/>
      <c r="CV13" s="405"/>
      <c r="CW13" s="405"/>
      <c r="CX13" s="405"/>
      <c r="CY13" s="405"/>
      <c r="CZ13" s="405"/>
      <c r="DA13" s="406"/>
      <c r="DB13" s="404">
        <v>4.3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150987</v>
      </c>
      <c r="S14" s="492"/>
      <c r="T14" s="492"/>
      <c r="U14" s="492"/>
      <c r="V14" s="493"/>
      <c r="W14" s="397"/>
      <c r="X14" s="398"/>
      <c r="Y14" s="398"/>
      <c r="Z14" s="398"/>
      <c r="AA14" s="398"/>
      <c r="AB14" s="387"/>
      <c r="AC14" s="494">
        <v>2.2999999999999998</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147557</v>
      </c>
      <c r="S15" s="492"/>
      <c r="T15" s="492"/>
      <c r="U15" s="492"/>
      <c r="V15" s="493"/>
      <c r="W15" s="423" t="s">
        <v>137</v>
      </c>
      <c r="X15" s="424"/>
      <c r="Y15" s="424"/>
      <c r="Z15" s="424"/>
      <c r="AA15" s="424"/>
      <c r="AB15" s="414"/>
      <c r="AC15" s="458">
        <v>16926</v>
      </c>
      <c r="AD15" s="459"/>
      <c r="AE15" s="459"/>
      <c r="AF15" s="459"/>
      <c r="AG15" s="501"/>
      <c r="AH15" s="458">
        <v>18451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21340947</v>
      </c>
      <c r="BO15" s="371"/>
      <c r="BP15" s="371"/>
      <c r="BQ15" s="371"/>
      <c r="BR15" s="371"/>
      <c r="BS15" s="371"/>
      <c r="BT15" s="371"/>
      <c r="BU15" s="372"/>
      <c r="BV15" s="370">
        <v>20859204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26698797</v>
      </c>
      <c r="BO16" s="408"/>
      <c r="BP16" s="408"/>
      <c r="BQ16" s="408"/>
      <c r="BR16" s="408"/>
      <c r="BS16" s="408"/>
      <c r="BT16" s="408"/>
      <c r="BU16" s="409"/>
      <c r="BV16" s="407">
        <v>25671362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49059</v>
      </c>
      <c r="AD17" s="459"/>
      <c r="AE17" s="459"/>
      <c r="AF17" s="459"/>
      <c r="AG17" s="501"/>
      <c r="AH17" s="458">
        <v>50054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27165070</v>
      </c>
      <c r="BO17" s="408"/>
      <c r="BP17" s="408"/>
      <c r="BQ17" s="408"/>
      <c r="BR17" s="408"/>
      <c r="BS17" s="408"/>
      <c r="BT17" s="408"/>
      <c r="BU17" s="409"/>
      <c r="BV17" s="407">
        <v>26548037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82.41</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30497344</v>
      </c>
      <c r="BO18" s="408"/>
      <c r="BP18" s="408"/>
      <c r="BQ18" s="408"/>
      <c r="BR18" s="408"/>
      <c r="BS18" s="408"/>
      <c r="BT18" s="408"/>
      <c r="BU18" s="409"/>
      <c r="BV18" s="407">
        <v>29779512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1827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41662019</v>
      </c>
      <c r="BO19" s="408"/>
      <c r="BP19" s="408"/>
      <c r="BQ19" s="408"/>
      <c r="BR19" s="408"/>
      <c r="BS19" s="408"/>
      <c r="BT19" s="408"/>
      <c r="BU19" s="409"/>
      <c r="BV19" s="407">
        <v>38931313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62578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41665179</v>
      </c>
      <c r="BO22" s="371"/>
      <c r="BP22" s="371"/>
      <c r="BQ22" s="371"/>
      <c r="BR22" s="371"/>
      <c r="BS22" s="371"/>
      <c r="BT22" s="371"/>
      <c r="BU22" s="372"/>
      <c r="BV22" s="370">
        <v>43446820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33679956</v>
      </c>
      <c r="BO23" s="408"/>
      <c r="BP23" s="408"/>
      <c r="BQ23" s="408"/>
      <c r="BR23" s="408"/>
      <c r="BS23" s="408"/>
      <c r="BT23" s="408"/>
      <c r="BU23" s="409"/>
      <c r="BV23" s="407">
        <v>34618495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9570</v>
      </c>
      <c r="R24" s="459"/>
      <c r="S24" s="459"/>
      <c r="T24" s="459"/>
      <c r="U24" s="459"/>
      <c r="V24" s="501"/>
      <c r="W24" s="553"/>
      <c r="X24" s="554"/>
      <c r="Y24" s="555"/>
      <c r="Z24" s="457" t="s">
        <v>162</v>
      </c>
      <c r="AA24" s="437"/>
      <c r="AB24" s="437"/>
      <c r="AC24" s="437"/>
      <c r="AD24" s="437"/>
      <c r="AE24" s="437"/>
      <c r="AF24" s="437"/>
      <c r="AG24" s="438"/>
      <c r="AH24" s="458">
        <v>828</v>
      </c>
      <c r="AI24" s="459"/>
      <c r="AJ24" s="459"/>
      <c r="AK24" s="459"/>
      <c r="AL24" s="501"/>
      <c r="AM24" s="458">
        <v>2509668</v>
      </c>
      <c r="AN24" s="459"/>
      <c r="AO24" s="459"/>
      <c r="AP24" s="459"/>
      <c r="AQ24" s="459"/>
      <c r="AR24" s="501"/>
      <c r="AS24" s="458">
        <v>3031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19768173</v>
      </c>
      <c r="BO24" s="408"/>
      <c r="BP24" s="408"/>
      <c r="BQ24" s="408"/>
      <c r="BR24" s="408"/>
      <c r="BS24" s="408"/>
      <c r="BT24" s="408"/>
      <c r="BU24" s="409"/>
      <c r="BV24" s="407">
        <v>19829707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8050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57810973</v>
      </c>
      <c r="BO25" s="371"/>
      <c r="BP25" s="371"/>
      <c r="BQ25" s="371"/>
      <c r="BR25" s="371"/>
      <c r="BS25" s="371"/>
      <c r="BT25" s="371"/>
      <c r="BU25" s="372"/>
      <c r="BV25" s="370">
        <v>45308906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7370</v>
      </c>
      <c r="R26" s="459"/>
      <c r="S26" s="459"/>
      <c r="T26" s="459"/>
      <c r="U26" s="459"/>
      <c r="V26" s="501"/>
      <c r="W26" s="553"/>
      <c r="X26" s="554"/>
      <c r="Y26" s="555"/>
      <c r="Z26" s="457" t="s">
        <v>168</v>
      </c>
      <c r="AA26" s="559"/>
      <c r="AB26" s="559"/>
      <c r="AC26" s="559"/>
      <c r="AD26" s="559"/>
      <c r="AE26" s="559"/>
      <c r="AF26" s="559"/>
      <c r="AG26" s="560"/>
      <c r="AH26" s="458">
        <v>25</v>
      </c>
      <c r="AI26" s="459"/>
      <c r="AJ26" s="459"/>
      <c r="AK26" s="459"/>
      <c r="AL26" s="501"/>
      <c r="AM26" s="458">
        <v>66325</v>
      </c>
      <c r="AN26" s="459"/>
      <c r="AO26" s="459"/>
      <c r="AP26" s="459"/>
      <c r="AQ26" s="459"/>
      <c r="AR26" s="501"/>
      <c r="AS26" s="458">
        <v>2653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4830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106274</v>
      </c>
      <c r="AN27" s="459"/>
      <c r="AO27" s="459"/>
      <c r="AP27" s="459"/>
      <c r="AQ27" s="459"/>
      <c r="AR27" s="501"/>
      <c r="AS27" s="458">
        <v>3321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4330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10332</v>
      </c>
      <c r="AN28" s="459"/>
      <c r="AO28" s="459"/>
      <c r="AP28" s="459"/>
      <c r="AQ28" s="459"/>
      <c r="AR28" s="501"/>
      <c r="AS28" s="458">
        <v>2583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3456434</v>
      </c>
      <c r="BO28" s="371"/>
      <c r="BP28" s="371"/>
      <c r="BQ28" s="371"/>
      <c r="BR28" s="371"/>
      <c r="BS28" s="371"/>
      <c r="BT28" s="371"/>
      <c r="BU28" s="372"/>
      <c r="BV28" s="370">
        <v>4308862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25</v>
      </c>
      <c r="M29" s="459"/>
      <c r="N29" s="459"/>
      <c r="O29" s="459"/>
      <c r="P29" s="501"/>
      <c r="Q29" s="458">
        <v>4100</v>
      </c>
      <c r="R29" s="459"/>
      <c r="S29" s="459"/>
      <c r="T29" s="459"/>
      <c r="U29" s="459"/>
      <c r="V29" s="501"/>
      <c r="W29" s="556"/>
      <c r="X29" s="557"/>
      <c r="Y29" s="558"/>
      <c r="Z29" s="457" t="s">
        <v>177</v>
      </c>
      <c r="AA29" s="437"/>
      <c r="AB29" s="437"/>
      <c r="AC29" s="437"/>
      <c r="AD29" s="437"/>
      <c r="AE29" s="437"/>
      <c r="AF29" s="437"/>
      <c r="AG29" s="438"/>
      <c r="AH29" s="458">
        <v>864</v>
      </c>
      <c r="AI29" s="459"/>
      <c r="AJ29" s="459"/>
      <c r="AK29" s="459"/>
      <c r="AL29" s="501"/>
      <c r="AM29" s="458">
        <v>2626274</v>
      </c>
      <c r="AN29" s="459"/>
      <c r="AO29" s="459"/>
      <c r="AP29" s="459"/>
      <c r="AQ29" s="459"/>
      <c r="AR29" s="501"/>
      <c r="AS29" s="458">
        <v>3040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814528</v>
      </c>
      <c r="BO29" s="408"/>
      <c r="BP29" s="408"/>
      <c r="BQ29" s="408"/>
      <c r="BR29" s="408"/>
      <c r="BS29" s="408"/>
      <c r="BT29" s="408"/>
      <c r="BU29" s="409"/>
      <c r="BV29" s="407">
        <v>911689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3819719</v>
      </c>
      <c r="BO30" s="527"/>
      <c r="BP30" s="527"/>
      <c r="BQ30" s="527"/>
      <c r="BR30" s="527"/>
      <c r="BS30" s="527"/>
      <c r="BT30" s="527"/>
      <c r="BU30" s="528"/>
      <c r="BV30" s="526">
        <v>3931081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土地区画整理事業特別会計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久喜宮代衛生組合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土地区画整理事業特別会計（普通会計）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北本地区衛生組合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利根川栗橋流域水防事務組合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埼玉県市町村総合事務組合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広域利根斎場組合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埼玉県後期高齢者医療広域連合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埼玉県後期高齢者医療広域連合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埼玉東部消防組合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QynSVWC0OnaqUBSszWHsIQXI8OUTzitrG2Ke8ol3CDbunmZk2o/0jME1j/Y/a4rLHEhHWUsKycNV3pJSihgrQ==" saltValue="TRT+Zmk8Ob1YGKOMSHeN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537</v>
      </c>
      <c r="D34" s="1151"/>
      <c r="E34" s="1152"/>
      <c r="F34" s="32">
        <v>9.19</v>
      </c>
      <c r="G34" s="33">
        <v>8.17</v>
      </c>
      <c r="H34" s="33">
        <v>8.18</v>
      </c>
      <c r="I34" s="33">
        <v>9.14</v>
      </c>
      <c r="J34" s="34">
        <v>9.31</v>
      </c>
      <c r="K34" s="22"/>
      <c r="L34" s="22"/>
      <c r="M34" s="22"/>
      <c r="N34" s="22"/>
      <c r="O34" s="22"/>
      <c r="P34" s="22"/>
    </row>
    <row r="35" spans="1:16" ht="39" customHeight="1" x14ac:dyDescent="0.15">
      <c r="A35" s="22"/>
      <c r="B35" s="35"/>
      <c r="C35" s="1145" t="s">
        <v>538</v>
      </c>
      <c r="D35" s="1146"/>
      <c r="E35" s="1147"/>
      <c r="F35" s="36">
        <v>4.68</v>
      </c>
      <c r="G35" s="37">
        <v>5.48</v>
      </c>
      <c r="H35" s="37">
        <v>6.73</v>
      </c>
      <c r="I35" s="37">
        <v>5.7</v>
      </c>
      <c r="J35" s="38">
        <v>6.23</v>
      </c>
      <c r="K35" s="22"/>
      <c r="L35" s="22"/>
      <c r="M35" s="22"/>
      <c r="N35" s="22"/>
      <c r="O35" s="22"/>
      <c r="P35" s="22"/>
    </row>
    <row r="36" spans="1:16" ht="39" customHeight="1" x14ac:dyDescent="0.15">
      <c r="A36" s="22"/>
      <c r="B36" s="35"/>
      <c r="C36" s="1145" t="s">
        <v>539</v>
      </c>
      <c r="D36" s="1146"/>
      <c r="E36" s="1147"/>
      <c r="F36" s="36">
        <v>0.39</v>
      </c>
      <c r="G36" s="37">
        <v>0.39</v>
      </c>
      <c r="H36" s="37">
        <v>0.49</v>
      </c>
      <c r="I36" s="37">
        <v>0.43</v>
      </c>
      <c r="J36" s="38">
        <v>0.78</v>
      </c>
      <c r="K36" s="22"/>
      <c r="L36" s="22"/>
      <c r="M36" s="22"/>
      <c r="N36" s="22"/>
      <c r="O36" s="22"/>
      <c r="P36" s="22"/>
    </row>
    <row r="37" spans="1:16" ht="39" customHeight="1" x14ac:dyDescent="0.15">
      <c r="A37" s="22"/>
      <c r="B37" s="35"/>
      <c r="C37" s="1145" t="s">
        <v>540</v>
      </c>
      <c r="D37" s="1146"/>
      <c r="E37" s="1147"/>
      <c r="F37" s="36">
        <v>1.0900000000000001</v>
      </c>
      <c r="G37" s="37">
        <v>1.48</v>
      </c>
      <c r="H37" s="37">
        <v>1.33</v>
      </c>
      <c r="I37" s="37">
        <v>1.5</v>
      </c>
      <c r="J37" s="38">
        <v>0.77</v>
      </c>
      <c r="K37" s="22"/>
      <c r="L37" s="22"/>
      <c r="M37" s="22"/>
      <c r="N37" s="22"/>
      <c r="O37" s="22"/>
      <c r="P37" s="22"/>
    </row>
    <row r="38" spans="1:16" ht="39" customHeight="1" x14ac:dyDescent="0.15">
      <c r="A38" s="22"/>
      <c r="B38" s="35"/>
      <c r="C38" s="1145" t="s">
        <v>541</v>
      </c>
      <c r="D38" s="1146"/>
      <c r="E38" s="1147"/>
      <c r="F38" s="36">
        <v>0.98</v>
      </c>
      <c r="G38" s="37">
        <v>0.9</v>
      </c>
      <c r="H38" s="37">
        <v>1.06</v>
      </c>
      <c r="I38" s="37">
        <v>0.41</v>
      </c>
      <c r="J38" s="38">
        <v>0.28000000000000003</v>
      </c>
      <c r="K38" s="22"/>
      <c r="L38" s="22"/>
      <c r="M38" s="22"/>
      <c r="N38" s="22"/>
      <c r="O38" s="22"/>
      <c r="P38" s="22"/>
    </row>
    <row r="39" spans="1:16" ht="39" customHeight="1" x14ac:dyDescent="0.15">
      <c r="A39" s="22"/>
      <c r="B39" s="35"/>
      <c r="C39" s="1145" t="s">
        <v>542</v>
      </c>
      <c r="D39" s="1146"/>
      <c r="E39" s="1147"/>
      <c r="F39" s="36">
        <v>0.02</v>
      </c>
      <c r="G39" s="37">
        <v>0.02</v>
      </c>
      <c r="H39" s="37">
        <v>0.01</v>
      </c>
      <c r="I39" s="37">
        <v>7.0000000000000007E-2</v>
      </c>
      <c r="J39" s="38">
        <v>0.01</v>
      </c>
      <c r="K39" s="22"/>
      <c r="L39" s="22"/>
      <c r="M39" s="22"/>
      <c r="N39" s="22"/>
      <c r="O39" s="22"/>
      <c r="P39" s="22"/>
    </row>
    <row r="40" spans="1:16" ht="39" customHeight="1" x14ac:dyDescent="0.15">
      <c r="A40" s="22"/>
      <c r="B40" s="35"/>
      <c r="C40" s="1145" t="s">
        <v>543</v>
      </c>
      <c r="D40" s="1146"/>
      <c r="E40" s="1147"/>
      <c r="F40" s="36">
        <v>0.01</v>
      </c>
      <c r="G40" s="37">
        <v>0</v>
      </c>
      <c r="H40" s="37">
        <v>0.01</v>
      </c>
      <c r="I40" s="37">
        <v>0.02</v>
      </c>
      <c r="J40" s="38">
        <v>0.01</v>
      </c>
      <c r="K40" s="22"/>
      <c r="L40" s="22"/>
      <c r="M40" s="22"/>
      <c r="N40" s="22"/>
      <c r="O40" s="22"/>
      <c r="P40" s="22"/>
    </row>
    <row r="41" spans="1:16" ht="39" customHeight="1" x14ac:dyDescent="0.15">
      <c r="A41" s="22"/>
      <c r="B41" s="35"/>
      <c r="C41" s="1145" t="s">
        <v>544</v>
      </c>
      <c r="D41" s="1146"/>
      <c r="E41" s="1147"/>
      <c r="F41" s="36">
        <v>0.01</v>
      </c>
      <c r="G41" s="37">
        <v>0.01</v>
      </c>
      <c r="H41" s="37">
        <v>0.01</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0.04</v>
      </c>
      <c r="G43" s="42">
        <v>0.21</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WtvvIwVeoWyE/XgwrCCCTYuVFhpPmP3wGvdwRZNSshLsqdOs2qKkov7lyAzvWViZdREHJvTUcqs+BjtOYnxJQ==" saltValue="O34Lu0ZKhIsYlvZV9MmH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40" zoomScale="50" zoomScaleNormal="50" zoomScaleSheetLayoutView="55" workbookViewId="0">
      <selection activeCell="N45" sqref="N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4450</v>
      </c>
      <c r="L45" s="60">
        <v>4082</v>
      </c>
      <c r="M45" s="60">
        <v>3924</v>
      </c>
      <c r="N45" s="60">
        <v>3739</v>
      </c>
      <c r="O45" s="61">
        <v>3832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1264</v>
      </c>
      <c r="L48" s="64">
        <v>1299</v>
      </c>
      <c r="M48" s="64">
        <v>1195</v>
      </c>
      <c r="N48" s="64">
        <v>1206</v>
      </c>
      <c r="O48" s="65">
        <v>1312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261</v>
      </c>
      <c r="L49" s="64">
        <v>235</v>
      </c>
      <c r="M49" s="64">
        <v>276</v>
      </c>
      <c r="N49" s="64">
        <v>267</v>
      </c>
      <c r="O49" s="65">
        <v>413</v>
      </c>
      <c r="P49" s="48"/>
      <c r="Q49" s="48"/>
      <c r="R49" s="48"/>
      <c r="S49" s="48"/>
      <c r="T49" s="48"/>
      <c r="U49" s="48"/>
    </row>
    <row r="50" spans="1:21" ht="30.75" customHeight="1" x14ac:dyDescent="0.15">
      <c r="A50" s="48"/>
      <c r="B50" s="1155"/>
      <c r="C50" s="1156"/>
      <c r="D50" s="62"/>
      <c r="E50" s="1161" t="s">
        <v>15</v>
      </c>
      <c r="F50" s="1161"/>
      <c r="G50" s="1161"/>
      <c r="H50" s="1161"/>
      <c r="I50" s="1161"/>
      <c r="J50" s="1162"/>
      <c r="K50" s="63">
        <v>20</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4347</v>
      </c>
      <c r="L52" s="64">
        <v>4186</v>
      </c>
      <c r="M52" s="64">
        <v>4175</v>
      </c>
      <c r="N52" s="64">
        <v>4140</v>
      </c>
      <c r="O52" s="65">
        <v>4105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1648</v>
      </c>
      <c r="L53" s="69">
        <v>1430</v>
      </c>
      <c r="M53" s="69">
        <v>1220</v>
      </c>
      <c r="N53" s="69">
        <v>1072</v>
      </c>
      <c r="O53" s="70">
        <v>1452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sQ+Brvn1f6yULlZyf74SLUc8HLMejLNQjcyFsoxjmfW/cCcDZta2t2MFtuR7E8cKqK0IybCpa3Vi0i3f2HB6w==" saltValue="UjZEMoBrq4UQ++jNgm15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0" zoomScaleNormal="100" zoomScaleSheetLayoutView="100" workbookViewId="0">
      <selection activeCell="I41" sqref="I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42546</v>
      </c>
      <c r="J41" s="356">
        <v>43249</v>
      </c>
      <c r="K41" s="356">
        <v>45593</v>
      </c>
      <c r="L41" s="356">
        <v>43447</v>
      </c>
      <c r="M41" s="357">
        <v>41665</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6988</v>
      </c>
      <c r="J43" s="359">
        <v>6588</v>
      </c>
      <c r="K43" s="359">
        <v>5495</v>
      </c>
      <c r="L43" s="359">
        <v>5113</v>
      </c>
      <c r="M43" s="360">
        <v>4772</v>
      </c>
    </row>
    <row r="44" spans="2:13" ht="27.75" customHeight="1" x14ac:dyDescent="0.15">
      <c r="B44" s="1186"/>
      <c r="C44" s="1187"/>
      <c r="D44" s="106"/>
      <c r="E44" s="1192" t="s">
        <v>34</v>
      </c>
      <c r="F44" s="1192"/>
      <c r="G44" s="1192"/>
      <c r="H44" s="1193"/>
      <c r="I44" s="358">
        <v>959</v>
      </c>
      <c r="J44" s="359">
        <v>1107</v>
      </c>
      <c r="K44" s="359">
        <v>1147</v>
      </c>
      <c r="L44" s="359">
        <v>1173</v>
      </c>
      <c r="M44" s="360">
        <v>1159</v>
      </c>
    </row>
    <row r="45" spans="2:13" ht="27.75" customHeight="1" x14ac:dyDescent="0.15">
      <c r="B45" s="1186"/>
      <c r="C45" s="1187"/>
      <c r="D45" s="106"/>
      <c r="E45" s="1192" t="s">
        <v>35</v>
      </c>
      <c r="F45" s="1192"/>
      <c r="G45" s="1192"/>
      <c r="H45" s="1193"/>
      <c r="I45" s="358">
        <v>3714</v>
      </c>
      <c r="J45" s="359">
        <v>3646</v>
      </c>
      <c r="K45" s="359">
        <v>3644</v>
      </c>
      <c r="L45" s="359">
        <v>3303</v>
      </c>
      <c r="M45" s="360">
        <v>3593</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9375</v>
      </c>
      <c r="J50" s="359">
        <v>8721</v>
      </c>
      <c r="K50" s="359">
        <v>9800</v>
      </c>
      <c r="L50" s="359">
        <v>10356</v>
      </c>
      <c r="M50" s="360">
        <v>9221</v>
      </c>
    </row>
    <row r="51" spans="2:13" ht="27.75" customHeight="1" x14ac:dyDescent="0.15">
      <c r="B51" s="1186"/>
      <c r="C51" s="1187"/>
      <c r="D51" s="106"/>
      <c r="E51" s="1192" t="s">
        <v>42</v>
      </c>
      <c r="F51" s="1192"/>
      <c r="G51" s="1192"/>
      <c r="H51" s="1193"/>
      <c r="I51" s="358">
        <v>1734</v>
      </c>
      <c r="J51" s="359">
        <v>1817</v>
      </c>
      <c r="K51" s="359">
        <v>1723</v>
      </c>
      <c r="L51" s="359">
        <v>2124</v>
      </c>
      <c r="M51" s="360">
        <v>2442</v>
      </c>
    </row>
    <row r="52" spans="2:13" ht="27.75" customHeight="1" x14ac:dyDescent="0.15">
      <c r="B52" s="1188"/>
      <c r="C52" s="1189"/>
      <c r="D52" s="106"/>
      <c r="E52" s="1192" t="s">
        <v>43</v>
      </c>
      <c r="F52" s="1192"/>
      <c r="G52" s="1192"/>
      <c r="H52" s="1193"/>
      <c r="I52" s="358">
        <v>42751</v>
      </c>
      <c r="J52" s="359">
        <v>42511</v>
      </c>
      <c r="K52" s="359">
        <v>43361</v>
      </c>
      <c r="L52" s="359">
        <v>41619</v>
      </c>
      <c r="M52" s="360">
        <v>41329</v>
      </c>
    </row>
    <row r="53" spans="2:13" ht="27.75" customHeight="1" thickBot="1" x14ac:dyDescent="0.2">
      <c r="B53" s="1199" t="s">
        <v>19</v>
      </c>
      <c r="C53" s="1200"/>
      <c r="D53" s="110"/>
      <c r="E53" s="1201" t="s">
        <v>44</v>
      </c>
      <c r="F53" s="1201"/>
      <c r="G53" s="1201"/>
      <c r="H53" s="1202"/>
      <c r="I53" s="361">
        <v>347</v>
      </c>
      <c r="J53" s="362">
        <v>1540</v>
      </c>
      <c r="K53" s="362">
        <v>996</v>
      </c>
      <c r="L53" s="362">
        <v>-1063</v>
      </c>
      <c r="M53" s="363">
        <v>-1803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uMZijd/0IhoqEi4UmQrla+BZWmGtF0xcqW3/ou6nGjZ4wwF9stwERWpQVvBzNhLQk/2a+o+0cgvk+kGcX79YQ==" saltValue="mM1gw90RGfRi5vTFh8tU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60" zoomScaleNormal="6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4169</v>
      </c>
      <c r="G55" s="122">
        <v>4309</v>
      </c>
      <c r="H55" s="123">
        <v>3456</v>
      </c>
    </row>
    <row r="56" spans="2:8" ht="52.5" customHeight="1" x14ac:dyDescent="0.15">
      <c r="B56" s="124"/>
      <c r="C56" s="1213" t="s">
        <v>47</v>
      </c>
      <c r="D56" s="1213"/>
      <c r="E56" s="1214"/>
      <c r="F56" s="125">
        <v>912</v>
      </c>
      <c r="G56" s="125">
        <v>912</v>
      </c>
      <c r="H56" s="126">
        <v>815</v>
      </c>
    </row>
    <row r="57" spans="2:8" ht="53.25" customHeight="1" x14ac:dyDescent="0.15">
      <c r="B57" s="124"/>
      <c r="C57" s="1215" t="s">
        <v>48</v>
      </c>
      <c r="D57" s="1215"/>
      <c r="E57" s="1216"/>
      <c r="F57" s="127">
        <v>3305</v>
      </c>
      <c r="G57" s="127">
        <v>3931</v>
      </c>
      <c r="H57" s="128">
        <v>3820</v>
      </c>
    </row>
    <row r="58" spans="2:8" ht="45.75" customHeight="1" x14ac:dyDescent="0.15">
      <c r="B58" s="129"/>
      <c r="C58" s="1203" t="s">
        <v>565</v>
      </c>
      <c r="D58" s="1204"/>
      <c r="E58" s="1205"/>
      <c r="F58" s="130">
        <v>883</v>
      </c>
      <c r="G58" s="130">
        <v>1365</v>
      </c>
      <c r="H58" s="131">
        <v>1642</v>
      </c>
    </row>
    <row r="59" spans="2:8" ht="45.75" customHeight="1" x14ac:dyDescent="0.15">
      <c r="B59" s="129"/>
      <c r="C59" s="1203" t="s">
        <v>568</v>
      </c>
      <c r="D59" s="1204"/>
      <c r="E59" s="1205"/>
      <c r="F59" s="130">
        <v>1298</v>
      </c>
      <c r="G59" s="130">
        <v>1298</v>
      </c>
      <c r="H59" s="131">
        <v>857</v>
      </c>
    </row>
    <row r="60" spans="2:8" ht="45.75" customHeight="1" x14ac:dyDescent="0.15">
      <c r="B60" s="129"/>
      <c r="C60" s="1203" t="s">
        <v>567</v>
      </c>
      <c r="D60" s="1204"/>
      <c r="E60" s="1205"/>
      <c r="F60" s="130">
        <v>474</v>
      </c>
      <c r="G60" s="130">
        <v>578</v>
      </c>
      <c r="H60" s="131">
        <v>596</v>
      </c>
    </row>
    <row r="61" spans="2:8" ht="45.75" customHeight="1" x14ac:dyDescent="0.15">
      <c r="B61" s="129"/>
      <c r="C61" s="1203" t="s">
        <v>569</v>
      </c>
      <c r="D61" s="1204"/>
      <c r="E61" s="1205"/>
      <c r="F61" s="130">
        <v>444</v>
      </c>
      <c r="G61" s="130">
        <v>444</v>
      </c>
      <c r="H61" s="131">
        <v>444</v>
      </c>
    </row>
    <row r="62" spans="2:8" ht="45.75" customHeight="1" thickBot="1" x14ac:dyDescent="0.2">
      <c r="B62" s="132"/>
      <c r="C62" s="1206" t="s">
        <v>566</v>
      </c>
      <c r="D62" s="1207"/>
      <c r="E62" s="1208"/>
      <c r="F62" s="133">
        <v>33</v>
      </c>
      <c r="G62" s="133">
        <v>62</v>
      </c>
      <c r="H62" s="134">
        <v>92</v>
      </c>
    </row>
    <row r="63" spans="2:8" ht="52.5" customHeight="1" thickBot="1" x14ac:dyDescent="0.2">
      <c r="B63" s="135"/>
      <c r="C63" s="1209" t="s">
        <v>49</v>
      </c>
      <c r="D63" s="1209"/>
      <c r="E63" s="1210"/>
      <c r="F63" s="136">
        <v>8385</v>
      </c>
      <c r="G63" s="136">
        <v>9152</v>
      </c>
      <c r="H63" s="137">
        <v>8091</v>
      </c>
    </row>
    <row r="64" spans="2:8" x14ac:dyDescent="0.15"/>
  </sheetData>
  <sheetProtection algorithmName="SHA-512" hashValue="RqevIXRhPj8pleIG2ZmtEtyYyNr3JWXSCLk+CBk/1NSPEp/OjtHWXdiUKN7R8pYlcJDVk7wiJ65ihM6ZMrmeLQ==" saltValue="lwDAOm+0QPiqmCvaV68T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v>1.2</v>
      </c>
      <c r="BQ51" s="1255"/>
      <c r="BR51" s="1255"/>
      <c r="BS51" s="1255"/>
      <c r="BT51" s="1255"/>
      <c r="BU51" s="1255"/>
      <c r="BV51" s="1255"/>
      <c r="BW51" s="1255"/>
      <c r="BX51" s="1255">
        <v>5.5</v>
      </c>
      <c r="BY51" s="1255"/>
      <c r="BZ51" s="1255"/>
      <c r="CA51" s="1255"/>
      <c r="CB51" s="1255"/>
      <c r="CC51" s="1255"/>
      <c r="CD51" s="1255"/>
      <c r="CE51" s="1255"/>
      <c r="CF51" s="1255">
        <v>3.4</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56</v>
      </c>
      <c r="BQ53" s="1255"/>
      <c r="BR53" s="1255"/>
      <c r="BS53" s="1255"/>
      <c r="BT53" s="1255"/>
      <c r="BU53" s="1255"/>
      <c r="BV53" s="1255"/>
      <c r="BW53" s="1255"/>
      <c r="BX53" s="1255">
        <v>56.9</v>
      </c>
      <c r="BY53" s="1255"/>
      <c r="BZ53" s="1255"/>
      <c r="CA53" s="1255"/>
      <c r="CB53" s="1255"/>
      <c r="CC53" s="1255"/>
      <c r="CD53" s="1255"/>
      <c r="CE53" s="1255"/>
      <c r="CF53" s="1255">
        <v>59.9</v>
      </c>
      <c r="CG53" s="1255"/>
      <c r="CH53" s="1255"/>
      <c r="CI53" s="1255"/>
      <c r="CJ53" s="1255"/>
      <c r="CK53" s="1255"/>
      <c r="CL53" s="1255"/>
      <c r="CM53" s="1255"/>
      <c r="CN53" s="1255">
        <v>59.4</v>
      </c>
      <c r="CO53" s="1255"/>
      <c r="CP53" s="1255"/>
      <c r="CQ53" s="1255"/>
      <c r="CR53" s="1255"/>
      <c r="CS53" s="1255"/>
      <c r="CT53" s="1255"/>
      <c r="CU53" s="1255"/>
      <c r="CV53" s="1255">
        <v>60.8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11.2</v>
      </c>
      <c r="BQ55" s="1255"/>
      <c r="BR55" s="1255"/>
      <c r="BS55" s="1255"/>
      <c r="BT55" s="1255"/>
      <c r="BU55" s="1255"/>
      <c r="BV55" s="1255"/>
      <c r="BW55" s="1255"/>
      <c r="BX55" s="1255">
        <v>7.1</v>
      </c>
      <c r="BY55" s="1255"/>
      <c r="BZ55" s="1255"/>
      <c r="CA55" s="1255"/>
      <c r="CB55" s="1255"/>
      <c r="CC55" s="1255"/>
      <c r="CD55" s="1255"/>
      <c r="CE55" s="1255"/>
      <c r="CF55" s="1255">
        <v>5</v>
      </c>
      <c r="CG55" s="1255"/>
      <c r="CH55" s="1255"/>
      <c r="CI55" s="1255"/>
      <c r="CJ55" s="1255"/>
      <c r="CK55" s="1255"/>
      <c r="CL55" s="1255"/>
      <c r="CM55" s="1255"/>
      <c r="CN55" s="1255">
        <v>0.1</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576</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62.1</v>
      </c>
      <c r="CG57" s="1255"/>
      <c r="CH57" s="1255"/>
      <c r="CI57" s="1255"/>
      <c r="CJ57" s="1255"/>
      <c r="CK57" s="1255"/>
      <c r="CL57" s="1255"/>
      <c r="CM57" s="1255"/>
      <c r="CN57" s="1255">
        <v>62.9</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578</v>
      </c>
    </row>
    <row r="64" spans="1:109" x14ac:dyDescent="0.15">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579</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573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v>1.2</v>
      </c>
      <c r="BQ73" s="1255"/>
      <c r="BR73" s="1255"/>
      <c r="BS73" s="1255"/>
      <c r="BT73" s="1255"/>
      <c r="BU73" s="1255"/>
      <c r="BV73" s="1255"/>
      <c r="BW73" s="1255"/>
      <c r="BX73" s="1255">
        <v>5.5</v>
      </c>
      <c r="BY73" s="1255"/>
      <c r="BZ73" s="1255"/>
      <c r="CA73" s="1255"/>
      <c r="CB73" s="1255"/>
      <c r="CC73" s="1255"/>
      <c r="CD73" s="1255"/>
      <c r="CE73" s="1255"/>
      <c r="CF73" s="1255">
        <v>3.4</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580</v>
      </c>
      <c r="BC75" s="1254"/>
      <c r="BD75" s="1254"/>
      <c r="BE75" s="1254"/>
      <c r="BF75" s="1254"/>
      <c r="BG75" s="1254"/>
      <c r="BH75" s="1254"/>
      <c r="BI75" s="1254"/>
      <c r="BJ75" s="1254"/>
      <c r="BK75" s="1254"/>
      <c r="BL75" s="1254"/>
      <c r="BM75" s="1254"/>
      <c r="BN75" s="1254"/>
      <c r="BO75" s="1254"/>
      <c r="BP75" s="1255">
        <v>6.1</v>
      </c>
      <c r="BQ75" s="1255"/>
      <c r="BR75" s="1255"/>
      <c r="BS75" s="1255"/>
      <c r="BT75" s="1255"/>
      <c r="BU75" s="1255"/>
      <c r="BV75" s="1255"/>
      <c r="BW75" s="1255"/>
      <c r="BX75" s="1255">
        <v>5.7</v>
      </c>
      <c r="BY75" s="1255"/>
      <c r="BZ75" s="1255"/>
      <c r="CA75" s="1255"/>
      <c r="CB75" s="1255"/>
      <c r="CC75" s="1255"/>
      <c r="CD75" s="1255"/>
      <c r="CE75" s="1255"/>
      <c r="CF75" s="1255">
        <v>5.0999999999999996</v>
      </c>
      <c r="CG75" s="1255"/>
      <c r="CH75" s="1255"/>
      <c r="CI75" s="1255"/>
      <c r="CJ75" s="1255"/>
      <c r="CK75" s="1255"/>
      <c r="CL75" s="1255"/>
      <c r="CM75" s="1255"/>
      <c r="CN75" s="1255">
        <v>4.3</v>
      </c>
      <c r="CO75" s="1255"/>
      <c r="CP75" s="1255"/>
      <c r="CQ75" s="1255"/>
      <c r="CR75" s="1255"/>
      <c r="CS75" s="1255"/>
      <c r="CT75" s="1255"/>
      <c r="CU75" s="1255"/>
      <c r="CV75" s="1255">
        <v>4.2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577</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11.2</v>
      </c>
      <c r="BQ77" s="1255"/>
      <c r="BR77" s="1255"/>
      <c r="BS77" s="1255"/>
      <c r="BT77" s="1255"/>
      <c r="BU77" s="1255"/>
      <c r="BV77" s="1255"/>
      <c r="BW77" s="1255"/>
      <c r="BX77" s="1255">
        <v>7.1</v>
      </c>
      <c r="BY77" s="1255"/>
      <c r="BZ77" s="1255"/>
      <c r="CA77" s="1255"/>
      <c r="CB77" s="1255"/>
      <c r="CC77" s="1255"/>
      <c r="CD77" s="1255"/>
      <c r="CE77" s="1255"/>
      <c r="CF77" s="1255">
        <v>5</v>
      </c>
      <c r="CG77" s="1255"/>
      <c r="CH77" s="1255"/>
      <c r="CI77" s="1255"/>
      <c r="CJ77" s="1255"/>
      <c r="CK77" s="1255"/>
      <c r="CL77" s="1255"/>
      <c r="CM77" s="1255"/>
      <c r="CN77" s="1255">
        <v>0.1</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580</v>
      </c>
      <c r="BC79" s="1254"/>
      <c r="BD79" s="1254"/>
      <c r="BE79" s="1254"/>
      <c r="BF79" s="1254"/>
      <c r="BG79" s="1254"/>
      <c r="BH79" s="1254"/>
      <c r="BI79" s="1254"/>
      <c r="BJ79" s="1254"/>
      <c r="BK79" s="1254"/>
      <c r="BL79" s="1254"/>
      <c r="BM79" s="1254"/>
      <c r="BN79" s="1254"/>
      <c r="BO79" s="1254"/>
      <c r="BP79" s="1255">
        <v>3.5</v>
      </c>
      <c r="BQ79" s="1255"/>
      <c r="BR79" s="1255"/>
      <c r="BS79" s="1255"/>
      <c r="BT79" s="1255"/>
      <c r="BU79" s="1255"/>
      <c r="BV79" s="1255"/>
      <c r="BW79" s="1255"/>
      <c r="BX79" s="1255">
        <v>3.4</v>
      </c>
      <c r="BY79" s="1255"/>
      <c r="BZ79" s="1255"/>
      <c r="CA79" s="1255"/>
      <c r="CB79" s="1255"/>
      <c r="CC79" s="1255"/>
      <c r="CD79" s="1255"/>
      <c r="CE79" s="1255"/>
      <c r="CF79" s="1255">
        <v>3.6</v>
      </c>
      <c r="CG79" s="1255"/>
      <c r="CH79" s="1255"/>
      <c r="CI79" s="1255"/>
      <c r="CJ79" s="1255"/>
      <c r="CK79" s="1255"/>
      <c r="CL79" s="1255"/>
      <c r="CM79" s="1255"/>
      <c r="CN79" s="1255">
        <v>3.6</v>
      </c>
      <c r="CO79" s="1255"/>
      <c r="CP79" s="1255"/>
      <c r="CQ79" s="1255"/>
      <c r="CR79" s="1255"/>
      <c r="CS79" s="1255"/>
      <c r="CT79" s="1255"/>
      <c r="CU79" s="1255"/>
      <c r="CV79" s="1255">
        <v>3.7</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aHb7R1jDiXUH5xPSMD/zWoOzyudvvXf+Pcx6LQlbHAbva0XKaMckOO3u1jgWHFDt5rMyxT3BFvKxNbLFrNKGaw==" saltValue="hhuro6cBB8qwSdppgZD9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53" zoomScale="55" zoomScaleNormal="55" zoomScaleSheetLayoutView="70" workbookViewId="0">
      <selection activeCell="AE108" sqref="AE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ORF5G31duJsd/rvIcJvM6wIpYm/Y/2E5kmxmaepUSrHufJcDsXalHf4r487q9bDUfStmmqMNcZbO7HAngt+w==" saltValue="1xrVNLpIXq1owqkpv4ZCS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L46" sqref="CL4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ZPEb3Us+VR3H/K1+/5ubxapByl447Y1iLSWyEPBe9i7EWP5XQHYO4l6WUrerwnvbvkJko72J2dkp6a5UNNiyQ==" saltValue="sTVlFfYwGN53mV7B3HWxq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22323</v>
      </c>
      <c r="E3" s="156"/>
      <c r="F3" s="157">
        <v>37644</v>
      </c>
      <c r="G3" s="158"/>
      <c r="H3" s="159"/>
    </row>
    <row r="4" spans="1:8" x14ac:dyDescent="0.15">
      <c r="A4" s="160"/>
      <c r="B4" s="161"/>
      <c r="C4" s="162"/>
      <c r="D4" s="163">
        <v>15440</v>
      </c>
      <c r="E4" s="164"/>
      <c r="F4" s="165">
        <v>24939</v>
      </c>
      <c r="G4" s="166"/>
      <c r="H4" s="167"/>
    </row>
    <row r="5" spans="1:8" x14ac:dyDescent="0.15">
      <c r="A5" s="148" t="s">
        <v>521</v>
      </c>
      <c r="B5" s="153"/>
      <c r="C5" s="154"/>
      <c r="D5" s="155">
        <v>36802</v>
      </c>
      <c r="E5" s="156"/>
      <c r="F5" s="157">
        <v>39221</v>
      </c>
      <c r="G5" s="158"/>
      <c r="H5" s="159"/>
    </row>
    <row r="6" spans="1:8" x14ac:dyDescent="0.15">
      <c r="A6" s="160"/>
      <c r="B6" s="161"/>
      <c r="C6" s="162"/>
      <c r="D6" s="163">
        <v>21692</v>
      </c>
      <c r="E6" s="164"/>
      <c r="F6" s="165">
        <v>24821</v>
      </c>
      <c r="G6" s="166"/>
      <c r="H6" s="167"/>
    </row>
    <row r="7" spans="1:8" x14ac:dyDescent="0.15">
      <c r="A7" s="148" t="s">
        <v>522</v>
      </c>
      <c r="B7" s="153"/>
      <c r="C7" s="154"/>
      <c r="D7" s="155">
        <v>39364</v>
      </c>
      <c r="E7" s="156"/>
      <c r="F7" s="157">
        <v>38566</v>
      </c>
      <c r="G7" s="158"/>
      <c r="H7" s="159"/>
    </row>
    <row r="8" spans="1:8" x14ac:dyDescent="0.15">
      <c r="A8" s="160"/>
      <c r="B8" s="161"/>
      <c r="C8" s="162"/>
      <c r="D8" s="163">
        <v>34538</v>
      </c>
      <c r="E8" s="164"/>
      <c r="F8" s="165">
        <v>24059</v>
      </c>
      <c r="G8" s="166"/>
      <c r="H8" s="167"/>
    </row>
    <row r="9" spans="1:8" x14ac:dyDescent="0.15">
      <c r="A9" s="148" t="s">
        <v>523</v>
      </c>
      <c r="B9" s="153"/>
      <c r="C9" s="154"/>
      <c r="D9" s="155">
        <v>17290</v>
      </c>
      <c r="E9" s="156"/>
      <c r="F9" s="157">
        <v>35156</v>
      </c>
      <c r="G9" s="158"/>
      <c r="H9" s="159"/>
    </row>
    <row r="10" spans="1:8" x14ac:dyDescent="0.15">
      <c r="A10" s="160"/>
      <c r="B10" s="161"/>
      <c r="C10" s="162"/>
      <c r="D10" s="163">
        <v>10680</v>
      </c>
      <c r="E10" s="164"/>
      <c r="F10" s="165">
        <v>22430</v>
      </c>
      <c r="G10" s="166"/>
      <c r="H10" s="167"/>
    </row>
    <row r="11" spans="1:8" x14ac:dyDescent="0.15">
      <c r="A11" s="148" t="s">
        <v>524</v>
      </c>
      <c r="B11" s="153"/>
      <c r="C11" s="154"/>
      <c r="D11" s="155">
        <v>28282</v>
      </c>
      <c r="E11" s="156"/>
      <c r="F11" s="157">
        <v>37029</v>
      </c>
      <c r="G11" s="158"/>
      <c r="H11" s="159"/>
    </row>
    <row r="12" spans="1:8" x14ac:dyDescent="0.15">
      <c r="A12" s="160"/>
      <c r="B12" s="161"/>
      <c r="C12" s="168"/>
      <c r="D12" s="163">
        <v>20642</v>
      </c>
      <c r="E12" s="164"/>
      <c r="F12" s="165">
        <v>23232</v>
      </c>
      <c r="G12" s="166"/>
      <c r="H12" s="167"/>
    </row>
    <row r="13" spans="1:8" x14ac:dyDescent="0.15">
      <c r="A13" s="148"/>
      <c r="B13" s="153"/>
      <c r="C13" s="169"/>
      <c r="D13" s="170">
        <v>28812</v>
      </c>
      <c r="E13" s="171"/>
      <c r="F13" s="172">
        <v>37523</v>
      </c>
      <c r="G13" s="173"/>
      <c r="H13" s="159"/>
    </row>
    <row r="14" spans="1:8" x14ac:dyDescent="0.15">
      <c r="A14" s="160"/>
      <c r="B14" s="161"/>
      <c r="C14" s="162"/>
      <c r="D14" s="163">
        <v>20598</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4.71</v>
      </c>
      <c r="C19" s="174">
        <f>ROUND(VALUE(SUBSTITUTE(実質収支比率等に係る経年分析!G$48,"▲","-")),2)</f>
        <v>5.51</v>
      </c>
      <c r="D19" s="174">
        <f>ROUND(VALUE(SUBSTITUTE(実質収支比率等に係る経年分析!H$48,"▲","-")),2)</f>
        <v>6.75</v>
      </c>
      <c r="E19" s="174">
        <f>ROUND(VALUE(SUBSTITUTE(実質収支比率等に係る経年分析!I$48,"▲","-")),2)</f>
        <v>5.78</v>
      </c>
      <c r="F19" s="174">
        <f>ROUND(VALUE(SUBSTITUTE(実質収支比率等に係る経年分析!J$48,"▲","-")),2)</f>
        <v>6.25</v>
      </c>
    </row>
    <row r="20" spans="1:11" x14ac:dyDescent="0.15">
      <c r="A20" s="174" t="s">
        <v>53</v>
      </c>
      <c r="B20" s="174">
        <f>ROUND(VALUE(SUBSTITUTE(実質収支比率等に係る経年分析!F$47,"▲","-")),2)</f>
        <v>15.75</v>
      </c>
      <c r="C20" s="174">
        <f>ROUND(VALUE(SUBSTITUTE(実質収支比率等に係る経年分析!G$47,"▲","-")),2)</f>
        <v>12.76</v>
      </c>
      <c r="D20" s="174">
        <f>ROUND(VALUE(SUBSTITUTE(実質収支比率等に係る経年分析!H$47,"▲","-")),2)</f>
        <v>12.71</v>
      </c>
      <c r="E20" s="174">
        <f>ROUND(VALUE(SUBSTITUTE(実質収支比率等に係る経年分析!I$47,"▲","-")),2)</f>
        <v>13.42</v>
      </c>
      <c r="F20" s="174">
        <f>ROUND(VALUE(SUBSTITUTE(実質収支比率等に係る経年分析!J$47,"▲","-")),2)</f>
        <v>10.52</v>
      </c>
    </row>
    <row r="21" spans="1:11" x14ac:dyDescent="0.15">
      <c r="A21" s="174" t="s">
        <v>54</v>
      </c>
      <c r="B21" s="174">
        <f>IF(ISNUMBER(VALUE(SUBSTITUTE(実質収支比率等に係る経年分析!F$49,"▲","-"))),ROUND(VALUE(SUBSTITUTE(実質収支比率等に係る経年分析!F$49,"▲","-")),2),NA())</f>
        <v>-1.62</v>
      </c>
      <c r="C21" s="174">
        <f>IF(ISNUMBER(VALUE(SUBSTITUTE(実質収支比率等に係る経年分析!G$49,"▲","-"))),ROUND(VALUE(SUBSTITUTE(実質収支比率等に係る経年分析!G$49,"▲","-")),2),NA())</f>
        <v>-4.2699999999999996</v>
      </c>
      <c r="D21" s="174">
        <f>IF(ISNUMBER(VALUE(SUBSTITUTE(実質収支比率等に係る経年分析!H$49,"▲","-"))),ROUND(VALUE(SUBSTITUTE(実質収支比率等に係る経年分析!H$49,"▲","-")),2),NA())</f>
        <v>-2.04</v>
      </c>
      <c r="E21" s="174">
        <f>IF(ISNUMBER(VALUE(SUBSTITUTE(実質収支比率等に係る経年分析!I$49,"▲","-"))),ROUND(VALUE(SUBSTITUTE(実質収支比率等に係る経年分析!I$49,"▲","-")),2),NA())</f>
        <v>-4.12</v>
      </c>
      <c r="F21" s="174">
        <f>IF(ISNUMBER(VALUE(SUBSTITUTE(実質収支比率等に係る経年分析!J$49,"▲","-"))),ROUND(VALUE(SUBSTITUTE(実質収支比率等に係る経年分析!J$49,"▲","-")),2),NA())</f>
        <v>-4.7699999999999996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土地区画整理事業特別会計（普通会計）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4347</v>
      </c>
      <c r="E42" s="176"/>
      <c r="F42" s="176"/>
      <c r="G42" s="176">
        <f>'実質公債費比率（分子）の構造'!L$52</f>
        <v>4186</v>
      </c>
      <c r="H42" s="176"/>
      <c r="I42" s="176"/>
      <c r="J42" s="176">
        <f>'実質公債費比率（分子）の構造'!M$52</f>
        <v>4175</v>
      </c>
      <c r="K42" s="176"/>
      <c r="L42" s="176"/>
      <c r="M42" s="176">
        <f>'実質公債費比率（分子）の構造'!N$52</f>
        <v>4140</v>
      </c>
      <c r="N42" s="176"/>
      <c r="O42" s="176"/>
      <c r="P42" s="176">
        <f>'実質公債費比率（分子）の構造'!O$52</f>
        <v>4105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261</v>
      </c>
      <c r="C45" s="176"/>
      <c r="D45" s="176"/>
      <c r="E45" s="176">
        <f>'実質公債費比率（分子）の構造'!L$49</f>
        <v>235</v>
      </c>
      <c r="F45" s="176"/>
      <c r="G45" s="176"/>
      <c r="H45" s="176">
        <f>'実質公債費比率（分子）の構造'!M$49</f>
        <v>276</v>
      </c>
      <c r="I45" s="176"/>
      <c r="J45" s="176"/>
      <c r="K45" s="176">
        <f>'実質公債費比率（分子）の構造'!N$49</f>
        <v>267</v>
      </c>
      <c r="L45" s="176"/>
      <c r="M45" s="176"/>
      <c r="N45" s="176">
        <f>'実質公債費比率（分子）の構造'!O$49</f>
        <v>413</v>
      </c>
      <c r="O45" s="176"/>
      <c r="P45" s="176"/>
    </row>
    <row r="46" spans="1:16" x14ac:dyDescent="0.15">
      <c r="A46" s="176" t="s">
        <v>64</v>
      </c>
      <c r="B46" s="176">
        <f>'実質公債費比率（分子）の構造'!K$48</f>
        <v>1264</v>
      </c>
      <c r="C46" s="176"/>
      <c r="D46" s="176"/>
      <c r="E46" s="176">
        <f>'実質公債費比率（分子）の構造'!L$48</f>
        <v>1299</v>
      </c>
      <c r="F46" s="176"/>
      <c r="G46" s="176"/>
      <c r="H46" s="176">
        <f>'実質公債費比率（分子）の構造'!M$48</f>
        <v>1195</v>
      </c>
      <c r="I46" s="176"/>
      <c r="J46" s="176"/>
      <c r="K46" s="176">
        <f>'実質公債費比率（分子）の構造'!N$48</f>
        <v>1206</v>
      </c>
      <c r="L46" s="176"/>
      <c r="M46" s="176"/>
      <c r="N46" s="176">
        <f>'実質公債費比率（分子）の構造'!O$48</f>
        <v>1312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4450</v>
      </c>
      <c r="C49" s="176"/>
      <c r="D49" s="176"/>
      <c r="E49" s="176">
        <f>'実質公債費比率（分子）の構造'!L$45</f>
        <v>4082</v>
      </c>
      <c r="F49" s="176"/>
      <c r="G49" s="176"/>
      <c r="H49" s="176">
        <f>'実質公債費比率（分子）の構造'!M$45</f>
        <v>3924</v>
      </c>
      <c r="I49" s="176"/>
      <c r="J49" s="176"/>
      <c r="K49" s="176">
        <f>'実質公債費比率（分子）の構造'!N$45</f>
        <v>3739</v>
      </c>
      <c r="L49" s="176"/>
      <c r="M49" s="176"/>
      <c r="N49" s="176">
        <f>'実質公債費比率（分子）の構造'!O$45</f>
        <v>3832</v>
      </c>
      <c r="O49" s="176"/>
      <c r="P49" s="176"/>
    </row>
    <row r="50" spans="1:16" x14ac:dyDescent="0.15">
      <c r="A50" s="176" t="s">
        <v>67</v>
      </c>
      <c r="B50" s="176" t="e">
        <f>NA()</f>
        <v>#N/A</v>
      </c>
      <c r="C50" s="176">
        <f>IF(ISNUMBER('実質公債費比率（分子）の構造'!K$53),'実質公債費比率（分子）の構造'!K$53,NA())</f>
        <v>1648</v>
      </c>
      <c r="D50" s="176" t="e">
        <f>NA()</f>
        <v>#N/A</v>
      </c>
      <c r="E50" s="176" t="e">
        <f>NA()</f>
        <v>#N/A</v>
      </c>
      <c r="F50" s="176">
        <f>IF(ISNUMBER('実質公債費比率（分子）の構造'!L$53),'実質公債費比率（分子）の構造'!L$53,NA())</f>
        <v>1430</v>
      </c>
      <c r="G50" s="176" t="e">
        <f>NA()</f>
        <v>#N/A</v>
      </c>
      <c r="H50" s="176" t="e">
        <f>NA()</f>
        <v>#N/A</v>
      </c>
      <c r="I50" s="176">
        <f>IF(ISNUMBER('実質公債費比率（分子）の構造'!M$53),'実質公債費比率（分子）の構造'!M$53,NA())</f>
        <v>1220</v>
      </c>
      <c r="J50" s="176" t="e">
        <f>NA()</f>
        <v>#N/A</v>
      </c>
      <c r="K50" s="176" t="e">
        <f>NA()</f>
        <v>#N/A</v>
      </c>
      <c r="L50" s="176">
        <f>IF(ISNUMBER('実質公債費比率（分子）の構造'!N$53),'実質公債費比率（分子）の構造'!N$53,NA())</f>
        <v>1072</v>
      </c>
      <c r="M50" s="176" t="e">
        <f>NA()</f>
        <v>#N/A</v>
      </c>
      <c r="N50" s="176" t="e">
        <f>NA()</f>
        <v>#N/A</v>
      </c>
      <c r="O50" s="176">
        <f>IF(ISNUMBER('実質公債費比率（分子）の構造'!O$53),'実質公債費比率（分子）の構造'!O$53,NA())</f>
        <v>1452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42751</v>
      </c>
      <c r="E56" s="175"/>
      <c r="F56" s="175"/>
      <c r="G56" s="175">
        <f>'将来負担比率（分子）の構造'!J$52</f>
        <v>42511</v>
      </c>
      <c r="H56" s="175"/>
      <c r="I56" s="175"/>
      <c r="J56" s="175">
        <f>'将来負担比率（分子）の構造'!K$52</f>
        <v>43361</v>
      </c>
      <c r="K56" s="175"/>
      <c r="L56" s="175"/>
      <c r="M56" s="175">
        <f>'将来負担比率（分子）の構造'!L$52</f>
        <v>41619</v>
      </c>
      <c r="N56" s="175"/>
      <c r="O56" s="175"/>
      <c r="P56" s="175">
        <f>'将来負担比率（分子）の構造'!M$52</f>
        <v>41329</v>
      </c>
    </row>
    <row r="57" spans="1:16" x14ac:dyDescent="0.15">
      <c r="A57" s="175" t="s">
        <v>42</v>
      </c>
      <c r="B57" s="175"/>
      <c r="C57" s="175"/>
      <c r="D57" s="175">
        <f>'将来負担比率（分子）の構造'!I$51</f>
        <v>1734</v>
      </c>
      <c r="E57" s="175"/>
      <c r="F57" s="175"/>
      <c r="G57" s="175">
        <f>'将来負担比率（分子）の構造'!J$51</f>
        <v>1817</v>
      </c>
      <c r="H57" s="175"/>
      <c r="I57" s="175"/>
      <c r="J57" s="175">
        <f>'将来負担比率（分子）の構造'!K$51</f>
        <v>1723</v>
      </c>
      <c r="K57" s="175"/>
      <c r="L57" s="175"/>
      <c r="M57" s="175">
        <f>'将来負担比率（分子）の構造'!L$51</f>
        <v>2124</v>
      </c>
      <c r="N57" s="175"/>
      <c r="O57" s="175"/>
      <c r="P57" s="175">
        <f>'将来負担比率（分子）の構造'!M$51</f>
        <v>2442</v>
      </c>
    </row>
    <row r="58" spans="1:16" x14ac:dyDescent="0.15">
      <c r="A58" s="175" t="s">
        <v>41</v>
      </c>
      <c r="B58" s="175"/>
      <c r="C58" s="175"/>
      <c r="D58" s="175">
        <f>'将来負担比率（分子）の構造'!I$50</f>
        <v>9375</v>
      </c>
      <c r="E58" s="175"/>
      <c r="F58" s="175"/>
      <c r="G58" s="175">
        <f>'将来負担比率（分子）の構造'!J$50</f>
        <v>8721</v>
      </c>
      <c r="H58" s="175"/>
      <c r="I58" s="175"/>
      <c r="J58" s="175">
        <f>'将来負担比率（分子）の構造'!K$50</f>
        <v>9800</v>
      </c>
      <c r="K58" s="175"/>
      <c r="L58" s="175"/>
      <c r="M58" s="175">
        <f>'将来負担比率（分子）の構造'!L$50</f>
        <v>10356</v>
      </c>
      <c r="N58" s="175"/>
      <c r="O58" s="175"/>
      <c r="P58" s="175">
        <f>'将来負担比率（分子）の構造'!M$50</f>
        <v>9221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3714</v>
      </c>
      <c r="C62" s="175"/>
      <c r="D62" s="175"/>
      <c r="E62" s="175">
        <f>'将来負担比率（分子）の構造'!J$45</f>
        <v>3646</v>
      </c>
      <c r="F62" s="175"/>
      <c r="G62" s="175"/>
      <c r="H62" s="175">
        <f>'将来負担比率（分子）の構造'!K$45</f>
        <v>3644</v>
      </c>
      <c r="I62" s="175"/>
      <c r="J62" s="175"/>
      <c r="K62" s="175">
        <f>'将来負担比率（分子）の構造'!L$45</f>
        <v>3303</v>
      </c>
      <c r="L62" s="175"/>
      <c r="M62" s="175"/>
      <c r="N62" s="175">
        <f>'将来負担比率（分子）の構造'!M$45</f>
        <v>3593</v>
      </c>
      <c r="O62" s="175"/>
      <c r="P62" s="175"/>
    </row>
    <row r="63" spans="1:16" x14ac:dyDescent="0.15">
      <c r="A63" s="175" t="s">
        <v>34</v>
      </c>
      <c r="B63" s="175">
        <f>'将来負担比率（分子）の構造'!I$44</f>
        <v>959</v>
      </c>
      <c r="C63" s="175"/>
      <c r="D63" s="175"/>
      <c r="E63" s="175">
        <f>'将来負担比率（分子）の構造'!J$44</f>
        <v>1107</v>
      </c>
      <c r="F63" s="175"/>
      <c r="G63" s="175"/>
      <c r="H63" s="175">
        <f>'将来負担比率（分子）の構造'!K$44</f>
        <v>1147</v>
      </c>
      <c r="I63" s="175"/>
      <c r="J63" s="175"/>
      <c r="K63" s="175">
        <f>'将来負担比率（分子）の構造'!L$44</f>
        <v>1173</v>
      </c>
      <c r="L63" s="175"/>
      <c r="M63" s="175"/>
      <c r="N63" s="175">
        <f>'将来負担比率（分子）の構造'!M$44</f>
        <v>1159</v>
      </c>
      <c r="O63" s="175"/>
      <c r="P63" s="175"/>
    </row>
    <row r="64" spans="1:16" x14ac:dyDescent="0.15">
      <c r="A64" s="175" t="s">
        <v>33</v>
      </c>
      <c r="B64" s="175">
        <f>'将来負担比率（分子）の構造'!I$43</f>
        <v>6988</v>
      </c>
      <c r="C64" s="175"/>
      <c r="D64" s="175"/>
      <c r="E64" s="175">
        <f>'将来負担比率（分子）の構造'!J$43</f>
        <v>6588</v>
      </c>
      <c r="F64" s="175"/>
      <c r="G64" s="175"/>
      <c r="H64" s="175">
        <f>'将来負担比率（分子）の構造'!K$43</f>
        <v>5495</v>
      </c>
      <c r="I64" s="175"/>
      <c r="J64" s="175"/>
      <c r="K64" s="175">
        <f>'将来負担比率（分子）の構造'!L$43</f>
        <v>5113</v>
      </c>
      <c r="L64" s="175"/>
      <c r="M64" s="175"/>
      <c r="N64" s="175">
        <f>'将来負担比率（分子）の構造'!M$43</f>
        <v>4772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42546</v>
      </c>
      <c r="C66" s="175"/>
      <c r="D66" s="175"/>
      <c r="E66" s="175">
        <f>'将来負担比率（分子）の構造'!J$41</f>
        <v>43249</v>
      </c>
      <c r="F66" s="175"/>
      <c r="G66" s="175"/>
      <c r="H66" s="175">
        <f>'将来負担比率（分子）の構造'!K$41</f>
        <v>45593</v>
      </c>
      <c r="I66" s="175"/>
      <c r="J66" s="175"/>
      <c r="K66" s="175">
        <f>'将来負担比率（分子）の構造'!L$41</f>
        <v>43447</v>
      </c>
      <c r="L66" s="175"/>
      <c r="M66" s="175"/>
      <c r="N66" s="175">
        <f>'将来負担比率（分子）の構造'!M$41</f>
        <v>41665</v>
      </c>
      <c r="O66" s="175"/>
      <c r="P66" s="175"/>
    </row>
    <row r="67" spans="1:16" x14ac:dyDescent="0.15">
      <c r="A67" s="175" t="s">
        <v>71</v>
      </c>
      <c r="B67" s="175" t="e">
        <f>NA()</f>
        <v>#N/A</v>
      </c>
      <c r="C67" s="175">
        <f>IF(ISNUMBER('将来負担比率（分子）の構造'!I$53), IF('将来負担比率（分子）の構造'!I$53 &lt; 0, 0, '将来負担比率（分子）の構造'!I$53), NA())</f>
        <v>347</v>
      </c>
      <c r="D67" s="175" t="e">
        <f>NA()</f>
        <v>#N/A</v>
      </c>
      <c r="E67" s="175" t="e">
        <f>NA()</f>
        <v>#N/A</v>
      </c>
      <c r="F67" s="175">
        <f>IF(ISNUMBER('将来負担比率（分子）の構造'!J$53), IF('将来負担比率（分子）の構造'!J$53 &lt; 0, 0, '将来負担比率（分子）の構造'!J$53), NA())</f>
        <v>1540</v>
      </c>
      <c r="G67" s="175" t="e">
        <f>NA()</f>
        <v>#N/A</v>
      </c>
      <c r="H67" s="175" t="e">
        <f>NA()</f>
        <v>#N/A</v>
      </c>
      <c r="I67" s="175">
        <f>IF(ISNUMBER('将来負担比率（分子）の構造'!K$53), IF('将来負担比率（分子）の構造'!K$53 &lt; 0, 0, '将来負担比率（分子）の構造'!K$53), NA())</f>
        <v>996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4169</v>
      </c>
      <c r="C72" s="179">
        <f>基金残高に係る経年分析!G55</f>
        <v>4309</v>
      </c>
      <c r="D72" s="179">
        <f>基金残高に係る経年分析!H55</f>
        <v>3456</v>
      </c>
    </row>
    <row r="73" spans="1:16" x14ac:dyDescent="0.15">
      <c r="A73" s="178" t="s">
        <v>74</v>
      </c>
      <c r="B73" s="179">
        <f>基金残高に係る経年分析!F56</f>
        <v>912</v>
      </c>
      <c r="C73" s="179">
        <f>基金残高に係る経年分析!G56</f>
        <v>912</v>
      </c>
      <c r="D73" s="179">
        <f>基金残高に係る経年分析!H56</f>
        <v>815</v>
      </c>
    </row>
    <row r="74" spans="1:16" x14ac:dyDescent="0.15">
      <c r="A74" s="178" t="s">
        <v>75</v>
      </c>
      <c r="B74" s="179">
        <f>基金残高に係る経年分析!F57</f>
        <v>3305</v>
      </c>
      <c r="C74" s="179">
        <f>基金残高に係る経年分析!G57</f>
        <v>3931</v>
      </c>
      <c r="D74" s="179">
        <f>基金残高に係る経年分析!H57</f>
        <v>3820</v>
      </c>
    </row>
  </sheetData>
  <sheetProtection algorithmName="SHA-512" hashValue="rla1/Ft4iHNuztTlMPJT8KigHnnvmY3igyS3JIZ8KmnlXCkA8kzF7mzyPr4jCCbfKcnKehFjxJXuOY9xwIx61Q==" saltValue="b/5cZ+pL9wXnt35ueiHBN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T47" sqref="T47"/>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23653201</v>
      </c>
      <c r="S5" s="613"/>
      <c r="T5" s="613"/>
      <c r="U5" s="613"/>
      <c r="V5" s="613"/>
      <c r="W5" s="613"/>
      <c r="X5" s="613"/>
      <c r="Y5" s="614"/>
      <c r="Z5" s="615">
        <v>40.6</v>
      </c>
      <c r="AA5" s="615"/>
      <c r="AB5" s="615"/>
      <c r="AC5" s="615"/>
      <c r="AD5" s="616">
        <v>22619854</v>
      </c>
      <c r="AE5" s="616"/>
      <c r="AF5" s="616"/>
      <c r="AG5" s="616"/>
      <c r="AH5" s="616"/>
      <c r="AI5" s="616"/>
      <c r="AJ5" s="616"/>
      <c r="AK5" s="616"/>
      <c r="AL5" s="617">
        <v>68.5</v>
      </c>
      <c r="AM5" s="618"/>
      <c r="AN5" s="618"/>
      <c r="AO5" s="619"/>
      <c r="AP5" s="609" t="s">
        <v>216</v>
      </c>
      <c r="AQ5" s="610"/>
      <c r="AR5" s="610"/>
      <c r="AS5" s="610"/>
      <c r="AT5" s="610"/>
      <c r="AU5" s="610"/>
      <c r="AV5" s="610"/>
      <c r="AW5" s="610"/>
      <c r="AX5" s="610"/>
      <c r="AY5" s="610"/>
      <c r="AZ5" s="610"/>
      <c r="BA5" s="610"/>
      <c r="BB5" s="610"/>
      <c r="BC5" s="610"/>
      <c r="BD5" s="610"/>
      <c r="BE5" s="610"/>
      <c r="BF5" s="611"/>
      <c r="BG5" s="623">
        <v>22619150</v>
      </c>
      <c r="BH5" s="624"/>
      <c r="BI5" s="624"/>
      <c r="BJ5" s="624"/>
      <c r="BK5" s="624"/>
      <c r="BL5" s="624"/>
      <c r="BM5" s="624"/>
      <c r="BN5" s="625"/>
      <c r="BO5" s="626">
        <v>95.6</v>
      </c>
      <c r="BP5" s="626"/>
      <c r="BQ5" s="626"/>
      <c r="BR5" s="626"/>
      <c r="BS5" s="627">
        <v>121368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447800</v>
      </c>
      <c r="S6" s="624"/>
      <c r="T6" s="624"/>
      <c r="U6" s="624"/>
      <c r="V6" s="624"/>
      <c r="W6" s="624"/>
      <c r="X6" s="624"/>
      <c r="Y6" s="625"/>
      <c r="Z6" s="626">
        <v>0.8</v>
      </c>
      <c r="AA6" s="626"/>
      <c r="AB6" s="626"/>
      <c r="AC6" s="626"/>
      <c r="AD6" s="627">
        <v>447800</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22619150</v>
      </c>
      <c r="BH6" s="624"/>
      <c r="BI6" s="624"/>
      <c r="BJ6" s="624"/>
      <c r="BK6" s="624"/>
      <c r="BL6" s="624"/>
      <c r="BM6" s="624"/>
      <c r="BN6" s="625"/>
      <c r="BO6" s="626">
        <v>95.6</v>
      </c>
      <c r="BP6" s="626"/>
      <c r="BQ6" s="626"/>
      <c r="BR6" s="626"/>
      <c r="BS6" s="627">
        <v>121368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345208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344304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7440</v>
      </c>
      <c r="S7" s="624"/>
      <c r="T7" s="624"/>
      <c r="U7" s="624"/>
      <c r="V7" s="624"/>
      <c r="W7" s="624"/>
      <c r="X7" s="624"/>
      <c r="Y7" s="625"/>
      <c r="Z7" s="626">
        <v>0</v>
      </c>
      <c r="AA7" s="626"/>
      <c r="AB7" s="626"/>
      <c r="AC7" s="626"/>
      <c r="AD7" s="627">
        <v>7440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10213964</v>
      </c>
      <c r="BH7" s="624"/>
      <c r="BI7" s="624"/>
      <c r="BJ7" s="624"/>
      <c r="BK7" s="624"/>
      <c r="BL7" s="624"/>
      <c r="BM7" s="624"/>
      <c r="BN7" s="625"/>
      <c r="BO7" s="626">
        <v>43.2</v>
      </c>
      <c r="BP7" s="626"/>
      <c r="BQ7" s="626"/>
      <c r="BR7" s="626"/>
      <c r="BS7" s="627">
        <v>121368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5884489</v>
      </c>
      <c r="CS7" s="624"/>
      <c r="CT7" s="624"/>
      <c r="CU7" s="624"/>
      <c r="CV7" s="624"/>
      <c r="CW7" s="624"/>
      <c r="CX7" s="624"/>
      <c r="CY7" s="625"/>
      <c r="CZ7" s="626">
        <v>10.6</v>
      </c>
      <c r="DA7" s="626"/>
      <c r="DB7" s="626"/>
      <c r="DC7" s="626"/>
      <c r="DD7" s="632">
        <v>440622</v>
      </c>
      <c r="DE7" s="624"/>
      <c r="DF7" s="624"/>
      <c r="DG7" s="624"/>
      <c r="DH7" s="624"/>
      <c r="DI7" s="624"/>
      <c r="DJ7" s="624"/>
      <c r="DK7" s="624"/>
      <c r="DL7" s="624"/>
      <c r="DM7" s="624"/>
      <c r="DN7" s="624"/>
      <c r="DO7" s="624"/>
      <c r="DP7" s="625"/>
      <c r="DQ7" s="632">
        <v>4867545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135677</v>
      </c>
      <c r="S8" s="624"/>
      <c r="T8" s="624"/>
      <c r="U8" s="624"/>
      <c r="V8" s="624"/>
      <c r="W8" s="624"/>
      <c r="X8" s="624"/>
      <c r="Y8" s="625"/>
      <c r="Z8" s="626">
        <v>0.2</v>
      </c>
      <c r="AA8" s="626"/>
      <c r="AB8" s="626"/>
      <c r="AC8" s="626"/>
      <c r="AD8" s="627">
        <v>135677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281717</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24940241</v>
      </c>
      <c r="CS8" s="624"/>
      <c r="CT8" s="624"/>
      <c r="CU8" s="624"/>
      <c r="CV8" s="624"/>
      <c r="CW8" s="624"/>
      <c r="CX8" s="624"/>
      <c r="CY8" s="625"/>
      <c r="CZ8" s="626">
        <v>44.9</v>
      </c>
      <c r="DA8" s="626"/>
      <c r="DB8" s="626"/>
      <c r="DC8" s="626"/>
      <c r="DD8" s="632">
        <v>37271</v>
      </c>
      <c r="DE8" s="624"/>
      <c r="DF8" s="624"/>
      <c r="DG8" s="624"/>
      <c r="DH8" s="624"/>
      <c r="DI8" s="624"/>
      <c r="DJ8" s="624"/>
      <c r="DK8" s="624"/>
      <c r="DL8" s="624"/>
      <c r="DM8" s="624"/>
      <c r="DN8" s="624"/>
      <c r="DO8" s="624"/>
      <c r="DP8" s="625"/>
      <c r="DQ8" s="632">
        <v>13458464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157648</v>
      </c>
      <c r="S9" s="624"/>
      <c r="T9" s="624"/>
      <c r="U9" s="624"/>
      <c r="V9" s="624"/>
      <c r="W9" s="624"/>
      <c r="X9" s="624"/>
      <c r="Y9" s="625"/>
      <c r="Z9" s="626">
        <v>0.3</v>
      </c>
      <c r="AA9" s="626"/>
      <c r="AB9" s="626"/>
      <c r="AC9" s="626"/>
      <c r="AD9" s="627">
        <v>157648</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8619546</v>
      </c>
      <c r="BH9" s="624"/>
      <c r="BI9" s="624"/>
      <c r="BJ9" s="624"/>
      <c r="BK9" s="624"/>
      <c r="BL9" s="624"/>
      <c r="BM9" s="624"/>
      <c r="BN9" s="625"/>
      <c r="BO9" s="626">
        <v>36.4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6739952</v>
      </c>
      <c r="CS9" s="624"/>
      <c r="CT9" s="624"/>
      <c r="CU9" s="624"/>
      <c r="CV9" s="624"/>
      <c r="CW9" s="624"/>
      <c r="CX9" s="624"/>
      <c r="CY9" s="625"/>
      <c r="CZ9" s="626">
        <v>12.1</v>
      </c>
      <c r="DA9" s="626"/>
      <c r="DB9" s="626"/>
      <c r="DC9" s="626"/>
      <c r="DD9" s="632">
        <v>1319341</v>
      </c>
      <c r="DE9" s="624"/>
      <c r="DF9" s="624"/>
      <c r="DG9" s="624"/>
      <c r="DH9" s="624"/>
      <c r="DI9" s="624"/>
      <c r="DJ9" s="624"/>
      <c r="DK9" s="624"/>
      <c r="DL9" s="624"/>
      <c r="DM9" s="624"/>
      <c r="DN9" s="624"/>
      <c r="DO9" s="624"/>
      <c r="DP9" s="625"/>
      <c r="DQ9" s="632">
        <v>4945679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460100</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41502</v>
      </c>
      <c r="CS10" s="624"/>
      <c r="CT10" s="624"/>
      <c r="CU10" s="624"/>
      <c r="CV10" s="624"/>
      <c r="CW10" s="624"/>
      <c r="CX10" s="624"/>
      <c r="CY10" s="625"/>
      <c r="CZ10" s="626">
        <v>0.1</v>
      </c>
      <c r="DA10" s="626"/>
      <c r="DB10" s="626"/>
      <c r="DC10" s="626"/>
      <c r="DD10" s="632">
        <v>815</v>
      </c>
      <c r="DE10" s="624"/>
      <c r="DF10" s="624"/>
      <c r="DG10" s="624"/>
      <c r="DH10" s="624"/>
      <c r="DI10" s="624"/>
      <c r="DJ10" s="624"/>
      <c r="DK10" s="624"/>
      <c r="DL10" s="624"/>
      <c r="DM10" s="624"/>
      <c r="DN10" s="624"/>
      <c r="DO10" s="624"/>
      <c r="DP10" s="625"/>
      <c r="DQ10" s="632">
        <v>40694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3524067</v>
      </c>
      <c r="S11" s="624"/>
      <c r="T11" s="624"/>
      <c r="U11" s="624"/>
      <c r="V11" s="624"/>
      <c r="W11" s="624"/>
      <c r="X11" s="624"/>
      <c r="Y11" s="625"/>
      <c r="Z11" s="628">
        <v>6</v>
      </c>
      <c r="AA11" s="629"/>
      <c r="AB11" s="629"/>
      <c r="AC11" s="635"/>
      <c r="AD11" s="632">
        <v>3524067</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852601</v>
      </c>
      <c r="BH11" s="624"/>
      <c r="BI11" s="624"/>
      <c r="BJ11" s="624"/>
      <c r="BK11" s="624"/>
      <c r="BL11" s="624"/>
      <c r="BM11" s="624"/>
      <c r="BN11" s="625"/>
      <c r="BO11" s="626">
        <v>3.6</v>
      </c>
      <c r="BP11" s="626"/>
      <c r="BQ11" s="626"/>
      <c r="BR11" s="626"/>
      <c r="BS11" s="627">
        <v>121368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750727</v>
      </c>
      <c r="CS11" s="624"/>
      <c r="CT11" s="624"/>
      <c r="CU11" s="624"/>
      <c r="CV11" s="624"/>
      <c r="CW11" s="624"/>
      <c r="CX11" s="624"/>
      <c r="CY11" s="625"/>
      <c r="CZ11" s="626">
        <v>1.4</v>
      </c>
      <c r="DA11" s="626"/>
      <c r="DB11" s="626"/>
      <c r="DC11" s="626"/>
      <c r="DD11" s="632">
        <v>82426</v>
      </c>
      <c r="DE11" s="624"/>
      <c r="DF11" s="624"/>
      <c r="DG11" s="624"/>
      <c r="DH11" s="624"/>
      <c r="DI11" s="624"/>
      <c r="DJ11" s="624"/>
      <c r="DK11" s="624"/>
      <c r="DL11" s="624"/>
      <c r="DM11" s="624"/>
      <c r="DN11" s="624"/>
      <c r="DO11" s="624"/>
      <c r="DP11" s="625"/>
      <c r="DQ11" s="632">
        <v>682196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10952381</v>
      </c>
      <c r="BH12" s="624"/>
      <c r="BI12" s="624"/>
      <c r="BJ12" s="624"/>
      <c r="BK12" s="624"/>
      <c r="BL12" s="624"/>
      <c r="BM12" s="624"/>
      <c r="BN12" s="625"/>
      <c r="BO12" s="626">
        <v>46.3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331796</v>
      </c>
      <c r="CS12" s="624"/>
      <c r="CT12" s="624"/>
      <c r="CU12" s="624"/>
      <c r="CV12" s="624"/>
      <c r="CW12" s="624"/>
      <c r="CX12" s="624"/>
      <c r="CY12" s="625"/>
      <c r="CZ12" s="626">
        <v>0.6</v>
      </c>
      <c r="DA12" s="626"/>
      <c r="DB12" s="626"/>
      <c r="DC12" s="626"/>
      <c r="DD12" s="632">
        <v>68085</v>
      </c>
      <c r="DE12" s="624"/>
      <c r="DF12" s="624"/>
      <c r="DG12" s="624"/>
      <c r="DH12" s="624"/>
      <c r="DI12" s="624"/>
      <c r="DJ12" s="624"/>
      <c r="DK12" s="624"/>
      <c r="DL12" s="624"/>
      <c r="DM12" s="624"/>
      <c r="DN12" s="624"/>
      <c r="DO12" s="624"/>
      <c r="DP12" s="625"/>
      <c r="DQ12" s="632">
        <v>317533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10922426</v>
      </c>
      <c r="BH13" s="624"/>
      <c r="BI13" s="624"/>
      <c r="BJ13" s="624"/>
      <c r="BK13" s="624"/>
      <c r="BL13" s="624"/>
      <c r="BM13" s="624"/>
      <c r="BN13" s="625"/>
      <c r="BO13" s="626">
        <v>46.2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4786974</v>
      </c>
      <c r="CS13" s="624"/>
      <c r="CT13" s="624"/>
      <c r="CU13" s="624"/>
      <c r="CV13" s="624"/>
      <c r="CW13" s="624"/>
      <c r="CX13" s="624"/>
      <c r="CY13" s="625"/>
      <c r="CZ13" s="626">
        <v>8.6</v>
      </c>
      <c r="DA13" s="626"/>
      <c r="DB13" s="626"/>
      <c r="DC13" s="626"/>
      <c r="DD13" s="632">
        <v>1319677</v>
      </c>
      <c r="DE13" s="624"/>
      <c r="DF13" s="624"/>
      <c r="DG13" s="624"/>
      <c r="DH13" s="624"/>
      <c r="DI13" s="624"/>
      <c r="DJ13" s="624"/>
      <c r="DK13" s="624"/>
      <c r="DL13" s="624"/>
      <c r="DM13" s="624"/>
      <c r="DN13" s="624"/>
      <c r="DO13" s="624"/>
      <c r="DP13" s="625"/>
      <c r="DQ13" s="632">
        <v>4033168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4639</v>
      </c>
      <c r="S14" s="624"/>
      <c r="T14" s="624"/>
      <c r="U14" s="624"/>
      <c r="V14" s="624"/>
      <c r="W14" s="624"/>
      <c r="X14" s="624"/>
      <c r="Y14" s="625"/>
      <c r="Z14" s="626">
        <v>0</v>
      </c>
      <c r="AA14" s="626"/>
      <c r="AB14" s="626"/>
      <c r="AC14" s="626"/>
      <c r="AD14" s="627">
        <v>4639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382537</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2075568</v>
      </c>
      <c r="CS14" s="624"/>
      <c r="CT14" s="624"/>
      <c r="CU14" s="624"/>
      <c r="CV14" s="624"/>
      <c r="CW14" s="624"/>
      <c r="CX14" s="624"/>
      <c r="CY14" s="625"/>
      <c r="CZ14" s="626">
        <v>3.7</v>
      </c>
      <c r="DA14" s="626"/>
      <c r="DB14" s="626"/>
      <c r="DC14" s="626"/>
      <c r="DD14" s="632">
        <v>862</v>
      </c>
      <c r="DE14" s="624"/>
      <c r="DF14" s="624"/>
      <c r="DG14" s="624"/>
      <c r="DH14" s="624"/>
      <c r="DI14" s="624"/>
      <c r="DJ14" s="624"/>
      <c r="DK14" s="624"/>
      <c r="DL14" s="624"/>
      <c r="DM14" s="624"/>
      <c r="DN14" s="624"/>
      <c r="DO14" s="624"/>
      <c r="DP14" s="625"/>
      <c r="DQ14" s="632">
        <v>2067925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1070268</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5798019</v>
      </c>
      <c r="CS15" s="624"/>
      <c r="CT15" s="624"/>
      <c r="CU15" s="624"/>
      <c r="CV15" s="624"/>
      <c r="CW15" s="624"/>
      <c r="CX15" s="624"/>
      <c r="CY15" s="625"/>
      <c r="CZ15" s="626">
        <v>10.4</v>
      </c>
      <c r="DA15" s="626"/>
      <c r="DB15" s="626"/>
      <c r="DC15" s="626"/>
      <c r="DD15" s="632">
        <v>999061</v>
      </c>
      <c r="DE15" s="624"/>
      <c r="DF15" s="624"/>
      <c r="DG15" s="624"/>
      <c r="DH15" s="624"/>
      <c r="DI15" s="624"/>
      <c r="DJ15" s="624"/>
      <c r="DK15" s="624"/>
      <c r="DL15" s="624"/>
      <c r="DM15" s="624"/>
      <c r="DN15" s="624"/>
      <c r="DO15" s="624"/>
      <c r="DP15" s="625"/>
      <c r="DQ15" s="632">
        <v>4283676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82023</v>
      </c>
      <c r="S16" s="624"/>
      <c r="T16" s="624"/>
      <c r="U16" s="624"/>
      <c r="V16" s="624"/>
      <c r="W16" s="624"/>
      <c r="X16" s="624"/>
      <c r="Y16" s="625"/>
      <c r="Z16" s="626">
        <v>0.1</v>
      </c>
      <c r="AA16" s="626"/>
      <c r="AB16" s="626"/>
      <c r="AC16" s="626"/>
      <c r="AD16" s="627">
        <v>82023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284520</v>
      </c>
      <c r="S17" s="624"/>
      <c r="T17" s="624"/>
      <c r="U17" s="624"/>
      <c r="V17" s="624"/>
      <c r="W17" s="624"/>
      <c r="X17" s="624"/>
      <c r="Y17" s="625"/>
      <c r="Z17" s="626">
        <v>0.5</v>
      </c>
      <c r="AA17" s="626"/>
      <c r="AB17" s="626"/>
      <c r="AC17" s="626"/>
      <c r="AD17" s="627">
        <v>284520</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3832262</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3832262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174955</v>
      </c>
      <c r="S18" s="624"/>
      <c r="T18" s="624"/>
      <c r="U18" s="624"/>
      <c r="V18" s="624"/>
      <c r="W18" s="624"/>
      <c r="X18" s="624"/>
      <c r="Y18" s="625"/>
      <c r="Z18" s="626">
        <v>0.3</v>
      </c>
      <c r="AA18" s="626"/>
      <c r="AB18" s="626"/>
      <c r="AC18" s="626"/>
      <c r="AD18" s="627">
        <v>174955</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160927</v>
      </c>
      <c r="S19" s="624"/>
      <c r="T19" s="624"/>
      <c r="U19" s="624"/>
      <c r="V19" s="624"/>
      <c r="W19" s="624"/>
      <c r="X19" s="624"/>
      <c r="Y19" s="625"/>
      <c r="Z19" s="626">
        <v>0.3</v>
      </c>
      <c r="AA19" s="626"/>
      <c r="AB19" s="626"/>
      <c r="AC19" s="626"/>
      <c r="AD19" s="627">
        <v>160927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1034051</v>
      </c>
      <c r="BH19" s="624"/>
      <c r="BI19" s="624"/>
      <c r="BJ19" s="624"/>
      <c r="BK19" s="624"/>
      <c r="BL19" s="624"/>
      <c r="BM19" s="624"/>
      <c r="BN19" s="625"/>
      <c r="BO19" s="626">
        <v>4.4000000000000004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14028</v>
      </c>
      <c r="S20" s="624"/>
      <c r="T20" s="624"/>
      <c r="U20" s="624"/>
      <c r="V20" s="624"/>
      <c r="W20" s="624"/>
      <c r="X20" s="624"/>
      <c r="Y20" s="625"/>
      <c r="Z20" s="626">
        <v>0</v>
      </c>
      <c r="AA20" s="626"/>
      <c r="AB20" s="626"/>
      <c r="AC20" s="626"/>
      <c r="AD20" s="627">
        <v>14028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1034051</v>
      </c>
      <c r="BH20" s="624"/>
      <c r="BI20" s="624"/>
      <c r="BJ20" s="624"/>
      <c r="BK20" s="624"/>
      <c r="BL20" s="624"/>
      <c r="BM20" s="624"/>
      <c r="BN20" s="625"/>
      <c r="BO20" s="626">
        <v>4.4000000000000004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55526738</v>
      </c>
      <c r="CS20" s="624"/>
      <c r="CT20" s="624"/>
      <c r="CU20" s="624"/>
      <c r="CV20" s="624"/>
      <c r="CW20" s="624"/>
      <c r="CX20" s="624"/>
      <c r="CY20" s="625"/>
      <c r="CZ20" s="626">
        <v>100</v>
      </c>
      <c r="DA20" s="626"/>
      <c r="DB20" s="626"/>
      <c r="DC20" s="626"/>
      <c r="DD20" s="632">
        <v>4268160</v>
      </c>
      <c r="DE20" s="624"/>
      <c r="DF20" s="624"/>
      <c r="DG20" s="624"/>
      <c r="DH20" s="624"/>
      <c r="DI20" s="624"/>
      <c r="DJ20" s="624"/>
      <c r="DK20" s="624"/>
      <c r="DL20" s="624"/>
      <c r="DM20" s="624"/>
      <c r="DN20" s="624"/>
      <c r="DO20" s="624"/>
      <c r="DP20" s="625"/>
      <c r="DQ20" s="632">
        <v>38873446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6068725</v>
      </c>
      <c r="S21" s="624"/>
      <c r="T21" s="624"/>
      <c r="U21" s="624"/>
      <c r="V21" s="624"/>
      <c r="W21" s="624"/>
      <c r="X21" s="624"/>
      <c r="Y21" s="625"/>
      <c r="Z21" s="626">
        <v>10.4</v>
      </c>
      <c r="AA21" s="626"/>
      <c r="AB21" s="626"/>
      <c r="AC21" s="626"/>
      <c r="AD21" s="627">
        <v>5354666</v>
      </c>
      <c r="AE21" s="627"/>
      <c r="AF21" s="627"/>
      <c r="AG21" s="627"/>
      <c r="AH21" s="627"/>
      <c r="AI21" s="627"/>
      <c r="AJ21" s="627"/>
      <c r="AK21" s="627"/>
      <c r="AL21" s="628">
        <v>16.2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704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5354666</v>
      </c>
      <c r="S22" s="624"/>
      <c r="T22" s="624"/>
      <c r="U22" s="624"/>
      <c r="V22" s="624"/>
      <c r="W22" s="624"/>
      <c r="X22" s="624"/>
      <c r="Y22" s="625"/>
      <c r="Z22" s="626">
        <v>9.1999999999999993</v>
      </c>
      <c r="AA22" s="626"/>
      <c r="AB22" s="626"/>
      <c r="AC22" s="626"/>
      <c r="AD22" s="627">
        <v>5354666</v>
      </c>
      <c r="AE22" s="627"/>
      <c r="AF22" s="627"/>
      <c r="AG22" s="627"/>
      <c r="AH22" s="627"/>
      <c r="AI22" s="627"/>
      <c r="AJ22" s="627"/>
      <c r="AK22" s="627"/>
      <c r="AL22" s="628">
        <v>16.2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712882</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1033347</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1177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27855212</v>
      </c>
      <c r="CS24" s="613"/>
      <c r="CT24" s="613"/>
      <c r="CU24" s="613"/>
      <c r="CV24" s="613"/>
      <c r="CW24" s="613"/>
      <c r="CX24" s="613"/>
      <c r="CY24" s="614"/>
      <c r="CZ24" s="617">
        <v>50.2</v>
      </c>
      <c r="DA24" s="618"/>
      <c r="DB24" s="618"/>
      <c r="DC24" s="634"/>
      <c r="DD24" s="658">
        <v>17155746</v>
      </c>
      <c r="DE24" s="613"/>
      <c r="DF24" s="613"/>
      <c r="DG24" s="613"/>
      <c r="DH24" s="613"/>
      <c r="DI24" s="613"/>
      <c r="DJ24" s="613"/>
      <c r="DK24" s="614"/>
      <c r="DL24" s="658">
        <v>14518083</v>
      </c>
      <c r="DM24" s="613"/>
      <c r="DN24" s="613"/>
      <c r="DO24" s="613"/>
      <c r="DP24" s="613"/>
      <c r="DQ24" s="613"/>
      <c r="DR24" s="613"/>
      <c r="DS24" s="613"/>
      <c r="DT24" s="613"/>
      <c r="DU24" s="613"/>
      <c r="DV24" s="614"/>
      <c r="DW24" s="617">
        <v>43.5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34540695</v>
      </c>
      <c r="S25" s="624"/>
      <c r="T25" s="624"/>
      <c r="U25" s="624"/>
      <c r="V25" s="624"/>
      <c r="W25" s="624"/>
      <c r="X25" s="624"/>
      <c r="Y25" s="625"/>
      <c r="Z25" s="626">
        <v>59.2</v>
      </c>
      <c r="AA25" s="626"/>
      <c r="AB25" s="626"/>
      <c r="AC25" s="626"/>
      <c r="AD25" s="627">
        <v>32793289</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7747758</v>
      </c>
      <c r="CS25" s="655"/>
      <c r="CT25" s="655"/>
      <c r="CU25" s="655"/>
      <c r="CV25" s="655"/>
      <c r="CW25" s="655"/>
      <c r="CX25" s="655"/>
      <c r="CY25" s="656"/>
      <c r="CZ25" s="628">
        <v>14</v>
      </c>
      <c r="DA25" s="653"/>
      <c r="DB25" s="653"/>
      <c r="DC25" s="657"/>
      <c r="DD25" s="632">
        <v>7152596</v>
      </c>
      <c r="DE25" s="655"/>
      <c r="DF25" s="655"/>
      <c r="DG25" s="655"/>
      <c r="DH25" s="655"/>
      <c r="DI25" s="655"/>
      <c r="DJ25" s="655"/>
      <c r="DK25" s="656"/>
      <c r="DL25" s="632">
        <v>6304864</v>
      </c>
      <c r="DM25" s="655"/>
      <c r="DN25" s="655"/>
      <c r="DO25" s="655"/>
      <c r="DP25" s="655"/>
      <c r="DQ25" s="655"/>
      <c r="DR25" s="655"/>
      <c r="DS25" s="655"/>
      <c r="DT25" s="655"/>
      <c r="DU25" s="655"/>
      <c r="DV25" s="656"/>
      <c r="DW25" s="628">
        <v>18.899999999999999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16779</v>
      </c>
      <c r="S26" s="624"/>
      <c r="T26" s="624"/>
      <c r="U26" s="624"/>
      <c r="V26" s="624"/>
      <c r="W26" s="624"/>
      <c r="X26" s="624"/>
      <c r="Y26" s="625"/>
      <c r="Z26" s="626">
        <v>0</v>
      </c>
      <c r="AA26" s="626"/>
      <c r="AB26" s="626"/>
      <c r="AC26" s="626"/>
      <c r="AD26" s="627">
        <v>16779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5259141</v>
      </c>
      <c r="CS26" s="624"/>
      <c r="CT26" s="624"/>
      <c r="CU26" s="624"/>
      <c r="CV26" s="624"/>
      <c r="CW26" s="624"/>
      <c r="CX26" s="624"/>
      <c r="CY26" s="625"/>
      <c r="CZ26" s="628">
        <v>9.5</v>
      </c>
      <c r="DA26" s="653"/>
      <c r="DB26" s="653"/>
      <c r="DC26" s="657"/>
      <c r="DD26" s="632">
        <v>4745715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277170</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23653201</v>
      </c>
      <c r="BH27" s="624"/>
      <c r="BI27" s="624"/>
      <c r="BJ27" s="624"/>
      <c r="BK27" s="624"/>
      <c r="BL27" s="624"/>
      <c r="BM27" s="624"/>
      <c r="BN27" s="625"/>
      <c r="BO27" s="626">
        <v>100</v>
      </c>
      <c r="BP27" s="626"/>
      <c r="BQ27" s="626"/>
      <c r="BR27" s="626"/>
      <c r="BS27" s="627">
        <v>121368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16275192</v>
      </c>
      <c r="CS27" s="655"/>
      <c r="CT27" s="655"/>
      <c r="CU27" s="655"/>
      <c r="CV27" s="655"/>
      <c r="CW27" s="655"/>
      <c r="CX27" s="655"/>
      <c r="CY27" s="656"/>
      <c r="CZ27" s="628">
        <v>29.3</v>
      </c>
      <c r="DA27" s="653"/>
      <c r="DB27" s="653"/>
      <c r="DC27" s="657"/>
      <c r="DD27" s="632">
        <v>6170888</v>
      </c>
      <c r="DE27" s="655"/>
      <c r="DF27" s="655"/>
      <c r="DG27" s="655"/>
      <c r="DH27" s="655"/>
      <c r="DI27" s="655"/>
      <c r="DJ27" s="655"/>
      <c r="DK27" s="656"/>
      <c r="DL27" s="632">
        <v>4381295</v>
      </c>
      <c r="DM27" s="655"/>
      <c r="DN27" s="655"/>
      <c r="DO27" s="655"/>
      <c r="DP27" s="655"/>
      <c r="DQ27" s="655"/>
      <c r="DR27" s="655"/>
      <c r="DS27" s="655"/>
      <c r="DT27" s="655"/>
      <c r="DU27" s="655"/>
      <c r="DV27" s="656"/>
      <c r="DW27" s="628">
        <v>13.1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235450</v>
      </c>
      <c r="S28" s="624"/>
      <c r="T28" s="624"/>
      <c r="U28" s="624"/>
      <c r="V28" s="624"/>
      <c r="W28" s="624"/>
      <c r="X28" s="624"/>
      <c r="Y28" s="625"/>
      <c r="Z28" s="626">
        <v>0.4</v>
      </c>
      <c r="AA28" s="626"/>
      <c r="AB28" s="626"/>
      <c r="AC28" s="626"/>
      <c r="AD28" s="627">
        <v>178310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3832262</v>
      </c>
      <c r="CS28" s="624"/>
      <c r="CT28" s="624"/>
      <c r="CU28" s="624"/>
      <c r="CV28" s="624"/>
      <c r="CW28" s="624"/>
      <c r="CX28" s="624"/>
      <c r="CY28" s="625"/>
      <c r="CZ28" s="628">
        <v>6.9</v>
      </c>
      <c r="DA28" s="653"/>
      <c r="DB28" s="653"/>
      <c r="DC28" s="657"/>
      <c r="DD28" s="632">
        <v>3832262</v>
      </c>
      <c r="DE28" s="624"/>
      <c r="DF28" s="624"/>
      <c r="DG28" s="624"/>
      <c r="DH28" s="624"/>
      <c r="DI28" s="624"/>
      <c r="DJ28" s="624"/>
      <c r="DK28" s="625"/>
      <c r="DL28" s="632">
        <v>3831924</v>
      </c>
      <c r="DM28" s="624"/>
      <c r="DN28" s="624"/>
      <c r="DO28" s="624"/>
      <c r="DP28" s="624"/>
      <c r="DQ28" s="624"/>
      <c r="DR28" s="624"/>
      <c r="DS28" s="624"/>
      <c r="DT28" s="624"/>
      <c r="DU28" s="624"/>
      <c r="DV28" s="625"/>
      <c r="DW28" s="628">
        <v>11.5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84796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3832262</v>
      </c>
      <c r="CS29" s="655"/>
      <c r="CT29" s="655"/>
      <c r="CU29" s="655"/>
      <c r="CV29" s="655"/>
      <c r="CW29" s="655"/>
      <c r="CX29" s="655"/>
      <c r="CY29" s="656"/>
      <c r="CZ29" s="628">
        <v>6.9</v>
      </c>
      <c r="DA29" s="653"/>
      <c r="DB29" s="653"/>
      <c r="DC29" s="657"/>
      <c r="DD29" s="632">
        <v>3832262</v>
      </c>
      <c r="DE29" s="655"/>
      <c r="DF29" s="655"/>
      <c r="DG29" s="655"/>
      <c r="DH29" s="655"/>
      <c r="DI29" s="655"/>
      <c r="DJ29" s="655"/>
      <c r="DK29" s="656"/>
      <c r="DL29" s="632">
        <v>3831924</v>
      </c>
      <c r="DM29" s="655"/>
      <c r="DN29" s="655"/>
      <c r="DO29" s="655"/>
      <c r="DP29" s="655"/>
      <c r="DQ29" s="655"/>
      <c r="DR29" s="655"/>
      <c r="DS29" s="655"/>
      <c r="DT29" s="655"/>
      <c r="DU29" s="655"/>
      <c r="DV29" s="656"/>
      <c r="DW29" s="628">
        <v>11.5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11478064</v>
      </c>
      <c r="S30" s="624"/>
      <c r="T30" s="624"/>
      <c r="U30" s="624"/>
      <c r="V30" s="624"/>
      <c r="W30" s="624"/>
      <c r="X30" s="624"/>
      <c r="Y30" s="625"/>
      <c r="Z30" s="626">
        <v>19.7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3706478</v>
      </c>
      <c r="CS30" s="624"/>
      <c r="CT30" s="624"/>
      <c r="CU30" s="624"/>
      <c r="CV30" s="624"/>
      <c r="CW30" s="624"/>
      <c r="CX30" s="624"/>
      <c r="CY30" s="625"/>
      <c r="CZ30" s="628">
        <v>6.7</v>
      </c>
      <c r="DA30" s="653"/>
      <c r="DB30" s="653"/>
      <c r="DC30" s="657"/>
      <c r="DD30" s="632">
        <v>3706478</v>
      </c>
      <c r="DE30" s="624"/>
      <c r="DF30" s="624"/>
      <c r="DG30" s="624"/>
      <c r="DH30" s="624"/>
      <c r="DI30" s="624"/>
      <c r="DJ30" s="624"/>
      <c r="DK30" s="625"/>
      <c r="DL30" s="632">
        <v>3706140</v>
      </c>
      <c r="DM30" s="624"/>
      <c r="DN30" s="624"/>
      <c r="DO30" s="624"/>
      <c r="DP30" s="624"/>
      <c r="DQ30" s="624"/>
      <c r="DR30" s="624"/>
      <c r="DS30" s="624"/>
      <c r="DT30" s="624"/>
      <c r="DU30" s="624"/>
      <c r="DV30" s="625"/>
      <c r="DW30" s="628">
        <v>11.1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98.2</v>
      </c>
      <c r="BN31" s="667"/>
      <c r="BO31" s="667"/>
      <c r="BP31" s="667"/>
      <c r="BQ31" s="668"/>
      <c r="BR31" s="679">
        <v>99.3</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125784</v>
      </c>
      <c r="CS31" s="655"/>
      <c r="CT31" s="655"/>
      <c r="CU31" s="655"/>
      <c r="CV31" s="655"/>
      <c r="CW31" s="655"/>
      <c r="CX31" s="655"/>
      <c r="CY31" s="656"/>
      <c r="CZ31" s="628">
        <v>0.2</v>
      </c>
      <c r="DA31" s="653"/>
      <c r="DB31" s="653"/>
      <c r="DC31" s="657"/>
      <c r="DD31" s="632">
        <v>125784</v>
      </c>
      <c r="DE31" s="655"/>
      <c r="DF31" s="655"/>
      <c r="DG31" s="655"/>
      <c r="DH31" s="655"/>
      <c r="DI31" s="655"/>
      <c r="DJ31" s="655"/>
      <c r="DK31" s="656"/>
      <c r="DL31" s="632">
        <v>125784</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4070172</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5"/>
      <c r="BI32" s="655"/>
      <c r="BJ32" s="655"/>
      <c r="BK32" s="655"/>
      <c r="BL32" s="655"/>
      <c r="BM32" s="629">
        <v>97.6</v>
      </c>
      <c r="BN32" s="655"/>
      <c r="BO32" s="655"/>
      <c r="BP32" s="655"/>
      <c r="BQ32" s="678"/>
      <c r="BR32" s="680">
        <v>99.1</v>
      </c>
      <c r="BS32" s="655"/>
      <c r="BT32" s="655"/>
      <c r="BU32" s="655"/>
      <c r="BV32" s="655"/>
      <c r="BW32" s="655"/>
      <c r="BX32" s="629">
        <v>97.7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301660</v>
      </c>
      <c r="S33" s="624"/>
      <c r="T33" s="624"/>
      <c r="U33" s="624"/>
      <c r="V33" s="624"/>
      <c r="W33" s="624"/>
      <c r="X33" s="624"/>
      <c r="Y33" s="625"/>
      <c r="Z33" s="626">
        <v>0.5</v>
      </c>
      <c r="AA33" s="626"/>
      <c r="AB33" s="626"/>
      <c r="AC33" s="626"/>
      <c r="AD33" s="627">
        <v>2205</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98.6</v>
      </c>
      <c r="BN33" s="682"/>
      <c r="BO33" s="682"/>
      <c r="BP33" s="682"/>
      <c r="BQ33" s="684"/>
      <c r="BR33" s="681">
        <v>99.4</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23403366</v>
      </c>
      <c r="CS33" s="655"/>
      <c r="CT33" s="655"/>
      <c r="CU33" s="655"/>
      <c r="CV33" s="655"/>
      <c r="CW33" s="655"/>
      <c r="CX33" s="655"/>
      <c r="CY33" s="656"/>
      <c r="CZ33" s="628">
        <v>42.1</v>
      </c>
      <c r="DA33" s="653"/>
      <c r="DB33" s="653"/>
      <c r="DC33" s="657"/>
      <c r="DD33" s="632">
        <v>19867865</v>
      </c>
      <c r="DE33" s="655"/>
      <c r="DF33" s="655"/>
      <c r="DG33" s="655"/>
      <c r="DH33" s="655"/>
      <c r="DI33" s="655"/>
      <c r="DJ33" s="655"/>
      <c r="DK33" s="656"/>
      <c r="DL33" s="632">
        <v>15979261</v>
      </c>
      <c r="DM33" s="655"/>
      <c r="DN33" s="655"/>
      <c r="DO33" s="655"/>
      <c r="DP33" s="655"/>
      <c r="DQ33" s="655"/>
      <c r="DR33" s="655"/>
      <c r="DS33" s="655"/>
      <c r="DT33" s="655"/>
      <c r="DU33" s="655"/>
      <c r="DV33" s="656"/>
      <c r="DW33" s="628">
        <v>47.9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100414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7690382</v>
      </c>
      <c r="CS34" s="624"/>
      <c r="CT34" s="624"/>
      <c r="CU34" s="624"/>
      <c r="CV34" s="624"/>
      <c r="CW34" s="624"/>
      <c r="CX34" s="624"/>
      <c r="CY34" s="625"/>
      <c r="CZ34" s="628">
        <v>13.8</v>
      </c>
      <c r="DA34" s="653"/>
      <c r="DB34" s="653"/>
      <c r="DC34" s="657"/>
      <c r="DD34" s="632">
        <v>6039347</v>
      </c>
      <c r="DE34" s="624"/>
      <c r="DF34" s="624"/>
      <c r="DG34" s="624"/>
      <c r="DH34" s="624"/>
      <c r="DI34" s="624"/>
      <c r="DJ34" s="624"/>
      <c r="DK34" s="625"/>
      <c r="DL34" s="632">
        <v>5373280</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2639824</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572270</v>
      </c>
      <c r="CS35" s="655"/>
      <c r="CT35" s="655"/>
      <c r="CU35" s="655"/>
      <c r="CV35" s="655"/>
      <c r="CW35" s="655"/>
      <c r="CX35" s="655"/>
      <c r="CY35" s="656"/>
      <c r="CZ35" s="628">
        <v>1</v>
      </c>
      <c r="DA35" s="653"/>
      <c r="DB35" s="653"/>
      <c r="DC35" s="657"/>
      <c r="DD35" s="632">
        <v>550233</v>
      </c>
      <c r="DE35" s="655"/>
      <c r="DF35" s="655"/>
      <c r="DG35" s="655"/>
      <c r="DH35" s="655"/>
      <c r="DI35" s="655"/>
      <c r="DJ35" s="655"/>
      <c r="DK35" s="656"/>
      <c r="DL35" s="632">
        <v>548230</v>
      </c>
      <c r="DM35" s="655"/>
      <c r="DN35" s="655"/>
      <c r="DO35" s="655"/>
      <c r="DP35" s="655"/>
      <c r="DQ35" s="655"/>
      <c r="DR35" s="655"/>
      <c r="DS35" s="655"/>
      <c r="DT35" s="655"/>
      <c r="DU35" s="655"/>
      <c r="DV35" s="656"/>
      <c r="DW35" s="628">
        <v>1.6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1521974</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7210353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92204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9447742</v>
      </c>
      <c r="CS36" s="624"/>
      <c r="CT36" s="624"/>
      <c r="CU36" s="624"/>
      <c r="CV36" s="624"/>
      <c r="CW36" s="624"/>
      <c r="CX36" s="624"/>
      <c r="CY36" s="625"/>
      <c r="CZ36" s="628">
        <v>17</v>
      </c>
      <c r="DA36" s="653"/>
      <c r="DB36" s="653"/>
      <c r="DC36" s="657"/>
      <c r="DD36" s="632">
        <v>8911791</v>
      </c>
      <c r="DE36" s="624"/>
      <c r="DF36" s="624"/>
      <c r="DG36" s="624"/>
      <c r="DH36" s="624"/>
      <c r="DI36" s="624"/>
      <c r="DJ36" s="624"/>
      <c r="DK36" s="625"/>
      <c r="DL36" s="632">
        <v>6045394</v>
      </c>
      <c r="DM36" s="624"/>
      <c r="DN36" s="624"/>
      <c r="DO36" s="624"/>
      <c r="DP36" s="624"/>
      <c r="DQ36" s="624"/>
      <c r="DR36" s="624"/>
      <c r="DS36" s="624"/>
      <c r="DT36" s="624"/>
      <c r="DU36" s="624"/>
      <c r="DV36" s="625"/>
      <c r="DW36" s="628">
        <v>18.100000000000001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1123476</v>
      </c>
      <c r="S37" s="624"/>
      <c r="T37" s="624"/>
      <c r="U37" s="624"/>
      <c r="V37" s="624"/>
      <c r="W37" s="624"/>
      <c r="X37" s="624"/>
      <c r="Y37" s="625"/>
      <c r="Z37" s="626">
        <v>1.9</v>
      </c>
      <c r="AA37" s="626"/>
      <c r="AB37" s="626"/>
      <c r="AC37" s="626"/>
      <c r="AD37" s="627">
        <v>17164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2119897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-44905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5203785</v>
      </c>
      <c r="CS37" s="655"/>
      <c r="CT37" s="655"/>
      <c r="CU37" s="655"/>
      <c r="CV37" s="655"/>
      <c r="CW37" s="655"/>
      <c r="CX37" s="655"/>
      <c r="CY37" s="656"/>
      <c r="CZ37" s="628">
        <v>9.4</v>
      </c>
      <c r="DA37" s="653"/>
      <c r="DB37" s="653"/>
      <c r="DC37" s="657"/>
      <c r="DD37" s="632">
        <v>5202905</v>
      </c>
      <c r="DE37" s="655"/>
      <c r="DF37" s="655"/>
      <c r="DG37" s="655"/>
      <c r="DH37" s="655"/>
      <c r="DI37" s="655"/>
      <c r="DJ37" s="655"/>
      <c r="DK37" s="656"/>
      <c r="DL37" s="632">
        <v>4664510</v>
      </c>
      <c r="DM37" s="655"/>
      <c r="DN37" s="655"/>
      <c r="DO37" s="655"/>
      <c r="DP37" s="655"/>
      <c r="DQ37" s="655"/>
      <c r="DR37" s="655"/>
      <c r="DS37" s="655"/>
      <c r="DT37" s="655"/>
      <c r="DU37" s="655"/>
      <c r="DV37" s="656"/>
      <c r="DW37" s="628">
        <v>14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1924837</v>
      </c>
      <c r="S38" s="624"/>
      <c r="T38" s="624"/>
      <c r="U38" s="624"/>
      <c r="V38" s="624"/>
      <c r="W38" s="624"/>
      <c r="X38" s="624"/>
      <c r="Y38" s="625"/>
      <c r="Z38" s="626">
        <v>3.3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17166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19894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5073290</v>
      </c>
      <c r="CS38" s="624"/>
      <c r="CT38" s="624"/>
      <c r="CU38" s="624"/>
      <c r="CV38" s="624"/>
      <c r="CW38" s="624"/>
      <c r="CX38" s="624"/>
      <c r="CY38" s="625"/>
      <c r="CZ38" s="628">
        <v>9.1</v>
      </c>
      <c r="DA38" s="653"/>
      <c r="DB38" s="653"/>
      <c r="DC38" s="657"/>
      <c r="DD38" s="632">
        <v>4183767</v>
      </c>
      <c r="DE38" s="624"/>
      <c r="DF38" s="624"/>
      <c r="DG38" s="624"/>
      <c r="DH38" s="624"/>
      <c r="DI38" s="624"/>
      <c r="DJ38" s="624"/>
      <c r="DK38" s="625"/>
      <c r="DL38" s="632">
        <v>4012357</v>
      </c>
      <c r="DM38" s="624"/>
      <c r="DN38" s="624"/>
      <c r="DO38" s="624"/>
      <c r="DP38" s="624"/>
      <c r="DQ38" s="624"/>
      <c r="DR38" s="624"/>
      <c r="DS38" s="624"/>
      <c r="DT38" s="624"/>
      <c r="DU38" s="624"/>
      <c r="DV38" s="625"/>
      <c r="DW38" s="628">
        <v>12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29376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610882</v>
      </c>
      <c r="CS39" s="655"/>
      <c r="CT39" s="655"/>
      <c r="CU39" s="655"/>
      <c r="CV39" s="655"/>
      <c r="CW39" s="655"/>
      <c r="CX39" s="655"/>
      <c r="CY39" s="656"/>
      <c r="CZ39" s="628">
        <v>1.1000000000000001</v>
      </c>
      <c r="DA39" s="653"/>
      <c r="DB39" s="653"/>
      <c r="DC39" s="657"/>
      <c r="DD39" s="632">
        <v>179527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349437</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8800</v>
      </c>
      <c r="CS40" s="624"/>
      <c r="CT40" s="624"/>
      <c r="CU40" s="624"/>
      <c r="CV40" s="624"/>
      <c r="CW40" s="624"/>
      <c r="CX40" s="624"/>
      <c r="CY40" s="625"/>
      <c r="CZ40" s="628">
        <v>0</v>
      </c>
      <c r="DA40" s="653"/>
      <c r="DB40" s="653"/>
      <c r="DC40" s="657"/>
      <c r="DD40" s="632">
        <v>3200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58315311</v>
      </c>
      <c r="S41" s="696"/>
      <c r="T41" s="696"/>
      <c r="U41" s="696"/>
      <c r="V41" s="696"/>
      <c r="W41" s="696"/>
      <c r="X41" s="696"/>
      <c r="Y41" s="700"/>
      <c r="Z41" s="701">
        <v>100</v>
      </c>
      <c r="AA41" s="701"/>
      <c r="AB41" s="701"/>
      <c r="AC41" s="701"/>
      <c r="AD41" s="702">
        <v>33007747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1091400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3981890</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4268160</v>
      </c>
      <c r="CS42" s="655"/>
      <c r="CT42" s="655"/>
      <c r="CU42" s="655"/>
      <c r="CV42" s="655"/>
      <c r="CW42" s="655"/>
      <c r="CX42" s="655"/>
      <c r="CY42" s="656"/>
      <c r="CZ42" s="628">
        <v>7.7</v>
      </c>
      <c r="DA42" s="653"/>
      <c r="DB42" s="653"/>
      <c r="DC42" s="657"/>
      <c r="DD42" s="632">
        <v>1849835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90749</v>
      </c>
      <c r="CS43" s="655"/>
      <c r="CT43" s="655"/>
      <c r="CU43" s="655"/>
      <c r="CV43" s="655"/>
      <c r="CW43" s="655"/>
      <c r="CX43" s="655"/>
      <c r="CY43" s="656"/>
      <c r="CZ43" s="628">
        <v>0.2</v>
      </c>
      <c r="DA43" s="653"/>
      <c r="DB43" s="653"/>
      <c r="DC43" s="657"/>
      <c r="DD43" s="632">
        <v>90749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4268160</v>
      </c>
      <c r="CS44" s="624"/>
      <c r="CT44" s="624"/>
      <c r="CU44" s="624"/>
      <c r="CV44" s="624"/>
      <c r="CW44" s="624"/>
      <c r="CX44" s="624"/>
      <c r="CY44" s="625"/>
      <c r="CZ44" s="628">
        <v>7.7</v>
      </c>
      <c r="DA44" s="629"/>
      <c r="DB44" s="629"/>
      <c r="DC44" s="635"/>
      <c r="DD44" s="632">
        <v>1849835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1146179</v>
      </c>
      <c r="CS45" s="655"/>
      <c r="CT45" s="655"/>
      <c r="CU45" s="655"/>
      <c r="CV45" s="655"/>
      <c r="CW45" s="655"/>
      <c r="CX45" s="655"/>
      <c r="CY45" s="656"/>
      <c r="CZ45" s="628">
        <v>2.1</v>
      </c>
      <c r="DA45" s="653"/>
      <c r="DB45" s="653"/>
      <c r="DC45" s="657"/>
      <c r="DD45" s="632">
        <v>83944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3115090</v>
      </c>
      <c r="CS46" s="624"/>
      <c r="CT46" s="624"/>
      <c r="CU46" s="624"/>
      <c r="CV46" s="624"/>
      <c r="CW46" s="624"/>
      <c r="CX46" s="624"/>
      <c r="CY46" s="625"/>
      <c r="CZ46" s="628">
        <v>5.6</v>
      </c>
      <c r="DA46" s="629"/>
      <c r="DB46" s="629"/>
      <c r="DC46" s="635"/>
      <c r="DD46" s="632">
        <v>1759000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55526738</v>
      </c>
      <c r="CS49" s="682"/>
      <c r="CT49" s="682"/>
      <c r="CU49" s="682"/>
      <c r="CV49" s="682"/>
      <c r="CW49" s="682"/>
      <c r="CX49" s="682"/>
      <c r="CY49" s="711"/>
      <c r="CZ49" s="703">
        <v>100</v>
      </c>
      <c r="DA49" s="712"/>
      <c r="DB49" s="712"/>
      <c r="DC49" s="713"/>
      <c r="DD49" s="714">
        <v>38873446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AKBWjPNzQYTUqtNiFDxLt3mEYl/WY+LK5W7KcQ97A2kCcrY8EEVqyJTJVMO99gsmIC+C6H26hZaZo5zYO8vNA==" saltValue="emNDclVbzt2Fhhq71EoZ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Z122" sqref="AZ122:BP12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58535</v>
      </c>
      <c r="R7" s="753"/>
      <c r="S7" s="753"/>
      <c r="T7" s="753"/>
      <c r="U7" s="753"/>
      <c r="V7" s="753">
        <v>55752</v>
      </c>
      <c r="W7" s="753"/>
      <c r="X7" s="753"/>
      <c r="Y7" s="753"/>
      <c r="Z7" s="753"/>
      <c r="AA7" s="753">
        <v>2783</v>
      </c>
      <c r="AB7" s="753"/>
      <c r="AC7" s="753"/>
      <c r="AD7" s="753"/>
      <c r="AE7" s="754"/>
      <c r="AF7" s="755">
        <v>2049</v>
      </c>
      <c r="AG7" s="756"/>
      <c r="AH7" s="756"/>
      <c r="AI7" s="756"/>
      <c r="AJ7" s="757"/>
      <c r="AK7" s="758">
        <v>2640</v>
      </c>
      <c r="AL7" s="759"/>
      <c r="AM7" s="759"/>
      <c r="AN7" s="759"/>
      <c r="AO7" s="759"/>
      <c r="AP7" s="759">
        <v>41415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95</v>
      </c>
      <c r="R8" s="784"/>
      <c r="S8" s="784"/>
      <c r="T8" s="784"/>
      <c r="U8" s="784"/>
      <c r="V8" s="784">
        <v>90</v>
      </c>
      <c r="W8" s="784"/>
      <c r="X8" s="784"/>
      <c r="Y8" s="784"/>
      <c r="Z8" s="784"/>
      <c r="AA8" s="784">
        <v>5</v>
      </c>
      <c r="AB8" s="784"/>
      <c r="AC8" s="784"/>
      <c r="AD8" s="784"/>
      <c r="AE8" s="785"/>
      <c r="AF8" s="786">
        <v>5</v>
      </c>
      <c r="AG8" s="787"/>
      <c r="AH8" s="787"/>
      <c r="AI8" s="787"/>
      <c r="AJ8" s="788"/>
      <c r="AK8" s="769">
        <v>0</v>
      </c>
      <c r="AL8" s="770"/>
      <c r="AM8" s="770"/>
      <c r="AN8" s="770"/>
      <c r="AO8" s="770"/>
      <c r="AP8" s="770">
        <v>250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58318</v>
      </c>
      <c r="R23" s="793"/>
      <c r="S23" s="793"/>
      <c r="T23" s="793"/>
      <c r="U23" s="793"/>
      <c r="V23" s="793">
        <v>55530</v>
      </c>
      <c r="W23" s="793"/>
      <c r="X23" s="793"/>
      <c r="Y23" s="793"/>
      <c r="Z23" s="793"/>
      <c r="AA23" s="793">
        <v>2789</v>
      </c>
      <c r="AB23" s="793"/>
      <c r="AC23" s="793"/>
      <c r="AD23" s="793"/>
      <c r="AE23" s="794"/>
      <c r="AF23" s="795">
        <v>2054</v>
      </c>
      <c r="AG23" s="793"/>
      <c r="AH23" s="793"/>
      <c r="AI23" s="793"/>
      <c r="AJ23" s="796"/>
      <c r="AK23" s="797"/>
      <c r="AL23" s="798"/>
      <c r="AM23" s="798"/>
      <c r="AN23" s="798"/>
      <c r="AO23" s="798"/>
      <c r="AP23" s="793">
        <v>41665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15339</v>
      </c>
      <c r="R28" s="823"/>
      <c r="S28" s="823"/>
      <c r="T28" s="823"/>
      <c r="U28" s="823"/>
      <c r="V28" s="823">
        <v>15247</v>
      </c>
      <c r="W28" s="823"/>
      <c r="X28" s="823"/>
      <c r="Y28" s="823"/>
      <c r="Z28" s="823"/>
      <c r="AA28" s="823">
        <v>92</v>
      </c>
      <c r="AB28" s="823"/>
      <c r="AC28" s="823"/>
      <c r="AD28" s="823"/>
      <c r="AE28" s="824"/>
      <c r="AF28" s="825">
        <v>92</v>
      </c>
      <c r="AG28" s="823"/>
      <c r="AH28" s="823"/>
      <c r="AI28" s="823"/>
      <c r="AJ28" s="826"/>
      <c r="AK28" s="827">
        <v>1304</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12470</v>
      </c>
      <c r="R29" s="784"/>
      <c r="S29" s="784"/>
      <c r="T29" s="784"/>
      <c r="U29" s="784"/>
      <c r="V29" s="784">
        <v>12215</v>
      </c>
      <c r="W29" s="784"/>
      <c r="X29" s="784"/>
      <c r="Y29" s="784"/>
      <c r="Z29" s="784"/>
      <c r="AA29" s="784">
        <v>255</v>
      </c>
      <c r="AB29" s="784"/>
      <c r="AC29" s="784"/>
      <c r="AD29" s="784"/>
      <c r="AE29" s="785"/>
      <c r="AF29" s="786">
        <v>255</v>
      </c>
      <c r="AG29" s="787"/>
      <c r="AH29" s="787"/>
      <c r="AI29" s="787"/>
      <c r="AJ29" s="788"/>
      <c r="AK29" s="834">
        <v>2039</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2330</v>
      </c>
      <c r="R30" s="784"/>
      <c r="S30" s="784"/>
      <c r="T30" s="784"/>
      <c r="U30" s="784"/>
      <c r="V30" s="784">
        <v>2326</v>
      </c>
      <c r="W30" s="784"/>
      <c r="X30" s="784"/>
      <c r="Y30" s="784"/>
      <c r="Z30" s="784"/>
      <c r="AA30" s="784">
        <v>4</v>
      </c>
      <c r="AB30" s="784"/>
      <c r="AC30" s="784"/>
      <c r="AD30" s="784"/>
      <c r="AE30" s="785"/>
      <c r="AF30" s="786">
        <v>4</v>
      </c>
      <c r="AG30" s="787"/>
      <c r="AH30" s="787"/>
      <c r="AI30" s="787"/>
      <c r="AJ30" s="788"/>
      <c r="AK30" s="834">
        <v>424</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3835</v>
      </c>
      <c r="R31" s="784"/>
      <c r="S31" s="784"/>
      <c r="T31" s="784"/>
      <c r="U31" s="784"/>
      <c r="V31" s="784">
        <v>3303</v>
      </c>
      <c r="W31" s="784"/>
      <c r="X31" s="784"/>
      <c r="Y31" s="784"/>
      <c r="Z31" s="784"/>
      <c r="AA31" s="784">
        <v>532</v>
      </c>
      <c r="AB31" s="784"/>
      <c r="AC31" s="784"/>
      <c r="AD31" s="784"/>
      <c r="AE31" s="785"/>
      <c r="AF31" s="786">
        <v>3063</v>
      </c>
      <c r="AG31" s="787"/>
      <c r="AH31" s="787"/>
      <c r="AI31" s="787"/>
      <c r="AJ31" s="788"/>
      <c r="AK31" s="834" t="s">
        <v>552</v>
      </c>
      <c r="AL31" s="830"/>
      <c r="AM31" s="830"/>
      <c r="AN31" s="830"/>
      <c r="AO31" s="830"/>
      <c r="AP31" s="830" t="s">
        <v>552</v>
      </c>
      <c r="AQ31" s="830"/>
      <c r="AR31" s="830"/>
      <c r="AS31" s="830"/>
      <c r="AT31" s="830"/>
      <c r="AU31" s="830">
        <v>0</v>
      </c>
      <c r="AV31" s="830"/>
      <c r="AW31" s="830"/>
      <c r="AX31" s="830"/>
      <c r="AY31" s="830"/>
      <c r="AZ31" s="831" t="s">
        <v>552</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4305</v>
      </c>
      <c r="R32" s="784"/>
      <c r="S32" s="784"/>
      <c r="T32" s="784"/>
      <c r="U32" s="784"/>
      <c r="V32" s="784">
        <v>4074</v>
      </c>
      <c r="W32" s="784"/>
      <c r="X32" s="784"/>
      <c r="Y32" s="784"/>
      <c r="Z32" s="784"/>
      <c r="AA32" s="784">
        <v>231</v>
      </c>
      <c r="AB32" s="784"/>
      <c r="AC32" s="784"/>
      <c r="AD32" s="784"/>
      <c r="AE32" s="785"/>
      <c r="AF32" s="786">
        <v>257</v>
      </c>
      <c r="AG32" s="787"/>
      <c r="AH32" s="787"/>
      <c r="AI32" s="787"/>
      <c r="AJ32" s="788"/>
      <c r="AK32" s="834">
        <v>1655</v>
      </c>
      <c r="AL32" s="830"/>
      <c r="AM32" s="830"/>
      <c r="AN32" s="830"/>
      <c r="AO32" s="830"/>
      <c r="AP32" s="830">
        <v>20747</v>
      </c>
      <c r="AQ32" s="830"/>
      <c r="AR32" s="830"/>
      <c r="AS32" s="830"/>
      <c r="AT32" s="830"/>
      <c r="AU32" s="830">
        <v>4772</v>
      </c>
      <c r="AV32" s="830"/>
      <c r="AW32" s="830"/>
      <c r="AX32" s="830"/>
      <c r="AY32" s="830"/>
      <c r="AZ32" s="831" t="s">
        <v>552</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t="s">
        <v>122</v>
      </c>
      <c r="AG33" s="787"/>
      <c r="AH33" s="787"/>
      <c r="AI33" s="787"/>
      <c r="AJ33" s="788"/>
      <c r="AK33" s="834">
        <v>16</v>
      </c>
      <c r="AL33" s="830"/>
      <c r="AM33" s="830"/>
      <c r="AN33" s="830"/>
      <c r="AO33" s="830"/>
      <c r="AP33" s="830" t="s">
        <v>552</v>
      </c>
      <c r="AQ33" s="830"/>
      <c r="AR33" s="830"/>
      <c r="AS33" s="830"/>
      <c r="AT33" s="830"/>
      <c r="AU33" s="830" t="s">
        <v>552</v>
      </c>
      <c r="AV33" s="830"/>
      <c r="AW33" s="830"/>
      <c r="AX33" s="830"/>
      <c r="AY33" s="830"/>
      <c r="AZ33" s="831" t="s">
        <v>552</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3670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4868</v>
      </c>
      <c r="R68" s="866"/>
      <c r="S68" s="866"/>
      <c r="T68" s="866"/>
      <c r="U68" s="866"/>
      <c r="V68" s="866">
        <v>4473</v>
      </c>
      <c r="W68" s="866"/>
      <c r="X68" s="866"/>
      <c r="Y68" s="866"/>
      <c r="Z68" s="866"/>
      <c r="AA68" s="866">
        <v>395</v>
      </c>
      <c r="AB68" s="866"/>
      <c r="AC68" s="866"/>
      <c r="AD68" s="866"/>
      <c r="AE68" s="866"/>
      <c r="AF68" s="866">
        <v>395</v>
      </c>
      <c r="AG68" s="866"/>
      <c r="AH68" s="866"/>
      <c r="AI68" s="866"/>
      <c r="AJ68" s="866"/>
      <c r="AK68" s="866">
        <v>96</v>
      </c>
      <c r="AL68" s="866"/>
      <c r="AM68" s="866"/>
      <c r="AN68" s="866"/>
      <c r="AO68" s="866"/>
      <c r="AP68" s="866">
        <v>1294</v>
      </c>
      <c r="AQ68" s="866"/>
      <c r="AR68" s="866"/>
      <c r="AS68" s="866"/>
      <c r="AT68" s="866"/>
      <c r="AU68" s="866">
        <v>1049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437</v>
      </c>
      <c r="R69" s="830"/>
      <c r="S69" s="830"/>
      <c r="T69" s="830"/>
      <c r="U69" s="830"/>
      <c r="V69" s="830">
        <v>385</v>
      </c>
      <c r="W69" s="830"/>
      <c r="X69" s="830"/>
      <c r="Y69" s="830"/>
      <c r="Z69" s="830"/>
      <c r="AA69" s="830">
        <v>52</v>
      </c>
      <c r="AB69" s="830"/>
      <c r="AC69" s="830"/>
      <c r="AD69" s="830"/>
      <c r="AE69" s="830"/>
      <c r="AF69" s="830">
        <v>52</v>
      </c>
      <c r="AG69" s="830"/>
      <c r="AH69" s="830"/>
      <c r="AI69" s="830"/>
      <c r="AJ69" s="830"/>
      <c r="AK69" s="830">
        <v>126</v>
      </c>
      <c r="AL69" s="830"/>
      <c r="AM69" s="830"/>
      <c r="AN69" s="830"/>
      <c r="AO69" s="830"/>
      <c r="AP69" s="830">
        <v>0</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11</v>
      </c>
      <c r="R70" s="830"/>
      <c r="S70" s="830"/>
      <c r="T70" s="830"/>
      <c r="U70" s="830"/>
      <c r="V70" s="830">
        <v>7</v>
      </c>
      <c r="W70" s="830"/>
      <c r="X70" s="830"/>
      <c r="Y70" s="830"/>
      <c r="Z70" s="830"/>
      <c r="AA70" s="830">
        <v>3</v>
      </c>
      <c r="AB70" s="830"/>
      <c r="AC70" s="830"/>
      <c r="AD70" s="830"/>
      <c r="AE70" s="830"/>
      <c r="AF70" s="830">
        <v>3</v>
      </c>
      <c r="AG70" s="830"/>
      <c r="AH70" s="830"/>
      <c r="AI70" s="830"/>
      <c r="AJ70" s="830"/>
      <c r="AK70" s="830">
        <v>0</v>
      </c>
      <c r="AL70" s="830"/>
      <c r="AM70" s="830"/>
      <c r="AN70" s="830"/>
      <c r="AO70" s="830"/>
      <c r="AP70" s="830">
        <v>0</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23245</v>
      </c>
      <c r="R71" s="830"/>
      <c r="S71" s="830"/>
      <c r="T71" s="830"/>
      <c r="U71" s="830"/>
      <c r="V71" s="830">
        <v>14700</v>
      </c>
      <c r="W71" s="830"/>
      <c r="X71" s="830"/>
      <c r="Y71" s="830"/>
      <c r="Z71" s="830"/>
      <c r="AA71" s="830">
        <v>8545</v>
      </c>
      <c r="AB71" s="830"/>
      <c r="AC71" s="830"/>
      <c r="AD71" s="830"/>
      <c r="AE71" s="830"/>
      <c r="AF71" s="830">
        <v>8545</v>
      </c>
      <c r="AG71" s="830"/>
      <c r="AH71" s="830"/>
      <c r="AI71" s="830"/>
      <c r="AJ71" s="830"/>
      <c r="AK71" s="830">
        <v>21</v>
      </c>
      <c r="AL71" s="830"/>
      <c r="AM71" s="830"/>
      <c r="AN71" s="830"/>
      <c r="AO71" s="830"/>
      <c r="AP71" s="830">
        <v>0</v>
      </c>
      <c r="AQ71" s="830"/>
      <c r="AR71" s="830"/>
      <c r="AS71" s="830"/>
      <c r="AT71" s="830"/>
      <c r="AU71" s="830" t="s">
        <v>552</v>
      </c>
      <c r="AV71" s="830"/>
      <c r="AW71" s="830"/>
      <c r="AX71" s="830"/>
      <c r="AY71" s="830"/>
      <c r="AZ71" s="832" t="s">
        <v>557</v>
      </c>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v>177</v>
      </c>
      <c r="R72" s="830"/>
      <c r="S72" s="830"/>
      <c r="T72" s="830"/>
      <c r="U72" s="830"/>
      <c r="V72" s="830">
        <v>101</v>
      </c>
      <c r="W72" s="830"/>
      <c r="X72" s="830"/>
      <c r="Y72" s="830"/>
      <c r="Z72" s="830"/>
      <c r="AA72" s="830">
        <v>77</v>
      </c>
      <c r="AB72" s="830"/>
      <c r="AC72" s="830"/>
      <c r="AD72" s="830"/>
      <c r="AE72" s="830"/>
      <c r="AF72" s="830">
        <v>77</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t="s">
        <v>558</v>
      </c>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559</v>
      </c>
      <c r="C73" s="874"/>
      <c r="D73" s="874"/>
      <c r="E73" s="874"/>
      <c r="F73" s="874"/>
      <c r="G73" s="874"/>
      <c r="H73" s="874"/>
      <c r="I73" s="874"/>
      <c r="J73" s="874"/>
      <c r="K73" s="874"/>
      <c r="L73" s="874"/>
      <c r="M73" s="874"/>
      <c r="N73" s="874"/>
      <c r="O73" s="874"/>
      <c r="P73" s="875"/>
      <c r="Q73" s="876">
        <v>347</v>
      </c>
      <c r="R73" s="830"/>
      <c r="S73" s="830"/>
      <c r="T73" s="830"/>
      <c r="U73" s="830"/>
      <c r="V73" s="830">
        <v>303</v>
      </c>
      <c r="W73" s="830"/>
      <c r="X73" s="830"/>
      <c r="Y73" s="830"/>
      <c r="Z73" s="830"/>
      <c r="AA73" s="830">
        <v>44</v>
      </c>
      <c r="AB73" s="830"/>
      <c r="AC73" s="830"/>
      <c r="AD73" s="830"/>
      <c r="AE73" s="830"/>
      <c r="AF73" s="830">
        <v>44</v>
      </c>
      <c r="AG73" s="830"/>
      <c r="AH73" s="830"/>
      <c r="AI73" s="830"/>
      <c r="AJ73" s="830"/>
      <c r="AK73" s="830">
        <v>57</v>
      </c>
      <c r="AL73" s="830"/>
      <c r="AM73" s="830"/>
      <c r="AN73" s="830"/>
      <c r="AO73" s="830"/>
      <c r="AP73" s="830">
        <v>0</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560</v>
      </c>
      <c r="C74" s="874"/>
      <c r="D74" s="874"/>
      <c r="E74" s="874"/>
      <c r="F74" s="874"/>
      <c r="G74" s="874"/>
      <c r="H74" s="874"/>
      <c r="I74" s="874"/>
      <c r="J74" s="874"/>
      <c r="K74" s="874"/>
      <c r="L74" s="874"/>
      <c r="M74" s="874"/>
      <c r="N74" s="874"/>
      <c r="O74" s="874"/>
      <c r="P74" s="875"/>
      <c r="Q74" s="876">
        <v>289</v>
      </c>
      <c r="R74" s="830"/>
      <c r="S74" s="830"/>
      <c r="T74" s="830"/>
      <c r="U74" s="830"/>
      <c r="V74" s="830">
        <v>262</v>
      </c>
      <c r="W74" s="830"/>
      <c r="X74" s="830"/>
      <c r="Y74" s="830"/>
      <c r="Z74" s="830"/>
      <c r="AA74" s="830">
        <v>26</v>
      </c>
      <c r="AB74" s="830"/>
      <c r="AC74" s="830"/>
      <c r="AD74" s="830"/>
      <c r="AE74" s="830"/>
      <c r="AF74" s="830">
        <v>26</v>
      </c>
      <c r="AG74" s="830"/>
      <c r="AH74" s="830"/>
      <c r="AI74" s="830"/>
      <c r="AJ74" s="830"/>
      <c r="AK74" s="830">
        <v>4</v>
      </c>
      <c r="AL74" s="830"/>
      <c r="AM74" s="830"/>
      <c r="AN74" s="830"/>
      <c r="AO74" s="830"/>
      <c r="AP74" s="830">
        <v>0</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561</v>
      </c>
      <c r="C75" s="874"/>
      <c r="D75" s="874"/>
      <c r="E75" s="874"/>
      <c r="F75" s="874"/>
      <c r="G75" s="874"/>
      <c r="H75" s="874"/>
      <c r="I75" s="874"/>
      <c r="J75" s="874"/>
      <c r="K75" s="874"/>
      <c r="L75" s="874"/>
      <c r="M75" s="874"/>
      <c r="N75" s="874"/>
      <c r="O75" s="874"/>
      <c r="P75" s="875"/>
      <c r="Q75" s="877">
        <v>2562</v>
      </c>
      <c r="R75" s="878"/>
      <c r="S75" s="878"/>
      <c r="T75" s="878"/>
      <c r="U75" s="834"/>
      <c r="V75" s="879">
        <v>2538</v>
      </c>
      <c r="W75" s="878"/>
      <c r="X75" s="878"/>
      <c r="Y75" s="878"/>
      <c r="Z75" s="834"/>
      <c r="AA75" s="879">
        <v>24</v>
      </c>
      <c r="AB75" s="878"/>
      <c r="AC75" s="878"/>
      <c r="AD75" s="878"/>
      <c r="AE75" s="834"/>
      <c r="AF75" s="879">
        <v>24</v>
      </c>
      <c r="AG75" s="878"/>
      <c r="AH75" s="878"/>
      <c r="AI75" s="878"/>
      <c r="AJ75" s="834"/>
      <c r="AK75" s="879" t="s">
        <v>552</v>
      </c>
      <c r="AL75" s="878"/>
      <c r="AM75" s="878"/>
      <c r="AN75" s="878"/>
      <c r="AO75" s="834"/>
      <c r="AP75" s="879" t="s">
        <v>552</v>
      </c>
      <c r="AQ75" s="878"/>
      <c r="AR75" s="878"/>
      <c r="AS75" s="878"/>
      <c r="AT75" s="834"/>
      <c r="AU75" s="879" t="s">
        <v>552</v>
      </c>
      <c r="AV75" s="878"/>
      <c r="AW75" s="878"/>
      <c r="AX75" s="878"/>
      <c r="AY75" s="834"/>
      <c r="AZ75" s="832" t="s">
        <v>562</v>
      </c>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561</v>
      </c>
      <c r="C76" s="874"/>
      <c r="D76" s="874"/>
      <c r="E76" s="874"/>
      <c r="F76" s="874"/>
      <c r="G76" s="874"/>
      <c r="H76" s="874"/>
      <c r="I76" s="874"/>
      <c r="J76" s="874"/>
      <c r="K76" s="874"/>
      <c r="L76" s="874"/>
      <c r="M76" s="874"/>
      <c r="N76" s="874"/>
      <c r="O76" s="874"/>
      <c r="P76" s="875"/>
      <c r="Q76" s="877">
        <v>880773</v>
      </c>
      <c r="R76" s="878"/>
      <c r="S76" s="878"/>
      <c r="T76" s="878"/>
      <c r="U76" s="834"/>
      <c r="V76" s="879">
        <v>869976</v>
      </c>
      <c r="W76" s="878"/>
      <c r="X76" s="878"/>
      <c r="Y76" s="878"/>
      <c r="Z76" s="834"/>
      <c r="AA76" s="879">
        <v>10796</v>
      </c>
      <c r="AB76" s="878"/>
      <c r="AC76" s="878"/>
      <c r="AD76" s="878"/>
      <c r="AE76" s="834"/>
      <c r="AF76" s="879">
        <v>10571</v>
      </c>
      <c r="AG76" s="878"/>
      <c r="AH76" s="878"/>
      <c r="AI76" s="878"/>
      <c r="AJ76" s="834"/>
      <c r="AK76" s="879">
        <v>5498</v>
      </c>
      <c r="AL76" s="878"/>
      <c r="AM76" s="878"/>
      <c r="AN76" s="878"/>
      <c r="AO76" s="834"/>
      <c r="AP76" s="879" t="s">
        <v>552</v>
      </c>
      <c r="AQ76" s="878"/>
      <c r="AR76" s="878"/>
      <c r="AS76" s="878"/>
      <c r="AT76" s="834"/>
      <c r="AU76" s="879" t="s">
        <v>552</v>
      </c>
      <c r="AV76" s="878"/>
      <c r="AW76" s="878"/>
      <c r="AX76" s="878"/>
      <c r="AY76" s="834"/>
      <c r="AZ76" s="832" t="s">
        <v>563</v>
      </c>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564</v>
      </c>
      <c r="C77" s="874"/>
      <c r="D77" s="874"/>
      <c r="E77" s="874"/>
      <c r="F77" s="874"/>
      <c r="G77" s="874"/>
      <c r="H77" s="874"/>
      <c r="I77" s="874"/>
      <c r="J77" s="874"/>
      <c r="K77" s="874"/>
      <c r="L77" s="874"/>
      <c r="M77" s="874"/>
      <c r="N77" s="874"/>
      <c r="O77" s="874"/>
      <c r="P77" s="875"/>
      <c r="Q77" s="877">
        <v>6101</v>
      </c>
      <c r="R77" s="878"/>
      <c r="S77" s="878"/>
      <c r="T77" s="878"/>
      <c r="U77" s="834"/>
      <c r="V77" s="879">
        <v>5984</v>
      </c>
      <c r="W77" s="878"/>
      <c r="X77" s="878"/>
      <c r="Y77" s="878"/>
      <c r="Z77" s="834"/>
      <c r="AA77" s="879">
        <v>117</v>
      </c>
      <c r="AB77" s="878"/>
      <c r="AC77" s="878"/>
      <c r="AD77" s="878"/>
      <c r="AE77" s="834"/>
      <c r="AF77" s="879">
        <v>117</v>
      </c>
      <c r="AG77" s="878"/>
      <c r="AH77" s="878"/>
      <c r="AI77" s="878"/>
      <c r="AJ77" s="834"/>
      <c r="AK77" s="879">
        <v>15</v>
      </c>
      <c r="AL77" s="878"/>
      <c r="AM77" s="878"/>
      <c r="AN77" s="878"/>
      <c r="AO77" s="834"/>
      <c r="AP77" s="879">
        <v>370</v>
      </c>
      <c r="AQ77" s="878"/>
      <c r="AR77" s="878"/>
      <c r="AS77" s="878"/>
      <c r="AT77" s="834"/>
      <c r="AU77" s="879">
        <v>109</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19854</v>
      </c>
      <c r="AG88" s="844"/>
      <c r="AH88" s="844"/>
      <c r="AI88" s="844"/>
      <c r="AJ88" s="844"/>
      <c r="AK88" s="841"/>
      <c r="AL88" s="841"/>
      <c r="AM88" s="841"/>
      <c r="AN88" s="841"/>
      <c r="AO88" s="841"/>
      <c r="AP88" s="844">
        <v>1664</v>
      </c>
      <c r="AQ88" s="844"/>
      <c r="AR88" s="844"/>
      <c r="AS88" s="844"/>
      <c r="AT88" s="844"/>
      <c r="AU88" s="844">
        <v>1159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3924117</v>
      </c>
      <c r="AB110" s="900"/>
      <c r="AC110" s="900"/>
      <c r="AD110" s="900"/>
      <c r="AE110" s="901"/>
      <c r="AF110" s="902">
        <v>3739333</v>
      </c>
      <c r="AG110" s="900"/>
      <c r="AH110" s="900"/>
      <c r="AI110" s="900"/>
      <c r="AJ110" s="901"/>
      <c r="AK110" s="902">
        <v>3831924</v>
      </c>
      <c r="AL110" s="900"/>
      <c r="AM110" s="900"/>
      <c r="AN110" s="900"/>
      <c r="AO110" s="901"/>
      <c r="AP110" s="903">
        <v>13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45593281</v>
      </c>
      <c r="BR110" s="931"/>
      <c r="BS110" s="931"/>
      <c r="BT110" s="931"/>
      <c r="BU110" s="931"/>
      <c r="BV110" s="931">
        <v>43446820</v>
      </c>
      <c r="BW110" s="931"/>
      <c r="BX110" s="931"/>
      <c r="BY110" s="931"/>
      <c r="BZ110" s="931"/>
      <c r="CA110" s="931">
        <v>41665179</v>
      </c>
      <c r="CB110" s="931"/>
      <c r="CC110" s="931"/>
      <c r="CD110" s="931"/>
      <c r="CE110" s="931"/>
      <c r="CF110" s="944">
        <v>141.69999999999999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5494771</v>
      </c>
      <c r="BR112" s="926"/>
      <c r="BS112" s="926"/>
      <c r="BT112" s="926"/>
      <c r="BU112" s="926"/>
      <c r="BV112" s="926">
        <v>5113183</v>
      </c>
      <c r="BW112" s="926"/>
      <c r="BX112" s="926"/>
      <c r="BY112" s="926"/>
      <c r="BZ112" s="926"/>
      <c r="CA112" s="926">
        <v>4771900</v>
      </c>
      <c r="CB112" s="926"/>
      <c r="CC112" s="926"/>
      <c r="CD112" s="926"/>
      <c r="CE112" s="926"/>
      <c r="CF112" s="920">
        <v>16.2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1195139</v>
      </c>
      <c r="AB113" s="938"/>
      <c r="AC113" s="938"/>
      <c r="AD113" s="938"/>
      <c r="AE113" s="939"/>
      <c r="AF113" s="940">
        <v>1205565</v>
      </c>
      <c r="AG113" s="938"/>
      <c r="AH113" s="938"/>
      <c r="AI113" s="938"/>
      <c r="AJ113" s="939"/>
      <c r="AK113" s="940">
        <v>1311814</v>
      </c>
      <c r="AL113" s="938"/>
      <c r="AM113" s="938"/>
      <c r="AN113" s="938"/>
      <c r="AO113" s="939"/>
      <c r="AP113" s="941">
        <v>4.5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1146797</v>
      </c>
      <c r="BR113" s="926"/>
      <c r="BS113" s="926"/>
      <c r="BT113" s="926"/>
      <c r="BU113" s="926"/>
      <c r="BV113" s="926">
        <v>1173435</v>
      </c>
      <c r="BW113" s="926"/>
      <c r="BX113" s="926"/>
      <c r="BY113" s="926"/>
      <c r="BZ113" s="926"/>
      <c r="CA113" s="926">
        <v>1158541</v>
      </c>
      <c r="CB113" s="926"/>
      <c r="CC113" s="926"/>
      <c r="CD113" s="926"/>
      <c r="CE113" s="926"/>
      <c r="CF113" s="920">
        <v>3.9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276346</v>
      </c>
      <c r="AB114" s="959"/>
      <c r="AC114" s="959"/>
      <c r="AD114" s="959"/>
      <c r="AE114" s="960"/>
      <c r="AF114" s="961">
        <v>267279</v>
      </c>
      <c r="AG114" s="959"/>
      <c r="AH114" s="959"/>
      <c r="AI114" s="959"/>
      <c r="AJ114" s="960"/>
      <c r="AK114" s="961">
        <v>413172</v>
      </c>
      <c r="AL114" s="959"/>
      <c r="AM114" s="959"/>
      <c r="AN114" s="959"/>
      <c r="AO114" s="960"/>
      <c r="AP114" s="962">
        <v>1.4</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3644480</v>
      </c>
      <c r="BR114" s="926"/>
      <c r="BS114" s="926"/>
      <c r="BT114" s="926"/>
      <c r="BU114" s="926"/>
      <c r="BV114" s="926">
        <v>3303342</v>
      </c>
      <c r="BW114" s="926"/>
      <c r="BX114" s="926"/>
      <c r="BY114" s="926"/>
      <c r="BZ114" s="926"/>
      <c r="CA114" s="926">
        <v>3593121</v>
      </c>
      <c r="CB114" s="926"/>
      <c r="CC114" s="926"/>
      <c r="CD114" s="926"/>
      <c r="CE114" s="926"/>
      <c r="CF114" s="920">
        <v>12.2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5395602</v>
      </c>
      <c r="AB117" s="979"/>
      <c r="AC117" s="979"/>
      <c r="AD117" s="979"/>
      <c r="AE117" s="980"/>
      <c r="AF117" s="981">
        <v>5212177</v>
      </c>
      <c r="AG117" s="979"/>
      <c r="AH117" s="979"/>
      <c r="AI117" s="979"/>
      <c r="AJ117" s="980"/>
      <c r="AK117" s="981">
        <v>5556910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55879329</v>
      </c>
      <c r="BR119" s="1000"/>
      <c r="BS119" s="1000"/>
      <c r="BT119" s="1000"/>
      <c r="BU119" s="1000"/>
      <c r="BV119" s="1000">
        <v>53036780</v>
      </c>
      <c r="BW119" s="1000"/>
      <c r="BX119" s="1000"/>
      <c r="BY119" s="1000"/>
      <c r="BZ119" s="1000"/>
      <c r="CA119" s="1000">
        <v>51188741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9800248</v>
      </c>
      <c r="BR120" s="931"/>
      <c r="BS120" s="931"/>
      <c r="BT120" s="931"/>
      <c r="BU120" s="931"/>
      <c r="BV120" s="931">
        <v>10356348</v>
      </c>
      <c r="BW120" s="931"/>
      <c r="BX120" s="931"/>
      <c r="BY120" s="931"/>
      <c r="BZ120" s="931"/>
      <c r="CA120" s="931">
        <v>9221015</v>
      </c>
      <c r="CB120" s="931"/>
      <c r="CC120" s="931"/>
      <c r="CD120" s="931"/>
      <c r="CE120" s="931"/>
      <c r="CF120" s="944">
        <v>31.4</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5494771</v>
      </c>
      <c r="DH120" s="931"/>
      <c r="DI120" s="931"/>
      <c r="DJ120" s="931"/>
      <c r="DK120" s="931"/>
      <c r="DL120" s="931">
        <v>5113183</v>
      </c>
      <c r="DM120" s="931"/>
      <c r="DN120" s="931"/>
      <c r="DO120" s="931"/>
      <c r="DP120" s="931"/>
      <c r="DQ120" s="931">
        <v>4771900</v>
      </c>
      <c r="DR120" s="931"/>
      <c r="DS120" s="931"/>
      <c r="DT120" s="931"/>
      <c r="DU120" s="931"/>
      <c r="DV120" s="932">
        <v>16.2</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1722936</v>
      </c>
      <c r="BR121" s="926"/>
      <c r="BS121" s="926"/>
      <c r="BT121" s="926"/>
      <c r="BU121" s="926"/>
      <c r="BV121" s="926">
        <v>2124489</v>
      </c>
      <c r="BW121" s="926"/>
      <c r="BX121" s="926"/>
      <c r="BY121" s="926"/>
      <c r="BZ121" s="926"/>
      <c r="CA121" s="926">
        <v>2442145</v>
      </c>
      <c r="CB121" s="926"/>
      <c r="CC121" s="926"/>
      <c r="CD121" s="926"/>
      <c r="CE121" s="926"/>
      <c r="CF121" s="920">
        <v>8.3000000000000007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43360575</v>
      </c>
      <c r="BR122" s="1000"/>
      <c r="BS122" s="1000"/>
      <c r="BT122" s="1000"/>
      <c r="BU122" s="1000"/>
      <c r="BV122" s="1000">
        <v>41619083</v>
      </c>
      <c r="BW122" s="1000"/>
      <c r="BX122" s="1000"/>
      <c r="BY122" s="1000"/>
      <c r="BZ122" s="1000"/>
      <c r="CA122" s="1000">
        <v>41328617</v>
      </c>
      <c r="CB122" s="1000"/>
      <c r="CC122" s="1000"/>
      <c r="CD122" s="1000"/>
      <c r="CE122" s="1000"/>
      <c r="CF122" s="1017">
        <v>140.5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54883759</v>
      </c>
      <c r="BR123" s="1064"/>
      <c r="BS123" s="1064"/>
      <c r="BT123" s="1064"/>
      <c r="BU123" s="1064"/>
      <c r="BV123" s="1064">
        <v>54099920</v>
      </c>
      <c r="BW123" s="1064"/>
      <c r="BX123" s="1064"/>
      <c r="BY123" s="1064"/>
      <c r="BZ123" s="1064"/>
      <c r="CA123" s="1064">
        <v>52991777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3.4</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644474</v>
      </c>
      <c r="AB128" s="1046"/>
      <c r="AC128" s="1046"/>
      <c r="AD128" s="1046"/>
      <c r="AE128" s="1047"/>
      <c r="AF128" s="1048">
        <v>651543</v>
      </c>
      <c r="AG128" s="1046"/>
      <c r="AH128" s="1046"/>
      <c r="AI128" s="1046"/>
      <c r="AJ128" s="1047"/>
      <c r="AK128" s="1048">
        <v>640780</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11.68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32798097</v>
      </c>
      <c r="AB129" s="959"/>
      <c r="AC129" s="959"/>
      <c r="AD129" s="959"/>
      <c r="AE129" s="960"/>
      <c r="AF129" s="961">
        <v>32097896</v>
      </c>
      <c r="AG129" s="959"/>
      <c r="AH129" s="959"/>
      <c r="AI129" s="959"/>
      <c r="AJ129" s="960"/>
      <c r="AK129" s="961">
        <v>32869173</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16.68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3526179</v>
      </c>
      <c r="AB130" s="959"/>
      <c r="AC130" s="959"/>
      <c r="AD130" s="959"/>
      <c r="AE130" s="960"/>
      <c r="AF130" s="961">
        <v>3488017</v>
      </c>
      <c r="AG130" s="959"/>
      <c r="AH130" s="959"/>
      <c r="AI130" s="959"/>
      <c r="AJ130" s="960"/>
      <c r="AK130" s="961">
        <v>3463886</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29271918</v>
      </c>
      <c r="AB131" s="986"/>
      <c r="AC131" s="986"/>
      <c r="AD131" s="986"/>
      <c r="AE131" s="987"/>
      <c r="AF131" s="985">
        <v>28609879</v>
      </c>
      <c r="AG131" s="986"/>
      <c r="AH131" s="986"/>
      <c r="AI131" s="986"/>
      <c r="AJ131" s="987"/>
      <c r="AK131" s="985">
        <v>29405287</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4.1847240760000002</v>
      </c>
      <c r="AB132" s="1097"/>
      <c r="AC132" s="1097"/>
      <c r="AD132" s="1097"/>
      <c r="AE132" s="1098"/>
      <c r="AF132" s="1099">
        <v>3.7491140729999999</v>
      </c>
      <c r="AG132" s="1097"/>
      <c r="AH132" s="1097"/>
      <c r="AI132" s="1097"/>
      <c r="AJ132" s="1098"/>
      <c r="AK132" s="1099">
        <v>4.9387173129999997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5.0999999999999996</v>
      </c>
      <c r="AB133" s="1080"/>
      <c r="AC133" s="1080"/>
      <c r="AD133" s="1080"/>
      <c r="AE133" s="1081"/>
      <c r="AF133" s="1079">
        <v>4.3</v>
      </c>
      <c r="AG133" s="1080"/>
      <c r="AH133" s="1080"/>
      <c r="AI133" s="1080"/>
      <c r="AJ133" s="1081"/>
      <c r="AK133" s="1079">
        <v>4.2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md87gXS4rbjLehrcsMi3LURI1E8RfCiBto5CKzqY+eaYnc+NGHF09v+dyR2t27BhyuR7BRlN0r3dXldtd9FkA==" saltValue="YGgFLr6xQ5th57/2c0Xh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K49" zoomScale="55" zoomScaleNormal="85" zoomScaleSheetLayoutView="55" workbookViewId="0">
      <selection activeCell="DM82" sqref="DM8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n2r3bPJgWrZtubvoPeJV3zSAuVd4dyIuq8mQCngigxMpj1wljV95PEbjbvJzdT+ZUhH7cbcRWFNNOE1qozYGA==" saltValue="RospdTe+nVvp3Z3ZEwpll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dWsELAqUuDsrLWAdsWEeiwYxwU8ZdITozXqlRtHB1kaDQjxcxEB0n0k7KntxXfqPJW4N0g7cikE2NZ/38ALkw==" saltValue="ICgZrpWLuJZw+/YqKCkKg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O63" sqref="AO6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7747758</v>
      </c>
      <c r="AP9" s="281">
        <v>51339</v>
      </c>
      <c r="AQ9" s="282">
        <v>61513</v>
      </c>
      <c r="AR9" s="283">
        <v>-16.5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1772221</v>
      </c>
      <c r="AP10" s="284">
        <v>11743</v>
      </c>
      <c r="AQ10" s="285">
        <v>1262</v>
      </c>
      <c r="AR10" s="286">
        <v>830.5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32394</v>
      </c>
      <c r="AP11" s="284">
        <v>215</v>
      </c>
      <c r="AQ11" s="285">
        <v>1079</v>
      </c>
      <c r="AR11" s="286">
        <v>-80.099999999999994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46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t="s">
        <v>489</v>
      </c>
      <c r="AP13" s="284" t="s">
        <v>489</v>
      </c>
      <c r="AQ13" s="285">
        <v>2016</v>
      </c>
      <c r="AR13" s="286" t="s">
        <v>489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90749</v>
      </c>
      <c r="AP14" s="284">
        <v>601</v>
      </c>
      <c r="AQ14" s="285">
        <v>1290</v>
      </c>
      <c r="AR14" s="286">
        <v>-53.4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-519957</v>
      </c>
      <c r="AP15" s="284">
        <v>-3445</v>
      </c>
      <c r="AQ15" s="285">
        <v>-2388</v>
      </c>
      <c r="AR15" s="286">
        <v>44.3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9123165</v>
      </c>
      <c r="AP16" s="284">
        <v>60453</v>
      </c>
      <c r="AQ16" s="285">
        <v>64818</v>
      </c>
      <c r="AR16" s="286">
        <v>-6.7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5.73</v>
      </c>
      <c r="AP21" s="298">
        <v>6.09</v>
      </c>
      <c r="AQ21" s="299">
        <v>-0.36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96.7</v>
      </c>
      <c r="AP22" s="303">
        <v>99.7</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3831924</v>
      </c>
      <c r="AP32" s="312">
        <v>25392</v>
      </c>
      <c r="AQ32" s="313">
        <v>26619</v>
      </c>
      <c r="AR32" s="314">
        <v>-4.5999999999999996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v>3</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v>28</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1311814</v>
      </c>
      <c r="AP35" s="312">
        <v>8693</v>
      </c>
      <c r="AQ35" s="313">
        <v>5266</v>
      </c>
      <c r="AR35" s="314">
        <v>65.099999999999994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413172</v>
      </c>
      <c r="AP36" s="312">
        <v>2738</v>
      </c>
      <c r="AQ36" s="313">
        <v>468</v>
      </c>
      <c r="AR36" s="314">
        <v>485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t="s">
        <v>489</v>
      </c>
      <c r="AP37" s="312" t="s">
        <v>489</v>
      </c>
      <c r="AQ37" s="313">
        <v>985</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-640780</v>
      </c>
      <c r="AP39" s="312">
        <v>-4246</v>
      </c>
      <c r="AQ39" s="313">
        <v>-7209</v>
      </c>
      <c r="AR39" s="314">
        <v>-41.1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-3463886</v>
      </c>
      <c r="AP40" s="312">
        <v>-22953</v>
      </c>
      <c r="AQ40" s="313">
        <v>-18404</v>
      </c>
      <c r="AR40" s="314">
        <v>24.7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1452244</v>
      </c>
      <c r="AP41" s="312">
        <v>9623</v>
      </c>
      <c r="AQ41" s="313">
        <v>7755</v>
      </c>
      <c r="AR41" s="314">
        <v>24.1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3416903</v>
      </c>
      <c r="AN51" s="334">
        <v>22323</v>
      </c>
      <c r="AO51" s="335">
        <v>5.6</v>
      </c>
      <c r="AP51" s="336">
        <v>37644</v>
      </c>
      <c r="AQ51" s="337">
        <v>13.5</v>
      </c>
      <c r="AR51" s="338">
        <v>-7.9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2363295</v>
      </c>
      <c r="AN52" s="342">
        <v>15440</v>
      </c>
      <c r="AO52" s="343">
        <v>3.2</v>
      </c>
      <c r="AP52" s="344">
        <v>24939</v>
      </c>
      <c r="AQ52" s="345">
        <v>22.5</v>
      </c>
      <c r="AR52" s="346">
        <v>-19.3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5612546</v>
      </c>
      <c r="AN53" s="334">
        <v>36802</v>
      </c>
      <c r="AO53" s="335">
        <v>64.900000000000006</v>
      </c>
      <c r="AP53" s="336">
        <v>39221</v>
      </c>
      <c r="AQ53" s="337">
        <v>4.2</v>
      </c>
      <c r="AR53" s="338">
        <v>60.7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3308225</v>
      </c>
      <c r="AN54" s="342">
        <v>21692</v>
      </c>
      <c r="AO54" s="343">
        <v>40.5</v>
      </c>
      <c r="AP54" s="344">
        <v>24821</v>
      </c>
      <c r="AQ54" s="345">
        <v>-0.5</v>
      </c>
      <c r="AR54" s="346">
        <v>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5970289</v>
      </c>
      <c r="AN55" s="334">
        <v>39364</v>
      </c>
      <c r="AO55" s="335">
        <v>7</v>
      </c>
      <c r="AP55" s="336">
        <v>38566</v>
      </c>
      <c r="AQ55" s="337">
        <v>-1.7</v>
      </c>
      <c r="AR55" s="338">
        <v>8.6999999999999993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5238313</v>
      </c>
      <c r="AN56" s="342">
        <v>34538</v>
      </c>
      <c r="AO56" s="343">
        <v>59.2</v>
      </c>
      <c r="AP56" s="344">
        <v>24059</v>
      </c>
      <c r="AQ56" s="345">
        <v>-3.1</v>
      </c>
      <c r="AR56" s="346">
        <v>62.3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2610630</v>
      </c>
      <c r="AN57" s="334">
        <v>17290</v>
      </c>
      <c r="AO57" s="335">
        <v>-56.1</v>
      </c>
      <c r="AP57" s="336">
        <v>35156</v>
      </c>
      <c r="AQ57" s="337">
        <v>-8.8000000000000007</v>
      </c>
      <c r="AR57" s="338">
        <v>-47.3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1612494</v>
      </c>
      <c r="AN58" s="342">
        <v>10680</v>
      </c>
      <c r="AO58" s="343">
        <v>-69.099999999999994</v>
      </c>
      <c r="AP58" s="344">
        <v>22430</v>
      </c>
      <c r="AQ58" s="345">
        <v>-6.8</v>
      </c>
      <c r="AR58" s="346">
        <v>-62.3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4268160</v>
      </c>
      <c r="AN59" s="334">
        <v>28282</v>
      </c>
      <c r="AO59" s="335">
        <v>63.6</v>
      </c>
      <c r="AP59" s="336">
        <v>37029</v>
      </c>
      <c r="AQ59" s="337">
        <v>5.3</v>
      </c>
      <c r="AR59" s="338">
        <v>58.3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3115090</v>
      </c>
      <c r="AN60" s="342">
        <v>20642</v>
      </c>
      <c r="AO60" s="343">
        <v>93.3</v>
      </c>
      <c r="AP60" s="344">
        <v>23232</v>
      </c>
      <c r="AQ60" s="345">
        <v>3.6</v>
      </c>
      <c r="AR60" s="346">
        <v>89.7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4375706</v>
      </c>
      <c r="AN61" s="349">
        <v>28812</v>
      </c>
      <c r="AO61" s="350">
        <v>17</v>
      </c>
      <c r="AP61" s="351">
        <v>37523</v>
      </c>
      <c r="AQ61" s="352">
        <v>2.5</v>
      </c>
      <c r="AR61" s="338">
        <v>14.5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3127483</v>
      </c>
      <c r="AN62" s="342">
        <v>20598</v>
      </c>
      <c r="AO62" s="343">
        <v>25.4</v>
      </c>
      <c r="AP62" s="344">
        <v>23896</v>
      </c>
      <c r="AQ62" s="345">
        <v>3.1</v>
      </c>
      <c r="AR62" s="346">
        <v>22.3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nP13Oz3iXzH7lx3Laa8D7wvqJzm8fEKqyVaKeDi5HxTlSgkx61UpAOC7d2wGXVfWCppR4n4W0i37eA2Kh6SKg==" saltValue="nNjOow3Srq8GjW+Jk+zR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1"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T7pVp88Uh2C6wvrM1Hrwj6DLiQeN3u8n5V6+V3dqtalxFRU6jxtL4mg+gFo+/ELMbri3QWW0y3osGOVBrjmfCA==" saltValue="ceQkuMEd2RIMziPn76wJu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I65" zoomScale="80" zoomScaleNormal="80" zoomScaleSheetLayoutView="55" workbookViewId="0">
      <selection activeCell="CP1" sqref="CP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6TlCrJWdDd72EDWID5G/HF2DdtU2hQxqiZ9vyi1DmDEXtPX+qVznrG8aIvK+17snTPm6Zz+pLKX5/bnun9J1nw==" saltValue="FxDfDuEaaWT9V+yus/jr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15.75</v>
      </c>
      <c r="G47" s="12">
        <v>12.76</v>
      </c>
      <c r="H47" s="12">
        <v>12.71</v>
      </c>
      <c r="I47" s="12">
        <v>13.42</v>
      </c>
      <c r="J47" s="13">
        <v>10.52</v>
      </c>
    </row>
    <row r="48" spans="2:10" ht="57.75" customHeight="1" x14ac:dyDescent="0.15">
      <c r="B48" s="14"/>
      <c r="C48" s="1141" t="s">
        <v>4</v>
      </c>
      <c r="D48" s="1141"/>
      <c r="E48" s="1142"/>
      <c r="F48" s="15">
        <v>4.71</v>
      </c>
      <c r="G48" s="16">
        <v>5.51</v>
      </c>
      <c r="H48" s="16">
        <v>6.75</v>
      </c>
      <c r="I48" s="16">
        <v>5.78</v>
      </c>
      <c r="J48" s="17">
        <v>6.25</v>
      </c>
    </row>
    <row r="49" spans="2:10" ht="57.75" customHeight="1" thickBot="1" x14ac:dyDescent="0.2">
      <c r="B49" s="18"/>
      <c r="C49" s="1143" t="s">
        <v>5</v>
      </c>
      <c r="D49" s="1143"/>
      <c r="E49" s="1144"/>
      <c r="F49" s="19" t="s">
        <v>532</v>
      </c>
      <c r="G49" s="20" t="s">
        <v>533</v>
      </c>
      <c r="H49" s="20" t="s">
        <v>534</v>
      </c>
      <c r="I49" s="20" t="s">
        <v>535</v>
      </c>
      <c r="J49" s="21" t="s">
        <v>536</v>
      </c>
    </row>
    <row r="50" spans="2:10" x14ac:dyDescent="0.15"/>
  </sheetData>
  <sheetProtection algorithmName="SHA-512" hashValue="QFCJBDCcRFbtWHaQ1DqLpEoFmaSNOwQZLFDcYh5eBbmoNkFWpUpZR2HIvuCHmS/HRIkepuOJ3k++SOrtJI1XZQ==" saltValue="KJUNUHp8uZWbruHqCeP5n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久喜市</cp:lastModifiedBy>
  <cp:lastPrinted>2025-03-18T02:53:43Z</cp:lastPrinted>
  <dcterms:created xsi:type="dcterms:W3CDTF">2025-02-19T01:29:19Z</dcterms:created>
  <dcterms:modified xsi:type="dcterms:W3CDTF">2025-09-17T04:43:37Z</dcterms:modified>
  <cp:category/>
</cp:coreProperties>
</file>