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X:\一般\00 庶務\03庁外照会・回答・通知\財政担当・税制担当\財政状況資料集　H２２～（紙ベースは、別ドッジファイルに保存）\R5決算\06　R7.9.18〆県から　Ｒ5決算（２回目）の作業依頼\02.起案用\"/>
    </mc:Choice>
  </mc:AlternateContent>
  <xr:revisionPtr revIDLastSave="0" documentId="13_ncr:1_{3372CFB4-9A7A-4CDC-89C6-54AD0C38307D}" xr6:coauthVersionLast="47" xr6:coauthVersionMax="47" xr10:uidLastSave="{00000000-0000-0000-0000-000000000000}"/>
  <bookViews>
    <workbookView xWindow="-120" yWindow="-120" windowWidth="20730" windowHeight="11040" tabRatio="77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CO34" i="10" l="1"/>
  <c r="BW34" i="10"/>
  <c r="BW35" i="10" s="1"/>
  <c r="BW36" i="10" s="1"/>
  <c r="BW37" i="10" s="1"/>
  <c r="BW38" i="10" s="1"/>
  <c r="BW39" i="10" s="1"/>
  <c r="BW40" i="10" s="1"/>
</calcChain>
</file>

<file path=xl/sharedStrings.xml><?xml version="1.0" encoding="utf-8"?>
<sst xmlns="http://schemas.openxmlformats.org/spreadsheetml/2006/main" count="1081" uniqueCount="572">
  <si>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</si>
  <si>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</si>
  <si>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</si>
  <si>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</si>
  <si>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</si>
  <si>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</si>
  <si>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</si>
  <si>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</si>
  <si>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</si>
  <si>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</si>
  <si>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</si>
  <si>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</si>
  <si>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</si>
  <si>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</si>
  <si>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</si>
  <si>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</si>
  <si>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</si>
  <si>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</si>
  <si>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</si>
  <si>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</si>
  <si>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</si>
  <si>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</si>
  <si>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</si>
  <si>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</si>
  <si>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</si>
  <si>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</si>
  <si>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</si>
  <si>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</si>
  <si>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</si>
  <si>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</si>
  <si>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</si>
  <si>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</si>
  <si>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</si>
  <si>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</si>
  <si>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</si>
  <si>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</si>
  <si>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</si>
  <si>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</si>
  <si>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</si>
  <si>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</si>
  <si>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</si>
  <si>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</si>
  <si>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</si>
  <si>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</si>
  <si>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</si>
  <si>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</si>
  <si>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</si>
  <si>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</si>
  <si>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</si>
  <si>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</si>
  <si>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</si>
  <si>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</si>
  <si>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</si>
  <si>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</si>
  <si>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</si>
  <si>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</si>
  <si>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</si>
  <si>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</si>
  <si>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</si>
  <si>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</si>
  <si>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</si>
  <si>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</si>
  <si>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</si>
  <si>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</si>
  <si>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</si>
  <si>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</si>
  <si>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</si>
  <si>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</si>
  <si>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</si>
  <si>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</si>
  <si>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</si>
  <si>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</si>
  <si>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</si>
  <si>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</si>
  <si>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</si>
  <si>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</si>
  <si>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</si>
  <si>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</si>
  <si>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</si>
  <si>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</si>
  <si>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</si>
  <si>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</si>
  <si>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</si>
  <si>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</si>
  <si>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</si>
  <si>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</si>
  <si>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</si>
  <si>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</si>
  <si>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</si>
  <si>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</si>
  <si>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</si>
  <si>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</si>
  <si>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</si>
  <si>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</si>
  <si>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新座市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</si>
  <si>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</si>
  <si>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</si>
  <si>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</si>
  <si>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</si>
  <si>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</si>
  <si>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</si>
  <si>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</si>
  <si>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</si>
  <si>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</si>
  <si>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</si>
  <si>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</si>
  <si>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</si>
  <si>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</si>
  <si>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</si>
  <si>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</si>
  <si>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</si>
  <si>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</si>
  <si>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</si>
  <si>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</si>
  <si>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</si>
  <si>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</si>
  <si>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</si>
  <si>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</si>
  <si>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</si>
  <si>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</si>
  <si>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</si>
  <si>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</si>
  <si>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</si>
  <si>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</si>
  <si>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</si>
  <si>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</si>
  <si>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</si>
  <si>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</si>
  <si>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</si>
  <si>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</si>
  <si>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</si>
  <si>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</si>
  <si>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</si>
  <si>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</si>
  <si>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</si>
  <si>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</si>
  <si>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</si>
  <si>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</si>
  <si>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</si>
  <si>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</si>
  <si>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</si>
  <si>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</si>
  <si>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</si>
  <si>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</si>
  <si>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</si>
  <si>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</si>
  <si>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</si>
  <si>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</si>
  <si>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</si>
  <si>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</si>
  <si>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</si>
  <si>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</si>
  <si>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</si>
  <si>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</si>
  <si>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</si>
  <si>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</si>
  <si>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</si>
  <si>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</si>
  <si>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</si>
  <si>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</si>
  <si>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</si>
  <si>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</si>
  <si>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</si>
  <si>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</si>
  <si>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</si>
  <si>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</si>
  <si>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</si>
  <si>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</si>
  <si>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</si>
  <si>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</si>
  <si>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</si>
  <si>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</si>
  <si>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</si>
  <si>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</si>
  <si>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</si>
  <si>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</si>
  <si>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</si>
  <si>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</si>
  <si>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</si>
  <si>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</si>
  <si>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</si>
  <si>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</si>
  <si>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</si>
  <si>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</si>
  <si>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</si>
  <si>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</si>
  <si>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</si>
  <si>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</si>
  <si>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</si>
  <si>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</si>
  <si>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</si>
  <si>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</si>
  <si>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</si>
  <si>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</si>
  <si>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</si>
  <si>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</si>
  <si>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</si>
  <si>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</si>
  <si>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</si>
  <si>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</si>
  <si>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</si>
  <si>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</si>
  <si>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</si>
  <si>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埼玉県新座市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</si>
  <si>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</si>
  <si>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</si>
  <si>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</si>
  <si>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</si>
  <si>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</si>
  <si>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</si>
  <si>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</si>
  <si>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</si>
  <si>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</si>
  <si>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</si>
  <si>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</si>
  <si>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</si>
  <si>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</si>
  <si>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</si>
  <si>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</si>
  <si>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</si>
  <si>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</si>
  <si>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</si>
  <si>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</si>
  <si>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</si>
  <si>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</si>
  <si>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</si>
  <si>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</si>
  <si>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</si>
  <si>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</si>
  <si>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</si>
  <si>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</si>
  <si>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</si>
  <si>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</si>
  <si>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</si>
  <si>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</si>
  <si>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</si>
  <si>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</si>
  <si>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</si>
  <si>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</si>
  <si>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</si>
  <si>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</si>
  <si>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</si>
  <si>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</si>
  <si>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</si>
  <si>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</si>
  <si>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</si>
  <si>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</si>
  <si>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</si>
  <si>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</si>
  <si>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</si>
  <si>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</si>
  <si>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</si>
  <si>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</si>
  <si>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</si>
  <si>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</si>
  <si>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</si>
  <si>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</si>
  <si>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</si>
  <si>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</si>
  <si>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</si>
  <si>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</si>
  <si>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</si>
  <si>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</si>
  <si>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</si>
  <si>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</si>
  <si>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</si>
  <si>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</si>
  <si>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</si>
  <si>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</si>
  <si>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</si>
  <si>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</si>
  <si>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</si>
  <si>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</si>
  <si>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</si>
  <si>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</si>
  <si>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</si>
  <si>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</si>
  <si>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</si>
  <si>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</si>
  <si>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</si>
  <si>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</si>
  <si>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</si>
  <si>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</si>
  <si>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</si>
  <si>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</si>
  <si>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</si>
  <si>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</si>
  <si>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</si>
  <si>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</si>
  <si>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</si>
  <si>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</si>
  <si>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</si>
  <si>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</si>
  <si>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</si>
  <si>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</si>
  <si>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</si>
  <si>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</si>
  <si>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</si>
  <si>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</si>
  <si>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</si>
  <si>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</si>
  <si>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</si>
  <si>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</si>
  <si>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</si>
  <si>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</si>
  <si>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</si>
  <si>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</si>
  <si>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</si>
  <si>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</si>
  <si>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</si>
  <si>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</si>
  <si>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</si>
  <si>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</si>
  <si>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</si>
  <si>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</si>
  <si>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</si>
  <si>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</si>
  <si>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</si>
  <si>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</si>
  <si>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</si>
  <si>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</si>
  <si>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</si>
  <si>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</si>
  <si>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</si>
  <si>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</si>
  <si>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</si>
  <si>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</si>
  <si>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</si>
  <si>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</si>
  <si>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</si>
  <si>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</si>
  <si>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</si>
  <si>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</si>
  <si>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</si>
  <si>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</si>
  <si>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</si>
  <si>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</si>
  <si>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</si>
  <si>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</si>
  <si>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</si>
  <si>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</si>
  <si>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</si>
  <si>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</si>
  <si>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</si>
  <si>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</si>
  <si>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</si>
  <si>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</si>
  <si>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</si>
  <si>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</si>
  <si>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</si>
  <si>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</si>
  <si>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</si>
  <si>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</si>
  <si>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</si>
  <si>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埼玉県新座市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</si>
  <si>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</si>
  <si>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</si>
  <si>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</si>
  <si>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</si>
  <si>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</si>
  <si>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</si>
  <si>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</si>
  <si>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</si>
  <si>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</si>
  <si>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</si>
  <si>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</si>
  <si>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</si>
  <si>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</si>
  <si>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</si>
  <si>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</si>
  <si>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</si>
  <si>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</si>
  <si>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</si>
  <si>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</si>
  <si>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</si>
  <si>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新座都市計画事業新座駅北口土地区画整理事業特別会計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</si>
  <si>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</si>
  <si>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</si>
  <si>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</si>
  <si>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</si>
  <si>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</si>
  <si>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</si>
  <si>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</si>
  <si>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</si>
  <si>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</si>
  <si>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</si>
  <si>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</si>
  <si>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</si>
  <si>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</si>
  <si>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</si>
  <si>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</si>
  <si>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</si>
  <si>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</si>
  <si>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</si>
  <si>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</si>
  <si>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</si>
  <si>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</si>
  <si>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</si>
  <si>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</si>
  <si>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</si>
  <si>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</si>
  <si>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</si>
  <si>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</si>
  <si>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</si>
  <si>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</si>
  <si>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</si>
  <si>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</si>
  <si>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</si>
  <si>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</si>
  <si>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</si>
  <si>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</si>
  <si>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</si>
  <si>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</si>
  <si>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</si>
  <si>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</si>
  <si>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</si>
  <si>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</si>
  <si>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</si>
  <si>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</si>
  <si>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</si>
  <si>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</si>
  <si>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</si>
  <si>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</si>
  <si>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</si>
  <si>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</si>
  <si>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</si>
  <si>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</si>
  <si>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</si>
  <si>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</si>
  <si>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</si>
  <si>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</si>
  <si>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</si>
  <si>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</si>
  <si>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</si>
  <si>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</si>
  <si>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</si>
  <si>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</si>
  <si>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</si>
  <si>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</si>
  <si>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</si>
  <si>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</si>
  <si>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</si>
  <si>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</si>
  <si>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</si>
  <si>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</si>
  <si>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</si>
  <si>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</si>
  <si>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</si>
  <si>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</si>
  <si>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</si>
  <si>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</si>
  <si>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</si>
  <si>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</si>
  <si>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</si>
  <si>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</si>
  <si>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</si>
  <si>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</si>
  <si>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</si>
  <si>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</si>
  <si>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</si>
  <si>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</si>
  <si>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</si>
  <si>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</si>
  <si>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</si>
  <si>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</si>
  <si>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</si>
  <si>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</si>
  <si>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</si>
  <si>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</si>
  <si>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</si>
  <si>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</si>
  <si>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</si>
  <si>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</si>
  <si>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</si>
  <si>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</si>
  <si>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</si>
  <si>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</si>
  <si>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</si>
  <si>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</si>
  <si>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</si>
  <si>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</si>
  <si>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</si>
  <si>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</si>
  <si>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</si>
  <si>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</si>
  <si>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</si>
  <si>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</si>
  <si>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</si>
  <si>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</si>
  <si>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</si>
  <si>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</si>
  <si>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</si>
  <si>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</si>
  <si>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</si>
  <si>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</si>
  <si>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</si>
  <si>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</si>
  <si>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</si>
  <si>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</si>
  <si>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</si>
  <si>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</si>
  <si>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</si>
  <si>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</si>
  <si>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</si>
  <si>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</si>
  <si>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</si>
  <si>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</si>
  <si>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</si>
  <si>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</si>
  <si>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</si>
  <si>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</si>
  <si>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</si>
  <si>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</si>
  <si>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</si>
  <si>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</si>
  <si>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</si>
  <si>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</si>
  <si>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</si>
  <si>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</si>
  <si>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</si>
  <si>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</si>
  <si>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</si>
  <si>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</si>
  <si>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</si>
  <si>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</si>
  <si>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</si>
  <si>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</si>
  <si>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</si>
  <si>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</si>
  <si>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</si>
  <si>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1.51</t>
  </si>
  <si>
    <t>▲ 3.91</t>
  </si>
  <si>
    <t>▲ 4.02</t>
  </si>
  <si>
    <t>水道事業会計</t>
  </si>
  <si>
    <t>一般会計</t>
  </si>
  <si>
    <t>公共下水道事業会計</t>
  </si>
  <si>
    <t>介護保険事業特別会計</t>
  </si>
  <si>
    <t>国民健康保険事業特別会計</t>
  </si>
  <si>
    <t>後期高齢者医療事業特別会計</t>
  </si>
  <si>
    <t>新座都市計画事業新座駅北口土地区画整理事業特別会計</t>
  </si>
  <si>
    <t>その他会計（赤字）</t>
  </si>
  <si>
    <t>その他会計（黒字）</t>
  </si>
  <si>
    <t>R01</t>
    <phoneticPr fontId="5"/>
  </si>
  <si>
    <t>R02</t>
    <phoneticPr fontId="5"/>
  </si>
  <si>
    <t>R03</t>
    <phoneticPr fontId="5"/>
  </si>
  <si>
    <t>R04</t>
    <phoneticPr fontId="5"/>
  </si>
  <si>
    <t>R05</t>
    <phoneticPr fontId="5"/>
  </si>
  <si>
    <t>朝霞地区一部事務組合（一般会計）</t>
    <rPh sb="0" eb="2">
      <t>アサカ</t>
    </rPh>
    <rPh sb="2" eb="4">
      <t>チク</t>
    </rPh>
    <rPh sb="4" eb="6">
      <t>イチブ</t>
    </rPh>
    <rPh sb="6" eb="8">
      <t>ジム</t>
    </rPh>
    <rPh sb="8" eb="10">
      <t>クミアイ</t>
    </rPh>
    <rPh sb="11" eb="13">
      <t>イッパン</t>
    </rPh>
    <rPh sb="13" eb="15">
      <t>カイケイ</t>
    </rPh>
    <phoneticPr fontId="5"/>
  </si>
  <si>
    <t>志木地区衛生組合（一般会計）</t>
    <rPh sb="0" eb="2">
      <t>シキ</t>
    </rPh>
    <rPh sb="2" eb="4">
      <t>チク</t>
    </rPh>
    <rPh sb="4" eb="6">
      <t>エイセイ</t>
    </rPh>
    <rPh sb="6" eb="8">
      <t>クミアイ</t>
    </rPh>
    <rPh sb="9" eb="13">
      <t>イッパンカイケイ</t>
    </rPh>
    <phoneticPr fontId="5"/>
  </si>
  <si>
    <t>埼玉県後期高齢者医療広域連合（一般会計）</t>
    <rPh sb="0" eb="3">
      <t>サイタマケン</t>
    </rPh>
    <rPh sb="3" eb="5">
      <t>コウキ</t>
    </rPh>
    <rPh sb="5" eb="8">
      <t>コウレイシャ</t>
    </rPh>
    <rPh sb="8" eb="10">
      <t>イリョウ</t>
    </rPh>
    <rPh sb="10" eb="12">
      <t>コウイキ</t>
    </rPh>
    <rPh sb="12" eb="14">
      <t>レンゴウ</t>
    </rPh>
    <rPh sb="15" eb="20">
      <t>イッパンカイケイ)</t>
    </rPh>
    <phoneticPr fontId="5"/>
  </si>
  <si>
    <t>埼玉県後期高齢者医療広域連合（後期高齢者医療事業特別会計）</t>
    <rPh sb="0" eb="3">
      <t>サイタマケン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ジギョウ</t>
    </rPh>
    <rPh sb="24" eb="26">
      <t>トクベツ</t>
    </rPh>
    <rPh sb="26" eb="28">
      <t>カイケイ</t>
    </rPh>
    <phoneticPr fontId="5"/>
  </si>
  <si>
    <t>埼玉県市町村総合事務組合（一般会計）</t>
    <rPh sb="0" eb="3">
      <t>サイタマケン</t>
    </rPh>
    <rPh sb="3" eb="6">
      <t>シチョウソン</t>
    </rPh>
    <rPh sb="6" eb="8">
      <t>ソウゴウ</t>
    </rPh>
    <rPh sb="8" eb="10">
      <t>ジム</t>
    </rPh>
    <rPh sb="10" eb="12">
      <t>クミアイ</t>
    </rPh>
    <rPh sb="13" eb="18">
      <t>イッパンカイケイ)</t>
    </rPh>
    <phoneticPr fontId="5"/>
  </si>
  <si>
    <t>埼玉県市町村総合事務組合（交通災害共済事業特別会計）</t>
    <rPh sb="0" eb="3">
      <t>サイタマケン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</si>
  <si>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彩の国さいたま人づくり広域連合</t>
    <rPh sb="0" eb="1">
      <t>サイ</t>
    </rPh>
    <rPh sb="2" eb="3">
      <t>クニ</t>
    </rPh>
    <rPh sb="7" eb="8">
      <t>ヒト</t>
    </rPh>
    <rPh sb="11" eb="13">
      <t>コウイキ</t>
    </rPh>
    <rPh sb="13" eb="15">
      <t>レンゴウ</t>
    </rPh>
    <phoneticPr fontId="5"/>
  </si>
  <si>
    <t>新座市スポーツ協会</t>
    <rPh sb="0" eb="3">
      <t>ニイザシ</t>
    </rPh>
    <rPh sb="7" eb="9">
      <t>キョウカイ</t>
    </rPh>
    <phoneticPr fontId="2"/>
  </si>
  <si>
    <t>学校施設整備基金</t>
    <rPh sb="0" eb="2">
      <t>ガッコウ</t>
    </rPh>
    <rPh sb="2" eb="4">
      <t>シセツ</t>
    </rPh>
    <rPh sb="4" eb="6">
      <t>セイビ</t>
    </rPh>
    <rPh sb="6" eb="8">
      <t>キキン</t>
    </rPh>
    <phoneticPr fontId="5"/>
  </si>
  <si>
    <t>墓園管理基金</t>
    <rPh sb="0" eb="2">
      <t>ボエン</t>
    </rPh>
    <rPh sb="2" eb="4">
      <t>カンリ</t>
    </rPh>
    <rPh sb="4" eb="6">
      <t>キキン</t>
    </rPh>
    <phoneticPr fontId="2"/>
  </si>
  <si>
    <t>都市高速鉄道１２号線建設促進基金</t>
    <rPh sb="0" eb="2">
      <t>トシ</t>
    </rPh>
    <rPh sb="2" eb="4">
      <t>コウソク</t>
    </rPh>
    <rPh sb="4" eb="6">
      <t>テツドウ</t>
    </rPh>
    <rPh sb="8" eb="9">
      <t>ゴウ</t>
    </rPh>
    <rPh sb="9" eb="10">
      <t>セン</t>
    </rPh>
    <rPh sb="10" eb="12">
      <t>ケンセツ</t>
    </rPh>
    <rPh sb="12" eb="14">
      <t>ソクシン</t>
    </rPh>
    <rPh sb="14" eb="16">
      <t>キキン</t>
    </rPh>
    <phoneticPr fontId="2"/>
  </si>
  <si>
    <t>新座グリーンスマイル基金</t>
    <rPh sb="0" eb="2">
      <t>ニイザ</t>
    </rPh>
    <rPh sb="10" eb="12">
      <t>キキン</t>
    </rPh>
    <phoneticPr fontId="2"/>
  </si>
  <si>
    <t>青少年教育振興基金</t>
    <rPh sb="0" eb="3">
      <t>セイショウネン</t>
    </rPh>
    <rPh sb="3" eb="5">
      <t>キョウイク</t>
    </rPh>
    <rPh sb="5" eb="7">
      <t>シンコウ</t>
    </rPh>
    <rPh sb="7" eb="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</si>
  <si>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</si>
  <si>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</si>
  <si>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</si>
  <si>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0"/>
        <rFont val="BIZ UD明朝 Medium"/>
        <family val="1"/>
        <charset val="128"/>
      </rPr>
      <t>　将来負担比率については類似団体平均を上回っているものの、前年度と比較すると改善している。これは標準財政規模の増（＋493,450）及び算入公債費等の減（▲71,005）によって分母が＋564,455（＋2.0％）となり、さらに、将来負担額の減（▲1,247,774)及び充当可能財源の減（▲543,154）によって分子が▲704,620（▲14.9％）となったことによる。</t>
    </r>
    <r>
      <rPr>
        <sz val="10"/>
        <color rgb="FFFF0000"/>
        <rFont val="BIZ UD明朝 Medium"/>
        <family val="1"/>
        <charset val="128"/>
      </rPr>
      <t xml:space="preserve">
</t>
    </r>
    <r>
      <rPr>
        <sz val="10"/>
        <rFont val="BIZ UD明朝 Medium"/>
        <family val="1"/>
        <charset val="128"/>
      </rPr>
      <t>　固定資産減価償却費率については類似団体平均を下回ったが、学校関連施設を始めとして整備後30年以上を経過している施設が多いことにより年々上昇を続けている。今後は保有する公共施設等について現況を把握し、中長期的な視座で更新・統廃合・長寿命化などを計画的に行うことで公共施設等の最適化を図るとともに、借入の抑制や計画的な償還を通じて引き続き将来負担比率の低下に努めていく。</t>
    </r>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</si>
  <si>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</si>
  <si>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</si>
  <si>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</si>
  <si>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</si>
  <si>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</si>
  <si>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</si>
  <si>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将来負担比率、実質公債費比率ともに類似団体平均を上回る状態が続いており、実質公債費比率については前年度を上回っている。
　実質公債費比率の増要因としては、令和5年度は令和2年度と比較して、標準税収入額及び普通交付税額の増により分母が増（+1,998,850千円）したものの、元利償還金の増及び特定財源の増により分子も増（＋344,711千円）となったことによる（分子の増割合が分母の増割合を上回ったことによる）。
　今後も借入の抑制や計画的な償還を通じて市債残高を抑制し、健全な財政運営に努める。</t>
    <rPh sb="182" eb="184">
      <t>ブンシ</t>
    </rPh>
    <rPh sb="185" eb="186">
      <t>ゾウ</t>
    </rPh>
    <rPh sb="186" eb="188">
      <t>ワリアイ</t>
    </rPh>
    <rPh sb="189" eb="191">
      <t>ブンボ</t>
    </rPh>
    <rPh sb="192" eb="193">
      <t>ゾウ</t>
    </rPh>
    <rPh sb="193" eb="195">
      <t>ワリアイ</t>
    </rPh>
    <rPh sb="196" eb="198">
      <t>ウワマワ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</si>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</sst>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FF0000"/>
      <name val="BIZ UD明朝 Medium"/>
      <family val="1"/>
      <charset val="128"/>
    </font>
    <font>
      <sz val="10"/>
      <name val="BIZ UD明朝 Medium"/>
      <family val="1"/>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41" fillId="0" borderId="41" xfId="16" applyFont="1"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B374431-C1A7-4007-9053-EC0E23BC304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DA60-4A99-AD78-77EA04E7DC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40264</c:v>
                </c:pt>
                <c:pt idx="1">
                  <c:v>24087</c:v>
                </c:pt>
                <c:pt idx="2">
                  <c:v>13356</c:v>
                </c:pt>
                <c:pt idx="3">
                  <c:v>17476</c:v>
                </c:pt>
                <c:pt idx="4">
                  <c:v>31669</c:v>
                </c:pt>
              </c:numCache>
            </c:numRef>
          </c:val>
          <c:smooth val="0"/>
          <c:extLst>
            <c:ext xmlns:c16="http://schemas.microsoft.com/office/drawing/2014/chart" uri="{C3380CC4-5D6E-409C-BE32-E72D297353CC}">
              <c16:uniqueId val="{00000001-DA60-4A99-AD78-77EA04E7DC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4.66</c:v>
                </c:pt>
                <c:pt idx="1">
                  <c:v>10.79</c:v>
                </c:pt>
                <c:pt idx="2">
                  <c:v>10.36</c:v>
                </c:pt>
                <c:pt idx="3">
                  <c:v>7.2</c:v>
                </c:pt>
                <c:pt idx="4">
                  <c:v>5.46</c:v>
                </c:pt>
              </c:numCache>
            </c:numRef>
          </c:val>
          <c:extLst>
            <c:ext xmlns:c16="http://schemas.microsoft.com/office/drawing/2014/chart" uri="{C3380CC4-5D6E-409C-BE32-E72D297353CC}">
              <c16:uniqueId val="{00000000-0ECE-4A50-9D54-DC646E0489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8.9600000000000009</c:v>
                </c:pt>
                <c:pt idx="1">
                  <c:v>9.67</c:v>
                </c:pt>
                <c:pt idx="2">
                  <c:v>23.36</c:v>
                </c:pt>
                <c:pt idx="3">
                  <c:v>23.06</c:v>
                </c:pt>
                <c:pt idx="4">
                  <c:v>20.32</c:v>
                </c:pt>
              </c:numCache>
            </c:numRef>
          </c:val>
          <c:extLst>
            <c:ext xmlns:c16="http://schemas.microsoft.com/office/drawing/2014/chart" uri="{C3380CC4-5D6E-409C-BE32-E72D297353CC}">
              <c16:uniqueId val="{00000001-0ECE-4A50-9D54-DC646E0489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-1.51</c:v>
                </c:pt>
                <c:pt idx="1">
                  <c:v>7.25</c:v>
                </c:pt>
                <c:pt idx="2">
                  <c:v>14.4</c:v>
                </c:pt>
                <c:pt idx="3">
                  <c:v>-3.91</c:v>
                </c:pt>
                <c:pt idx="4">
                  <c:v>-4.0199999999999996</c:v>
                </c:pt>
              </c:numCache>
            </c:numRef>
          </c:val>
          <c:smooth val="0"/>
          <c:extLst>
            <c:ext xmlns:c16="http://schemas.microsoft.com/office/drawing/2014/chart" uri="{C3380CC4-5D6E-409C-BE32-E72D297353CC}">
              <c16:uniqueId val="{00000002-0ECE-4A50-9D54-DC646E0489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0.83</c:v>
                </c:pt>
                <c:pt idx="2">
                  <c:v>#N/A</c:v>
                </c:pt>
                <c:pt idx="3">
                  <c:v>0.35</c:v>
                </c:pt>
                <c:pt idx="4">
                  <c:v>#N/A</c:v>
                </c:pt>
                <c:pt idx="5">
                  <c:v>0.11</c:v>
                </c:pt>
                <c:pt idx="6">
                  <c:v>#N/A</c:v>
                </c:pt>
                <c:pt idx="7">
                  <c:v>0.09</c:v>
                </c:pt>
                <c:pt idx="8">
                  <c:v>0</c:v>
                </c:pt>
                <c:pt idx="9">
                  <c:v>0</c:v>
                </c:pt>
              </c:numCache>
            </c:numRef>
          </c:val>
          <c:extLst>
            <c:ext xmlns:c16="http://schemas.microsoft.com/office/drawing/2014/chart" uri="{C3380CC4-5D6E-409C-BE32-E72D297353CC}">
              <c16:uniqueId val="{00000000-7939-4991-9A45-CEBAF263BA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39-4991-9A45-CEBAF263BA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39-4991-9A45-CEBAF263BA08}"/>
            </c:ext>
          </c:extLst>
        </c:ser>
        <c:ser>
          <c:idx val="3"/>
          <c:order val="3"/>
          <c:tx>
            <c:strRef>
              <c:f>データシート!$A$30</c:f>
              <c:strCache>
                <c:ptCount val="1"/>
                <c:pt idx="0">
                  <c:v>新座都市計画事業新座駅北口土地区画整理事業特別会計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0.17</c:v>
                </c:pt>
                <c:pt idx="2">
                  <c:v>#N/A</c:v>
                </c:pt>
                <c:pt idx="3">
                  <c:v>0.09</c:v>
                </c:pt>
                <c:pt idx="4">
                  <c:v>#N/A</c:v>
                </c:pt>
                <c:pt idx="5">
                  <c:v>0.05</c:v>
                </c:pt>
                <c:pt idx="6">
                  <c:v>#N/A</c:v>
                </c:pt>
                <c:pt idx="7">
                  <c:v>0.27</c:v>
                </c:pt>
                <c:pt idx="8">
                  <c:v>#N/A</c:v>
                </c:pt>
                <c:pt idx="9">
                  <c:v>0.03</c:v>
                </c:pt>
              </c:numCache>
            </c:numRef>
          </c:val>
          <c:extLst>
            <c:ext xmlns:c16="http://schemas.microsoft.com/office/drawing/2014/chart" uri="{C3380CC4-5D6E-409C-BE32-E72D297353CC}">
              <c16:uniqueId val="{00000003-7939-4991-9A45-CEBAF263BA0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0.13</c:v>
                </c:pt>
                <c:pt idx="4">
                  <c:v>#N/A</c:v>
                </c:pt>
                <c:pt idx="5">
                  <c:v>0.21</c:v>
                </c:pt>
                <c:pt idx="6">
                  <c:v>#N/A</c:v>
                </c:pt>
                <c:pt idx="7">
                  <c:v>0.24</c:v>
                </c:pt>
                <c:pt idx="8">
                  <c:v>#N/A</c:v>
                </c:pt>
                <c:pt idx="9">
                  <c:v>0.24</c:v>
                </c:pt>
              </c:numCache>
            </c:numRef>
          </c:val>
          <c:extLst>
            <c:ext xmlns:c16="http://schemas.microsoft.com/office/drawing/2014/chart" uri="{C3380CC4-5D6E-409C-BE32-E72D297353CC}">
              <c16:uniqueId val="{00000004-7939-4991-9A45-CEBAF263BA0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0.92</c:v>
                </c:pt>
                <c:pt idx="2">
                  <c:v>#N/A</c:v>
                </c:pt>
                <c:pt idx="3">
                  <c:v>1.37</c:v>
                </c:pt>
                <c:pt idx="4">
                  <c:v>#N/A</c:v>
                </c:pt>
                <c:pt idx="5">
                  <c:v>1.02</c:v>
                </c:pt>
                <c:pt idx="6">
                  <c:v>#N/A</c:v>
                </c:pt>
                <c:pt idx="7">
                  <c:v>0.84</c:v>
                </c:pt>
                <c:pt idx="8">
                  <c:v>#N/A</c:v>
                </c:pt>
                <c:pt idx="9">
                  <c:v>0.75</c:v>
                </c:pt>
              </c:numCache>
            </c:numRef>
          </c:val>
          <c:extLst>
            <c:ext xmlns:c16="http://schemas.microsoft.com/office/drawing/2014/chart" uri="{C3380CC4-5D6E-409C-BE32-E72D297353CC}">
              <c16:uniqueId val="{00000005-7939-4991-9A45-CEBAF263BA0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1.1399999999999999</c:v>
                </c:pt>
                <c:pt idx="4">
                  <c:v>#N/A</c:v>
                </c:pt>
                <c:pt idx="5">
                  <c:v>0.85</c:v>
                </c:pt>
                <c:pt idx="6">
                  <c:v>#N/A</c:v>
                </c:pt>
                <c:pt idx="7">
                  <c:v>1.43</c:v>
                </c:pt>
                <c:pt idx="8">
                  <c:v>#N/A</c:v>
                </c:pt>
                <c:pt idx="9">
                  <c:v>1.3</c:v>
                </c:pt>
              </c:numCache>
            </c:numRef>
          </c:val>
          <c:extLst>
            <c:ext xmlns:c16="http://schemas.microsoft.com/office/drawing/2014/chart" uri="{C3380CC4-5D6E-409C-BE32-E72D297353CC}">
              <c16:uniqueId val="{00000006-7939-4991-9A45-CEBAF263BA0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1.8</c:v>
                </c:pt>
                <c:pt idx="4">
                  <c:v>#N/A</c:v>
                </c:pt>
                <c:pt idx="5">
                  <c:v>2.2999999999999998</c:v>
                </c:pt>
                <c:pt idx="6">
                  <c:v>#N/A</c:v>
                </c:pt>
                <c:pt idx="7">
                  <c:v>2.87</c:v>
                </c:pt>
                <c:pt idx="8">
                  <c:v>#N/A</c:v>
                </c:pt>
                <c:pt idx="9">
                  <c:v>3.41</c:v>
                </c:pt>
              </c:numCache>
            </c:numRef>
          </c:val>
          <c:extLst>
            <c:ext xmlns:c16="http://schemas.microsoft.com/office/drawing/2014/chart" uri="{C3380CC4-5D6E-409C-BE32-E72D297353CC}">
              <c16:uniqueId val="{00000007-7939-4991-9A45-CEBAF263BA0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4.41</c:v>
                </c:pt>
                <c:pt idx="2">
                  <c:v>#N/A</c:v>
                </c:pt>
                <c:pt idx="3">
                  <c:v>10.33</c:v>
                </c:pt>
                <c:pt idx="4">
                  <c:v>#N/A</c:v>
                </c:pt>
                <c:pt idx="5">
                  <c:v>10.19</c:v>
                </c:pt>
                <c:pt idx="6">
                  <c:v>#N/A</c:v>
                </c:pt>
                <c:pt idx="7">
                  <c:v>6.83</c:v>
                </c:pt>
                <c:pt idx="8">
                  <c:v>#N/A</c:v>
                </c:pt>
                <c:pt idx="9">
                  <c:v>5.42</c:v>
                </c:pt>
              </c:numCache>
            </c:numRef>
          </c:val>
          <c:extLst>
            <c:ext xmlns:c16="http://schemas.microsoft.com/office/drawing/2014/chart" uri="{C3380CC4-5D6E-409C-BE32-E72D297353CC}">
              <c16:uniqueId val="{00000008-7939-4991-9A45-CEBAF263BA0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7.91</c:v>
                </c:pt>
                <c:pt idx="2">
                  <c:v>#N/A</c:v>
                </c:pt>
                <c:pt idx="3">
                  <c:v>7.56</c:v>
                </c:pt>
                <c:pt idx="4">
                  <c:v>#N/A</c:v>
                </c:pt>
                <c:pt idx="5">
                  <c:v>7.93</c:v>
                </c:pt>
                <c:pt idx="6">
                  <c:v>#N/A</c:v>
                </c:pt>
                <c:pt idx="7">
                  <c:v>7.53</c:v>
                </c:pt>
                <c:pt idx="8">
                  <c:v>#N/A</c:v>
                </c:pt>
                <c:pt idx="9">
                  <c:v>6.67</c:v>
                </c:pt>
              </c:numCache>
            </c:numRef>
          </c:val>
          <c:extLst>
            <c:ext xmlns:c16="http://schemas.microsoft.com/office/drawing/2014/chart" uri="{C3380CC4-5D6E-409C-BE32-E72D297353CC}">
              <c16:uniqueId val="{00000009-7939-4991-9A45-CEBAF263BA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3770</c:v>
                </c:pt>
                <c:pt idx="5">
                  <c:v>3853</c:v>
                </c:pt>
                <c:pt idx="8">
                  <c:v>3959</c:v>
                </c:pt>
                <c:pt idx="11">
                  <c:v>3994</c:v>
                </c:pt>
                <c:pt idx="14">
                  <c:v>3971</c:v>
                </c:pt>
              </c:numCache>
            </c:numRef>
          </c:val>
          <c:extLst>
            <c:ext xmlns:c16="http://schemas.microsoft.com/office/drawing/2014/chart" uri="{C3380CC4-5D6E-409C-BE32-E72D297353CC}">
              <c16:uniqueId val="{00000000-E6F4-42BF-9829-CDD99B68FE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F4-42BF-9829-CDD99B68FE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c:v>
                </c:pt>
                <c:pt idx="3">
                  <c:v>27</c:v>
                </c:pt>
                <c:pt idx="6">
                  <c:v>15</c:v>
                </c:pt>
                <c:pt idx="9">
                  <c:v>0</c:v>
                </c:pt>
                <c:pt idx="12">
                  <c:v>0</c:v>
                </c:pt>
              </c:numCache>
            </c:numRef>
          </c:val>
          <c:extLst>
            <c:ext xmlns:c16="http://schemas.microsoft.com/office/drawing/2014/chart" uri="{C3380CC4-5D6E-409C-BE32-E72D297353CC}">
              <c16:uniqueId val="{00000002-E6F4-42BF-9829-CDD99B68FE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66</c:v>
                </c:pt>
                <c:pt idx="3">
                  <c:v>57</c:v>
                </c:pt>
                <c:pt idx="6">
                  <c:v>59</c:v>
                </c:pt>
                <c:pt idx="9">
                  <c:v>67</c:v>
                </c:pt>
                <c:pt idx="12">
                  <c:v>124</c:v>
                </c:pt>
              </c:numCache>
            </c:numRef>
          </c:val>
          <c:extLst>
            <c:ext xmlns:c16="http://schemas.microsoft.com/office/drawing/2014/chart" uri="{C3380CC4-5D6E-409C-BE32-E72D297353CC}">
              <c16:uniqueId val="{00000003-E6F4-42BF-9829-CDD99B68FE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543</c:v>
                </c:pt>
                <c:pt idx="3">
                  <c:v>831</c:v>
                </c:pt>
                <c:pt idx="6">
                  <c:v>646</c:v>
                </c:pt>
                <c:pt idx="9">
                  <c:v>641</c:v>
                </c:pt>
                <c:pt idx="12">
                  <c:v>614</c:v>
                </c:pt>
              </c:numCache>
            </c:numRef>
          </c:val>
          <c:extLst>
            <c:ext xmlns:c16="http://schemas.microsoft.com/office/drawing/2014/chart" uri="{C3380CC4-5D6E-409C-BE32-E72D297353CC}">
              <c16:uniqueId val="{00000004-E6F4-42BF-9829-CDD99B68FE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F4-42BF-9829-CDD99B68FE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F4-42BF-9829-CDD99B68FE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4515</c:v>
                </c:pt>
                <c:pt idx="3">
                  <c:v>4419</c:v>
                </c:pt>
                <c:pt idx="6">
                  <c:v>4679</c:v>
                </c:pt>
                <c:pt idx="9">
                  <c:v>4837</c:v>
                </c:pt>
                <c:pt idx="12">
                  <c:v>4983</c:v>
                </c:pt>
              </c:numCache>
            </c:numRef>
          </c:val>
          <c:extLst>
            <c:ext xmlns:c16="http://schemas.microsoft.com/office/drawing/2014/chart" uri="{C3380CC4-5D6E-409C-BE32-E72D297353CC}">
              <c16:uniqueId val="{00000007-E6F4-42BF-9829-CDD99B68FE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1381</c:v>
                </c:pt>
                <c:pt idx="2">
                  <c:v>#N/A</c:v>
                </c:pt>
                <c:pt idx="3">
                  <c:v>#N/A</c:v>
                </c:pt>
                <c:pt idx="4">
                  <c:v>1481</c:v>
                </c:pt>
                <c:pt idx="5">
                  <c:v>#N/A</c:v>
                </c:pt>
                <c:pt idx="6">
                  <c:v>#N/A</c:v>
                </c:pt>
                <c:pt idx="7">
                  <c:v>1440</c:v>
                </c:pt>
                <c:pt idx="8">
                  <c:v>#N/A</c:v>
                </c:pt>
                <c:pt idx="9">
                  <c:v>#N/A</c:v>
                </c:pt>
                <c:pt idx="10">
                  <c:v>1551</c:v>
                </c:pt>
                <c:pt idx="11">
                  <c:v>#N/A</c:v>
                </c:pt>
                <c:pt idx="12">
                  <c:v>#N/A</c:v>
                </c:pt>
                <c:pt idx="13">
                  <c:v>1750</c:v>
                </c:pt>
                <c:pt idx="14">
                  <c:v>#N/A</c:v>
                </c:pt>
              </c:numCache>
            </c:numRef>
          </c:val>
          <c:smooth val="0"/>
          <c:extLst>
            <c:ext xmlns:c16="http://schemas.microsoft.com/office/drawing/2014/chart" uri="{C3380CC4-5D6E-409C-BE32-E72D297353CC}">
              <c16:uniqueId val="{00000008-E6F4-42BF-9829-CDD99B68FE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32780</c:v>
                </c:pt>
                <c:pt idx="5">
                  <c:v>31733</c:v>
                </c:pt>
                <c:pt idx="8">
                  <c:v>31611</c:v>
                </c:pt>
                <c:pt idx="11">
                  <c:v>30094</c:v>
                </c:pt>
                <c:pt idx="14">
                  <c:v>28636</c:v>
                </c:pt>
              </c:numCache>
            </c:numRef>
          </c:val>
          <c:extLst>
            <c:ext xmlns:c16="http://schemas.microsoft.com/office/drawing/2014/chart" uri="{C3380CC4-5D6E-409C-BE32-E72D297353CC}">
              <c16:uniqueId val="{00000000-3FE3-4ABE-A2D1-37064DD040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11170</c:v>
                </c:pt>
                <c:pt idx="5">
                  <c:v>11763</c:v>
                </c:pt>
                <c:pt idx="8">
                  <c:v>13396</c:v>
                </c:pt>
                <c:pt idx="11">
                  <c:v>14648</c:v>
                </c:pt>
                <c:pt idx="14">
                  <c:v>15208</c:v>
                </c:pt>
              </c:numCache>
            </c:numRef>
          </c:val>
          <c:extLst>
            <c:ext xmlns:c16="http://schemas.microsoft.com/office/drawing/2014/chart" uri="{C3380CC4-5D6E-409C-BE32-E72D297353CC}">
              <c16:uniqueId val="{00000001-3FE3-4ABE-A2D1-37064DD040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5775</c:v>
                </c:pt>
                <c:pt idx="5">
                  <c:v>5270</c:v>
                </c:pt>
                <c:pt idx="8">
                  <c:v>10126</c:v>
                </c:pt>
                <c:pt idx="11">
                  <c:v>11573</c:v>
                </c:pt>
                <c:pt idx="14">
                  <c:v>11927</c:v>
                </c:pt>
              </c:numCache>
            </c:numRef>
          </c:val>
          <c:extLst>
            <c:ext xmlns:c16="http://schemas.microsoft.com/office/drawing/2014/chart" uri="{C3380CC4-5D6E-409C-BE32-E72D297353CC}">
              <c16:uniqueId val="{00000002-3FE3-4ABE-A2D1-37064DD040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E3-4ABE-A2D1-37064DD040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E3-4ABE-A2D1-37064DD040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c:v>
                </c:pt>
                <c:pt idx="3">
                  <c:v>2</c:v>
                </c:pt>
                <c:pt idx="6">
                  <c:v>0</c:v>
                </c:pt>
                <c:pt idx="9">
                  <c:v>0</c:v>
                </c:pt>
                <c:pt idx="12">
                  <c:v>8</c:v>
                </c:pt>
              </c:numCache>
            </c:numRef>
          </c:val>
          <c:extLst>
            <c:ext xmlns:c16="http://schemas.microsoft.com/office/drawing/2014/chart" uri="{C3380CC4-5D6E-409C-BE32-E72D297353CC}">
              <c16:uniqueId val="{00000005-3FE3-4ABE-A2D1-37064DD040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3611</c:v>
                </c:pt>
                <c:pt idx="3">
                  <c:v>3599</c:v>
                </c:pt>
                <c:pt idx="6">
                  <c:v>3404</c:v>
                </c:pt>
                <c:pt idx="9">
                  <c:v>3315</c:v>
                </c:pt>
                <c:pt idx="12">
                  <c:v>3281</c:v>
                </c:pt>
              </c:numCache>
            </c:numRef>
          </c:val>
          <c:extLst>
            <c:ext xmlns:c16="http://schemas.microsoft.com/office/drawing/2014/chart" uri="{C3380CC4-5D6E-409C-BE32-E72D297353CC}">
              <c16:uniqueId val="{00000006-3FE3-4ABE-A2D1-37064DD040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527</c:v>
                </c:pt>
                <c:pt idx="3">
                  <c:v>477</c:v>
                </c:pt>
                <c:pt idx="6">
                  <c:v>1176</c:v>
                </c:pt>
                <c:pt idx="9">
                  <c:v>1951</c:v>
                </c:pt>
                <c:pt idx="12">
                  <c:v>1828</c:v>
                </c:pt>
              </c:numCache>
            </c:numRef>
          </c:val>
          <c:extLst>
            <c:ext xmlns:c16="http://schemas.microsoft.com/office/drawing/2014/chart" uri="{C3380CC4-5D6E-409C-BE32-E72D297353CC}">
              <c16:uniqueId val="{00000007-3FE3-4ABE-A2D1-37064DD040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5603</c:v>
                </c:pt>
                <c:pt idx="3">
                  <c:v>5939</c:v>
                </c:pt>
                <c:pt idx="6">
                  <c:v>6009</c:v>
                </c:pt>
                <c:pt idx="9">
                  <c:v>6260</c:v>
                </c:pt>
                <c:pt idx="12">
                  <c:v>6107</c:v>
                </c:pt>
              </c:numCache>
            </c:numRef>
          </c:val>
          <c:extLst>
            <c:ext xmlns:c16="http://schemas.microsoft.com/office/drawing/2014/chart" uri="{C3380CC4-5D6E-409C-BE32-E72D297353CC}">
              <c16:uniqueId val="{00000008-3FE3-4ABE-A2D1-37064DD040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c:v>
                </c:pt>
                <c:pt idx="3">
                  <c:v>15</c:v>
                </c:pt>
                <c:pt idx="6">
                  <c:v>0</c:v>
                </c:pt>
                <c:pt idx="9">
                  <c:v>0</c:v>
                </c:pt>
                <c:pt idx="12">
                  <c:v>0</c:v>
                </c:pt>
              </c:numCache>
            </c:numRef>
          </c:val>
          <c:extLst>
            <c:ext xmlns:c16="http://schemas.microsoft.com/office/drawing/2014/chart" uri="{C3380CC4-5D6E-409C-BE32-E72D297353CC}">
              <c16:uniqueId val="{00000009-3FE3-4ABE-A2D1-37064DD040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53095</c:v>
                </c:pt>
                <c:pt idx="3">
                  <c:v>52746</c:v>
                </c:pt>
                <c:pt idx="6">
                  <c:v>51986</c:v>
                </c:pt>
                <c:pt idx="9">
                  <c:v>49516</c:v>
                </c:pt>
                <c:pt idx="12">
                  <c:v>48569</c:v>
                </c:pt>
              </c:numCache>
            </c:numRef>
          </c:val>
          <c:extLst>
            <c:ext xmlns:c16="http://schemas.microsoft.com/office/drawing/2014/chart" uri="{C3380CC4-5D6E-409C-BE32-E72D297353CC}">
              <c16:uniqueId val="{0000000A-3FE3-4ABE-A2D1-37064DD040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13160</c:v>
                </c:pt>
                <c:pt idx="2">
                  <c:v>#N/A</c:v>
                </c:pt>
                <c:pt idx="3">
                  <c:v>#N/A</c:v>
                </c:pt>
                <c:pt idx="4">
                  <c:v>14013</c:v>
                </c:pt>
                <c:pt idx="5">
                  <c:v>#N/A</c:v>
                </c:pt>
                <c:pt idx="6">
                  <c:v>#N/A</c:v>
                </c:pt>
                <c:pt idx="7">
                  <c:v>7441</c:v>
                </c:pt>
                <c:pt idx="8">
                  <c:v>#N/A</c:v>
                </c:pt>
                <c:pt idx="9">
                  <c:v>#N/A</c:v>
                </c:pt>
                <c:pt idx="10">
                  <c:v>4727</c:v>
                </c:pt>
                <c:pt idx="11">
                  <c:v>#N/A</c:v>
                </c:pt>
                <c:pt idx="12">
                  <c:v>#N/A</c:v>
                </c:pt>
                <c:pt idx="13">
                  <c:v>4023</c:v>
                </c:pt>
                <c:pt idx="14">
                  <c:v>#N/A</c:v>
                </c:pt>
              </c:numCache>
            </c:numRef>
          </c:val>
          <c:smooth val="0"/>
          <c:extLst>
            <c:ext xmlns:c16="http://schemas.microsoft.com/office/drawing/2014/chart" uri="{C3380CC4-5D6E-409C-BE32-E72D297353CC}">
              <c16:uniqueId val="{0000000B-3FE3-4ABE-A2D1-37064DD040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7522</c:v>
                </c:pt>
                <c:pt idx="1">
                  <c:v>7327</c:v>
                </c:pt>
                <c:pt idx="2">
                  <c:v>6556</c:v>
                </c:pt>
              </c:numCache>
            </c:numRef>
          </c:val>
          <c:extLst>
            <c:ext xmlns:c16="http://schemas.microsoft.com/office/drawing/2014/chart" uri="{C3380CC4-5D6E-409C-BE32-E72D297353CC}">
              <c16:uniqueId val="{00000000-CC83-440E-9A04-176F62F688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1317</c:v>
                </c:pt>
              </c:numCache>
            </c:numRef>
          </c:val>
          <c:extLst>
            <c:ext xmlns:c16="http://schemas.microsoft.com/office/drawing/2014/chart" uri="{C3380CC4-5D6E-409C-BE32-E72D297353CC}">
              <c16:uniqueId val="{00000001-CC83-440E-9A04-176F62F688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216</c:v>
                </c:pt>
                <c:pt idx="1">
                  <c:v>2342</c:v>
                </c:pt>
                <c:pt idx="2">
                  <c:v>2672</c:v>
                </c:pt>
              </c:numCache>
            </c:numRef>
          </c:val>
          <c:extLst>
            <c:ext xmlns:c16="http://schemas.microsoft.com/office/drawing/2014/chart" uri="{C3380CC4-5D6E-409C-BE32-E72D297353CC}">
              <c16:uniqueId val="{00000002-CC83-440E-9A04-176F62F688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{B4CFB61C-B7AB-4D55-ABD9-2D1B556A2297}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55D-468A-ADDC-E428980E76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{6B24A33F-E9AB-4548-B482-54F499580031}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5D-468A-ADDC-E428980E76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{29754827-8D7C-4022-A4B6-BCF23794D89A}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5D-468A-ADDC-E428980E76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{9D4CC04D-95F0-418A-97A5-8F6C9AE75B3D}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5D-468A-ADDC-E428980E76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{9F40DADE-9173-4FE7-9993-1D0EE3E2326B}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5D-468A-ADDC-E428980E768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{EA35C76D-DFFD-4474-8CBF-6B6405DA7204}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55D-468A-ADDC-E428980E768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{BFF17B2C-C5CC-41AE-B9C1-A13BF34000D6}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55D-468A-ADDC-E428980E768D}"/>
                </c:ext>
              </c:extLst>
            </c:dLbl>
            <c:dLbl>
              <c:idx val="24"/>
              <c:layout>
                <c:manualLayout>
                  <c:x val="0"/>
                  <c:y val="6.4692862098327183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{48AC423C-8BB5-4D39-A567-361B5BAFF3CF}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55D-468A-ADDC-E428980E768D}"/>
                </c:ext>
              </c:extLst>
            </c:dLbl>
            <c:dLbl>
              <c:idx val="32"/>
              <c:layout>
                <c:manualLayout>
                  <c:x val="0"/>
                  <c:y val="-6.4692862098327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{41E393BC-E621-489A-8E62-FA1FB5090EE5}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55D-468A-ADDC-E428980E76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62.8</c:v>
                </c:pt>
                <c:pt idx="16">
                  <c:v>62.6</c:v>
                </c:pt>
                <c:pt idx="24">
                  <c:v>63.6</c:v>
                </c:pt>
                <c:pt idx="32">
                  <c:v>63.7</c:v>
                </c:pt>
              </c:numCache>
            </c:numRef>
          </c:xVal>
          <c:yVal>
            <c:numRef>
              <c:f>公会計指標分析・財政指標組合せ分析表!$BP$51:$DC$51</c:f>
              <c:numCache>
                <c:formatCode>#,##0.0;"▲ "#,##0.0</c:formatCode>
                <c:ptCount val="40"/>
                <c:pt idx="0">
                  <c:v>49.5</c:v>
                </c:pt>
                <c:pt idx="8">
                  <c:v>50.9</c:v>
                </c:pt>
                <c:pt idx="16">
                  <c:v>25.3</c:v>
                </c:pt>
                <c:pt idx="24">
                  <c:v>16.3</c:v>
                </c:pt>
                <c:pt idx="32">
                  <c:v>13.6</c:v>
                </c:pt>
              </c:numCache>
            </c:numRef>
          </c:yVal>
          <c:smooth val="0"/>
          <c:extLst>
            <c:ext xmlns:c16="http://schemas.microsoft.com/office/drawing/2014/chart" uri="{C3380CC4-5D6E-409C-BE32-E72D297353CC}">
              <c16:uniqueId val="{00000009-955D-468A-ADDC-E428980E76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{E98A9480-D932-4AA6-9BF6-AAE108CC43C9}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55D-468A-ADDC-E428980E76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{C9FD8777-0AA1-4D2A-A429-FFEA8E698EAD}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5D-468A-ADDC-E428980E76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{B2E1D326-6169-4617-A61C-FDF5AE3BD43F}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5D-468A-ADDC-E428980E76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{343D7043-6356-4A81-979E-89A369E07146}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5D-468A-ADDC-E428980E76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{6ACA7606-FFD0-4CD6-82D7-DDEBB5156114}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5D-468A-ADDC-E428980E76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{835C18AB-3BBD-43B7-8581-D4BC7B9FD855}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55D-468A-ADDC-E428980E76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{4D53DC84-5454-4B36-BAF1-2451272B7940}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55D-468A-ADDC-E428980E76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{16026028-602B-4E88-B46C-557D2472C537}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55D-468A-ADDC-E428980E76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{C88E82D3-D566-4F50-A03A-F429EE4C9675}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55D-468A-ADDC-E428980E76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955D-468A-ADDC-E428980E768D}"/>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{11849267-BCB1-40CF-9455-867ADC32E814}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1CC-4445-93D3-0BC89C11B5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{75DF82D3-8721-4A83-9AEC-92F554DC32A4}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CC-4445-93D3-0BC89C11B5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{AFBBDEE2-28F6-405B-9B56-C05C10DF759A}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CC-4445-93D3-0BC89C11B5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{774D1FCC-6A4F-4318-AD3F-C96E72E26B82}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CC-4445-93D3-0BC89C11B5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{5CE2A42E-F86B-4B5A-91D0-ADCB6FEC25F7}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CC-4445-93D3-0BC89C11B57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{B1258CED-778F-40C6-AE2D-6458B4B0F3CC}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1CC-4445-93D3-0BC89C11B57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{31C7C879-91AE-40C1-862B-F895BB2BA220}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1CC-4445-93D3-0BC89C11B57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{6AB7E82B-C6A7-45C4-B80A-6D178AFAA666}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1CC-4445-93D3-0BC89C11B57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{03B3AB30-12E5-474D-A48F-42056FAFA765}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1CC-4445-93D3-0BC89C11B5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5.4</c:v>
                </c:pt>
                <c:pt idx="16">
                  <c:v>5.0999999999999996</c:v>
                </c:pt>
                <c:pt idx="24">
                  <c:v>5.2</c:v>
                </c:pt>
                <c:pt idx="32">
                  <c:v>5.4</c:v>
                </c:pt>
              </c:numCache>
            </c:numRef>
          </c:xVal>
          <c:yVal>
            <c:numRef>
              <c:f>公会計指標分析・財政指標組合せ分析表!$BP$73:$DC$73</c:f>
              <c:numCache>
                <c:formatCode>#,##0.0;"▲ "#,##0.0</c:formatCode>
                <c:ptCount val="40"/>
                <c:pt idx="0">
                  <c:v>49.5</c:v>
                </c:pt>
                <c:pt idx="8">
                  <c:v>50.9</c:v>
                </c:pt>
                <c:pt idx="16">
                  <c:v>25.3</c:v>
                </c:pt>
                <c:pt idx="24">
                  <c:v>16.3</c:v>
                </c:pt>
                <c:pt idx="32">
                  <c:v>13.6</c:v>
                </c:pt>
              </c:numCache>
            </c:numRef>
          </c:yVal>
          <c:smooth val="0"/>
          <c:extLst>
            <c:ext xmlns:c16="http://schemas.microsoft.com/office/drawing/2014/chart" uri="{C3380CC4-5D6E-409C-BE32-E72D297353CC}">
              <c16:uniqueId val="{00000009-E1CC-4445-93D3-0BC89C11B5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{76AABEB1-AA1E-4695-8065-0BFBD0235F5A}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1CC-4445-93D3-0BC89C11B5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{9D0FF681-E4E1-4DD8-8146-AD79411C637D}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CC-4445-93D3-0BC89C11B5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{199CC3C7-BDCD-43D5-A293-70C31F2944F3}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CC-4445-93D3-0BC89C11B5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{9153730D-43A1-4FDF-99C3-EB3EE964D472}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CC-4445-93D3-0BC89C11B5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{70B51DA9-BB1E-4347-9E6E-7B4DBFCCF198}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CC-4445-93D3-0BC89C11B57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{F235FC31-95A9-4F2C-B4F8-5C264102803D}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1CC-4445-93D3-0BC89C11B57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{402B1A88-EA30-4F4E-A38B-08D3A14CD23E}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1CC-4445-93D3-0BC89C11B57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{41A37600-242D-4332-9591-23834E1D1926}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1CC-4445-93D3-0BC89C11B57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{D77D97F9-CADB-4DC9-86F9-D5C9B373DCE3}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1CC-4445-93D3-0BC89C11B5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E1CC-4445-93D3-0BC89C11B57F}"/>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埼玉県新座市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元利償還金については、</a:t>
          </a:r>
          <a:r>
            <a:rPr lang="ja-JP" altLang="en-US" sz="1100" b="0" i="0" baseline="0">
              <a:solidFill>
                <a:schemeClr val="dk1"/>
              </a:solidFill>
              <a:effectLst/>
              <a:latin typeface="+mn-lt"/>
              <a:ea typeface="+mn-ea"/>
              <a:cs typeface="+mn-cs"/>
            </a:rPr>
            <a:t>これまで</a:t>
          </a:r>
          <a:r>
            <a:rPr lang="ja-JP" altLang="ja-JP" sz="1100" b="0" i="0" baseline="0">
              <a:solidFill>
                <a:schemeClr val="dk1"/>
              </a:solidFill>
              <a:effectLst/>
              <a:latin typeface="+mn-lt"/>
              <a:ea typeface="+mn-ea"/>
              <a:cs typeface="+mn-cs"/>
            </a:rPr>
            <a:t>約４５億円前後</a:t>
          </a:r>
          <a:r>
            <a:rPr lang="ja-JP" altLang="en-US" sz="1100" b="0" i="0" baseline="0">
              <a:solidFill>
                <a:schemeClr val="dk1"/>
              </a:solidFill>
              <a:effectLst/>
              <a:latin typeface="+mn-lt"/>
              <a:ea typeface="+mn-ea"/>
              <a:cs typeface="+mn-cs"/>
            </a:rPr>
            <a:t>で推移していたが、区画整理事業に係る償還が本格化したこと等により増額となっている。</a:t>
          </a:r>
          <a:r>
            <a:rPr lang="ja-JP" altLang="ja-JP" sz="1100" b="0" i="0" baseline="0">
              <a:solidFill>
                <a:schemeClr val="dk1"/>
              </a:solidFill>
              <a:effectLst/>
              <a:latin typeface="+mn-lt"/>
              <a:ea typeface="+mn-ea"/>
              <a:cs typeface="+mn-cs"/>
            </a:rPr>
            <a:t>今後は学校等の公共施設の改修に係る元利償還金の増により最大約５</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億円となる見込みである。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起債の新規発行額の増加は、後年度における元利償還金の増加に繋がるため、借入の抑制、計画的な償還を通じて、今後も引き続き市債残高を削減し、健全な財政運営に努めていく。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埼玉県新座市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将来負担額（Ａ）については、地方債残高の減少等により約１</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億円減少した。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また、充当可能財源等（Ｂ）については、</a:t>
          </a:r>
          <a:r>
            <a:rPr kumimoji="1" lang="ja-JP" altLang="en-US" sz="1100" b="0" i="0" baseline="0">
              <a:solidFill>
                <a:schemeClr val="dk1"/>
              </a:solidFill>
              <a:effectLst/>
              <a:latin typeface="+mn-lt"/>
              <a:ea typeface="+mn-ea"/>
              <a:cs typeface="+mn-cs"/>
            </a:rPr>
            <a:t>公債費に係る基準財政需要額算入見込額</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により約</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これらの要因により、令和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年度の将来負担比率の分子は前年度以前と比較して減少した。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埼玉県新座市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減債</a:t>
          </a:r>
          <a:r>
            <a:rPr kumimoji="1" lang="ja-JP" altLang="ja-JP" sz="1100" b="0" i="0" baseline="0">
              <a:solidFill>
                <a:schemeClr val="dk1"/>
              </a:solidFill>
              <a:effectLst/>
              <a:latin typeface="+mn-lt"/>
              <a:ea typeface="+mn-ea"/>
              <a:cs typeface="+mn-cs"/>
            </a:rPr>
            <a:t>基金の創設により約</a:t>
          </a:r>
          <a:r>
            <a:rPr kumimoji="1" lang="ja-JP" altLang="en-US" sz="1100" b="0" i="0" baseline="0">
              <a:solidFill>
                <a:schemeClr val="dk1"/>
              </a:solidFill>
              <a:effectLst/>
              <a:latin typeface="+mn-lt"/>
              <a:ea typeface="+mn-ea"/>
              <a:cs typeface="+mn-cs"/>
            </a:rPr>
            <a:t>１３</a:t>
          </a:r>
          <a:r>
            <a:rPr kumimoji="1" lang="ja-JP" altLang="ja-JP" sz="1100" b="0" i="0" baseline="0">
              <a:solidFill>
                <a:schemeClr val="dk1"/>
              </a:solidFill>
              <a:effectLst/>
              <a:latin typeface="+mn-lt"/>
              <a:ea typeface="+mn-ea"/>
              <a:cs typeface="+mn-cs"/>
            </a:rPr>
            <a:t>億円積み立てたため、基金全体として約９億円増加した。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財政調整基金については、</a:t>
          </a:r>
          <a:r>
            <a:rPr kumimoji="1" lang="ja-JP" altLang="ja-JP" sz="1100">
              <a:solidFill>
                <a:schemeClr val="dk1"/>
              </a:solidFill>
              <a:effectLst/>
              <a:latin typeface="+mn-lt"/>
              <a:ea typeface="+mn-ea"/>
              <a:cs typeface="+mn-cs"/>
            </a:rPr>
            <a:t>不測の事態に備えるという本来の目的を果たすため、標準財政規模の１２．５％程度（平成３０年度県内市町村平均）である３５億円を通年で維持することを目標とする。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・新座グリーンスマイル基金：緑地の保全及び緑化の推進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・青少年教育振興基金：青少年の健全育成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・墓園管理基金：新座市営墓園管理の円滑かつ合理的な実施</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・森林環境整備基金：森林環境譲与税を活用した森林の整備及びその促進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・コブシ福祉基金：地域福祉活動の推進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・都市高速鉄道１２号線建設促進基金：都市高速鉄道１２号線の建設促進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・学校施設整備基金：学校施設の改修の実施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・新座グリーンスマイル基金：寄附金及び利子を積み立てたため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・青少年教育振興基金：基金への積立てに対し、青少年教育振興基金助成金への充当等による取崩しが多かったため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・墓園管理基金：</a:t>
          </a:r>
          <a:r>
            <a:rPr kumimoji="1" lang="ja-JP" altLang="en-US" sz="1100" b="0" i="0" baseline="0">
              <a:solidFill>
                <a:schemeClr val="dk1"/>
              </a:solidFill>
              <a:effectLst/>
              <a:latin typeface="+mn-lt"/>
              <a:ea typeface="+mn-ea"/>
              <a:cs typeface="+mn-cs"/>
            </a:rPr>
            <a:t>墓所使用料及び墓所管理料を基金に積み立て</a:t>
          </a:r>
          <a:r>
            <a:rPr kumimoji="1" lang="ja-JP" altLang="ja-JP" sz="1100" b="0" i="0" baseline="0">
              <a:solidFill>
                <a:schemeClr val="dk1"/>
              </a:solidFill>
              <a:effectLst/>
              <a:latin typeface="+mn-lt"/>
              <a:ea typeface="+mn-ea"/>
              <a:cs typeface="+mn-cs"/>
            </a:rPr>
            <a:t>たため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・都市計画高速鉄道１２号線建設促進基金：</a:t>
          </a:r>
          <a:r>
            <a:rPr kumimoji="1" lang="ja-JP" altLang="en-US" sz="1100" b="0" i="0" baseline="0">
              <a:solidFill>
                <a:schemeClr val="dk1"/>
              </a:solidFill>
              <a:effectLst/>
              <a:latin typeface="+mn-lt"/>
              <a:ea typeface="+mn-ea"/>
              <a:cs typeface="+mn-cs"/>
            </a:rPr>
            <a:t>基金充当事業への</a:t>
          </a:r>
          <a:r>
            <a:rPr kumimoji="1" lang="ja-JP" altLang="ja-JP" sz="1100" b="0" i="0" baseline="0">
              <a:solidFill>
                <a:schemeClr val="dk1"/>
              </a:solidFill>
              <a:effectLst/>
              <a:latin typeface="+mn-lt"/>
              <a:ea typeface="+mn-ea"/>
              <a:cs typeface="+mn-cs"/>
            </a:rPr>
            <a:t>取崩しに対し、基金への積立てが多かったため</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・学校施設整備基金：基金充当事業への取崩しに対し、基金への積立てが多かったため</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・借地の買取りや公共施設の改修等に対応するための基金の創設について検討を進める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当初予算編成における収支差額を財政調整基金の取崩しで補てんしたことによる。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不測の事態に備えるという本来の目的を果たすため、標準財政規模の１２．５％程度（平成３０年度県内市町村平均）である３５億円を通年で維持することを目標とする。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基金の創設により増加した。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u="none">
              <a:solidFill>
                <a:schemeClr val="dk1"/>
              </a:solidFill>
              <a:effectLst/>
              <a:latin typeface="+mn-lt"/>
              <a:ea typeface="+mn-ea"/>
              <a:cs typeface="+mn-cs"/>
            </a:rPr>
            <a:t>　</a:t>
          </a:r>
          <a:r>
            <a:rPr lang="ja-JP" altLang="en-US" sz="1100" b="0" i="0" u="none" strike="noStrike" baseline="0">
              <a:solidFill>
                <a:schemeClr val="dk1"/>
              </a:solidFill>
              <a:latin typeface="+mn-lt"/>
              <a:ea typeface="+mn-ea"/>
              <a:cs typeface="+mn-cs"/>
            </a:rPr>
            <a:t>地方債の償還計画を踏まえ、令和９年度まで毎年度１億２，５００万円を積立予定 。</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CE814C9-5F4C-4477-BD15-C6C72610E3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E6C2557-9BC4-4AEA-AAD6-7E9202D56C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84BE169-320C-4F43-8378-5D65E1C96F5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C24CD65-1A19-4230-84AA-4D05B67F6CE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0E5E162-EC30-45FC-8573-4F5F0FB0449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733BCF6-BBC1-44AC-B2BA-CB6D6D7EE77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B44B502-A3E9-43DC-A5DA-C0B7DF98712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2EC84D1-AF1B-47A7-9E2B-AD5A535EADA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55D46D3-033B-4BFC-A997-F833BFA17B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E474458-ECF4-4DD5-8734-F3E41EBAC91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EE84A25-38FC-4178-AF7A-671963FDB13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F46362A-A6CD-44CF-922B-2FEAAD1AEC7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166,036
161,584
22.78
65,596,131
63,309,602
1,760,878
32,268,483
48,569,031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8B6EBF2-7F16-4319-8B97-BF80ED3809D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FCB8EFF-9CAF-4C25-AA53-BF6FBD7CAC5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104B244-66F8-4F9E-9C28-629C84AAE37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1C7BFE3-1B77-4239-ABCF-A65DA2E3911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2B11719-4725-4733-8541-5C89620F74A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682DCEB-B329-40E2-A642-02D0046928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1192CB3-C6DB-4E8F-901A-A49356BE98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BF2337C-670C-4C00-80F6-28F1950473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442C5EF-FB56-4CA3-9981-AFDB8979F1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CDAC873-4835-4FEB-90F2-71CCB27A579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2047113-72E8-4724-8880-019E7BB0EB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A4F1CA8-21E1-4E89-BAFA-0307A4BC714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91BE132-753B-4E6C-B172-109D59FDA13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86E190C-E819-4446-8CD0-049F1F621AB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1800B02-E7DD-41CB-98ED-63AB527CA10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8254BD6-8E0F-45B5-90FB-45E688357C4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5D1EB5A-B93D-48C1-9E1A-A0949FCFCC2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9EDD84A-2244-4261-9460-26F5902679E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518C3F-D8F3-48A4-B401-D78E344D3AB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6E2C9EB-ABA0-4A70-BBF3-85DAA667739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84B4209-55F6-44EB-B768-FB56E7E2B4E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EF5040D-B190-4EF7-B261-F7E1F2D2B9C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6CFE91E-EE0E-4AA5-9B45-87879633D50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81D2A53-B97B-4288-8EE8-B05BF49AB9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CC3C779-7647-4FFB-B135-FC0C066FF52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DFEBB2F-6CDD-4B90-A014-63C6D788218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207F5BA-50F3-41B1-93EC-8B095B46118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D12E64C-693D-4B25-BD55-37C02DDA9EE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E745D0F-FD49-4EDE-8C22-78A567B3CDD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256DCAE-A5F0-404F-AD4A-C21839B0265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07E5C88-5902-42AB-AAA7-6F48AE7E3A2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B9024BF-30CA-4288-A923-4A80ECC2DBA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E939B34-C3A9-4983-8EA0-9E2FC05D27B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A817559-6B46-4C23-B7B4-7279269A4C9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BF41199-8529-4824-91FA-06E7497BB52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aseline="0">
              <a:solidFill>
                <a:sysClr val="windowText" lastClr="000000"/>
              </a:solidFill>
              <a:effectLst/>
              <a:latin typeface="BIZ UD明朝 Medium" panose="02020500000000000000" pitchFamily="17" charset="-128"/>
              <a:ea typeface="BIZ UD明朝 Medium" panose="02020500000000000000" pitchFamily="17" charset="-128"/>
              <a:cs typeface="+mn-cs"/>
            </a:rPr>
            <a:t>　</a:t>
          </a:r>
          <a:r>
            <a:rPr kumimoji="1" lang="ja-JP"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本市では、平成</a:t>
          </a:r>
          <a:r>
            <a:rPr kumimoji="1" lang="en-US"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28</a:t>
          </a:r>
          <a:r>
            <a:rPr kumimoji="1" lang="ja-JP"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年度に新座市公共施設等総合管理計画を策定（令和</a:t>
          </a:r>
          <a:r>
            <a:rPr kumimoji="1" lang="en-US"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4</a:t>
          </a:r>
          <a:r>
            <a:rPr kumimoji="1" lang="ja-JP"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年度改訂）し、老朽化した施設の集約化・複合化や除却を進めているが、本市の公共施設の多くは整備後</a:t>
          </a:r>
          <a:r>
            <a:rPr kumimoji="1" lang="en-US"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30</a:t>
          </a:r>
          <a:r>
            <a:rPr kumimoji="1" lang="ja-JP"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年以上経過しており、有形固定資産減価償却率は類似団体よりも高い水準で推移している。</a:t>
          </a:r>
          <a:endParaRPr lang="ja-JP" altLang="ja-JP" sz="1000">
            <a:solidFill>
              <a:sysClr val="windowText" lastClr="000000"/>
            </a:solidFill>
            <a:effectLst/>
            <a:latin typeface="BIZ UD明朝 Medium" panose="02020500000000000000" pitchFamily="17" charset="-128"/>
            <a:ea typeface="BIZ UD明朝 Medium" panose="02020500000000000000" pitchFamily="17" charset="-128"/>
          </a:endParaRPr>
        </a:p>
        <a:p>
          <a:pPr eaLnBrk="1" fontAlgn="auto" latinLnBrk="0" hangingPunct="1"/>
          <a:r>
            <a:rPr kumimoji="1" lang="ja-JP"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　令和</a:t>
          </a:r>
          <a:r>
            <a:rPr kumimoji="1" lang="en-US"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5</a:t>
          </a:r>
          <a:r>
            <a:rPr kumimoji="1" lang="ja-JP"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年度</a:t>
          </a:r>
          <a:r>
            <a:rPr kumimoji="1" lang="ja-JP" altLang="en-US"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は、</a:t>
          </a:r>
          <a:r>
            <a:rPr kumimoji="1" lang="ja-JP"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老朽化した</a:t>
          </a:r>
          <a:r>
            <a:rPr kumimoji="1" lang="ja-JP" altLang="en-US"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水道管理センターの建替</a:t>
          </a:r>
          <a:r>
            <a:rPr kumimoji="1" lang="ja-JP" altLang="ja-JP" sz="1000" b="0" i="0" baseline="0">
              <a:solidFill>
                <a:sysClr val="windowText" lastClr="000000"/>
              </a:solidFill>
              <a:effectLst/>
              <a:latin typeface="BIZ UD明朝 Medium" panose="02020500000000000000" pitchFamily="17" charset="-128"/>
              <a:ea typeface="BIZ UD明朝 Medium" panose="02020500000000000000" pitchFamily="17" charset="-128"/>
              <a:cs typeface="+mn-cs"/>
            </a:rPr>
            <a:t>工事を実施しているが、今後も、公共施設等総合管理計画に基づき、老朽化対策に積極的に取り組む。</a:t>
          </a:r>
          <a:endParaRPr lang="ja-JP" altLang="ja-JP" sz="1000">
            <a:solidFill>
              <a:sysClr val="windowText" lastClr="000000"/>
            </a:solidFill>
            <a:effectLst/>
            <a:latin typeface="BIZ UD明朝 Medium" panose="02020500000000000000" pitchFamily="17" charset="-128"/>
            <a:ea typeface="BIZ UD明朝 Medium" panose="02020500000000000000" pitchFamily="17"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F40DA2F-5934-4F9D-B4C3-E7E0EECF17A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E34F90C-37BB-4EE9-8141-E47BD36A14F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4B5D231-CD7B-4A3B-8923-99BA9D33F5E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2906C01-61AB-4BCA-8840-4D2DBADE10E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FCEACC3-B49C-411C-83D4-E92638D491C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AC677DA-8EF0-4FE0-8FE4-797215A8E4C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8D7968E-68D3-487D-8C8D-2F5BE1B58E6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327CD16-3D23-454B-9B8F-418C31E8DCE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8935D1E-1B51-4935-B397-71CE997CD9A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B76F082-D4E5-4D1A-A7D5-6C81D2D4B2B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B1944F1-9A51-4829-B71C-A4F81F6CEE5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5387773-BCFD-4846-8FE2-E1D3536F288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20FA37D-BD4C-447C-996C-699E16DD766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22F0F7D-4BC0-474A-92E7-C465E7071A3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F86F0C5-0A15-460C-9080-C5433BE2080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563DAE7-E6C6-4846-BFCD-A327F93ADE6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572C18AC-5B6A-4F4E-B3F8-CA3C861552B6}"/>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D07ACD28-02AF-454E-B254-2B4B40888F45}"/>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0F31D55C-D6E5-493C-8143-940361FC1CA1}"/>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C752D17C-5B2F-4832-8FEF-9BE2EF094F4C}"/>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4834143A-6F45-4AF7-8343-373A44DCB503}"/>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a:extLst>
            <a:ext uri="{FF2B5EF4-FFF2-40B4-BE49-F238E27FC236}">
              <a16:creationId xmlns:a16="http://schemas.microsoft.com/office/drawing/2014/main" id="{E099460A-E2DB-4614-A4B8-2021F6442807}"/>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6368CEB3-8A3B-4187-8368-0EC5CA03F45F}"/>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7EFE8D1B-85D8-4835-BB9A-AF49CF1BC3E4}"/>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A222C601-4FE4-42F4-B87E-22D13178F986}"/>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ABBBDC8C-EDD8-4D20-A3D4-1CCBA98C879F}"/>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2D1CEAAC-CF22-4081-A0FD-4E69DE1CF87E}"/>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F150A9E-0D64-4D56-826B-85350546601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BBE2366-C077-47C9-AA1D-194EC163DDB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FE0F682-323B-4E6A-9FE2-4967C0694C5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D39D825-DC92-4F9A-B1F4-AAF85616C30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522960E-235E-45D5-A58F-72323CED041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81" name="楕円 80">
          <a:extLst>
            <a:ext uri="{FF2B5EF4-FFF2-40B4-BE49-F238E27FC236}">
              <a16:creationId xmlns:a16="http://schemas.microsoft.com/office/drawing/2014/main" id="{529939EB-AA0D-4E32-A037-65C48D435AF2}"/>
            </a:ext>
          </a:extLst>
        </xdr:cNvPr>
        <xdr:cNvSpPr/>
      </xdr:nvSpPr>
      <xdr:spPr>
        <a:xfrm>
          <a:off x="47117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51240</xdr:rowOff>
    </xdr:from>
    <xdr:ext cx="405111" cy="259045"/>
    <xdr:sp macro="" textlink="">
      <xdr:nvSpPr>
        <xdr:cNvPr id="82" name="有形固定資産減価償却率該当値テキスト">
          <a:extLst>
            <a:ext uri="{FF2B5EF4-FFF2-40B4-BE49-F238E27FC236}">
              <a16:creationId xmlns:a16="http://schemas.microsoft.com/office/drawing/2014/main" id="{CF3B379C-22B9-4828-B2DE-FA929D988593}"/>
            </a:ext>
          </a:extLst>
        </xdr:cNvPr>
        <xdr:cNvSpPr txBox="1"/>
      </xdr:nvSpPr>
      <xdr:spPr>
        <a:xfrm>
          <a:off x="4813300" y="596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3" name="楕円 82">
          <a:extLst>
            <a:ext uri="{FF2B5EF4-FFF2-40B4-BE49-F238E27FC236}">
              <a16:creationId xmlns:a16="http://schemas.microsoft.com/office/drawing/2014/main" id="{3E04FE7C-063B-40D5-9BBA-9EA9BF78A033}"/>
            </a:ext>
          </a:extLst>
        </xdr:cNvPr>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79163</xdr:rowOff>
    </xdr:to>
    <xdr:cxnSp macro="">
      <xdr:nvCxnSpPr>
        <xdr:cNvPr id="84" name="直線コネクタ 83">
          <a:extLst>
            <a:ext uri="{FF2B5EF4-FFF2-40B4-BE49-F238E27FC236}">
              <a16:creationId xmlns:a16="http://schemas.microsoft.com/office/drawing/2014/main" id="{CBCC3DF2-AC03-4629-8659-A15DA308C58C}"/>
            </a:ext>
          </a:extLst>
        </xdr:cNvPr>
        <xdr:cNvCxnSpPr/>
      </xdr:nvCxnSpPr>
      <xdr:spPr>
        <a:xfrm>
          <a:off x="4051300" y="6162040"/>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85" name="楕円 84">
          <a:extLst>
            <a:ext uri="{FF2B5EF4-FFF2-40B4-BE49-F238E27FC236}">
              <a16:creationId xmlns:a16="http://schemas.microsoft.com/office/drawing/2014/main" id="{89559974-CD17-4A57-BACF-5FDE7ED9C570}"/>
            </a:ext>
          </a:extLst>
        </xdr:cNvPr>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75565</xdr:rowOff>
    </xdr:to>
    <xdr:cxnSp macro="">
      <xdr:nvCxnSpPr>
        <xdr:cNvPr id="86" name="直線コネクタ 85">
          <a:extLst>
            <a:ext uri="{FF2B5EF4-FFF2-40B4-BE49-F238E27FC236}">
              <a16:creationId xmlns:a16="http://schemas.microsoft.com/office/drawing/2014/main" id="{D97D226F-AACF-4BA4-BCAA-E1594C0806CD}"/>
            </a:ext>
          </a:extLst>
        </xdr:cNvPr>
        <xdr:cNvCxnSpPr/>
      </xdr:nvCxnSpPr>
      <xdr:spPr>
        <a:xfrm>
          <a:off x="3289300" y="612605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87" name="楕円 86">
          <a:extLst>
            <a:ext uri="{FF2B5EF4-FFF2-40B4-BE49-F238E27FC236}">
              <a16:creationId xmlns:a16="http://schemas.microsoft.com/office/drawing/2014/main" id="{0EDE79AF-E465-485D-AA40-C6C3DF036934}"/>
            </a:ext>
          </a:extLst>
        </xdr:cNvPr>
        <xdr:cNvSpPr/>
      </xdr:nvSpPr>
      <xdr:spPr>
        <a:xfrm>
          <a:off x="2476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39582</xdr:rowOff>
    </xdr:from>
    <xdr:to>
      <xdr:col>15</xdr:col>
      <xdr:colOff>136525</xdr:colOff>
      <xdr:row>31</xdr:row>
      <xdr:rowOff>46778</xdr:rowOff>
    </xdr:to>
    <xdr:cxnSp macro="">
      <xdr:nvCxnSpPr>
        <xdr:cNvPr id="88" name="直線コネクタ 87">
          <a:extLst>
            <a:ext uri="{FF2B5EF4-FFF2-40B4-BE49-F238E27FC236}">
              <a16:creationId xmlns:a16="http://schemas.microsoft.com/office/drawing/2014/main" id="{574AB976-7A35-418A-BE71-3A19B3D22E7E}"/>
            </a:ext>
          </a:extLst>
        </xdr:cNvPr>
        <xdr:cNvCxnSpPr/>
      </xdr:nvCxnSpPr>
      <xdr:spPr>
        <a:xfrm flipV="1">
          <a:off x="2527300" y="612605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10372</xdr:rowOff>
    </xdr:from>
    <xdr:to>
      <xdr:col>7</xdr:col>
      <xdr:colOff>187325</xdr:colOff>
      <xdr:row>31</xdr:row>
      <xdr:rowOff>111972</xdr:rowOff>
    </xdr:to>
    <xdr:sp macro="" textlink="">
      <xdr:nvSpPr>
        <xdr:cNvPr id="89" name="楕円 88">
          <a:extLst>
            <a:ext uri="{FF2B5EF4-FFF2-40B4-BE49-F238E27FC236}">
              <a16:creationId xmlns:a16="http://schemas.microsoft.com/office/drawing/2014/main" id="{4F596844-BD9E-4800-9809-6B6302C9FC79}"/>
            </a:ext>
          </a:extLst>
        </xdr:cNvPr>
        <xdr:cNvSpPr/>
      </xdr:nvSpPr>
      <xdr:spPr>
        <a:xfrm>
          <a:off x="1714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46778</xdr:rowOff>
    </xdr:from>
    <xdr:to>
      <xdr:col>11</xdr:col>
      <xdr:colOff>136525</xdr:colOff>
      <xdr:row>31</xdr:row>
      <xdr:rowOff>61172</xdr:rowOff>
    </xdr:to>
    <xdr:cxnSp macro="">
      <xdr:nvCxnSpPr>
        <xdr:cNvPr id="90" name="直線コネクタ 89">
          <a:extLst>
            <a:ext uri="{FF2B5EF4-FFF2-40B4-BE49-F238E27FC236}">
              <a16:creationId xmlns:a16="http://schemas.microsoft.com/office/drawing/2014/main" id="{841BAFDC-E9A0-4BD9-B914-17044C80607E}"/>
            </a:ext>
          </a:extLst>
        </xdr:cNvPr>
        <xdr:cNvCxnSpPr/>
      </xdr:nvCxnSpPr>
      <xdr:spPr>
        <a:xfrm flipV="1">
          <a:off x="1765300" y="613325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44A43D54-EA17-4E16-A330-5A97AA095851}"/>
            </a:ext>
          </a:extLst>
        </xdr:cNvPr>
        <xdr:cNvSpPr txBox="1"/>
      </xdr:nvSpPr>
      <xdr:spPr>
        <a:xfrm>
          <a:off x="38360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D384F3D9-AA0B-4811-A31F-571F0623707B}"/>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B9B7034D-5273-45EA-B36E-89B9CC2C54EC}"/>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61A1E9ED-7EAC-45F0-BDE6-F19AD19586C7}"/>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95" name="n_1mainValue有形固定資産減価償却率">
          <a:extLst>
            <a:ext uri="{FF2B5EF4-FFF2-40B4-BE49-F238E27FC236}">
              <a16:creationId xmlns:a16="http://schemas.microsoft.com/office/drawing/2014/main" id="{2D9A7E10-4C1D-492A-8BB0-8DBD072F2D3A}"/>
            </a:ext>
          </a:extLst>
        </xdr:cNvPr>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96" name="n_2mainValue有形固定資産減価償却率">
          <a:extLst>
            <a:ext uri="{FF2B5EF4-FFF2-40B4-BE49-F238E27FC236}">
              <a16:creationId xmlns:a16="http://schemas.microsoft.com/office/drawing/2014/main" id="{08F20E06-EB7E-4422-B28A-99193911B785}"/>
            </a:ext>
          </a:extLst>
        </xdr:cNvPr>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97" name="n_3mainValue有形固定資産減価償却率">
          <a:extLst>
            <a:ext uri="{FF2B5EF4-FFF2-40B4-BE49-F238E27FC236}">
              <a16:creationId xmlns:a16="http://schemas.microsoft.com/office/drawing/2014/main" id="{FB420EA2-B810-4823-A952-E141A8AC09A7}"/>
            </a:ext>
          </a:extLst>
        </xdr:cNvPr>
        <xdr:cNvSpPr txBox="1"/>
      </xdr:nvSpPr>
      <xdr:spPr>
        <a:xfrm>
          <a:off x="2324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103099</xdr:rowOff>
    </xdr:from>
    <xdr:ext cx="405111" cy="259045"/>
    <xdr:sp macro="" textlink="">
      <xdr:nvSpPr>
        <xdr:cNvPr id="98" name="n_4mainValue有形固定資産減価償却率">
          <a:extLst>
            <a:ext uri="{FF2B5EF4-FFF2-40B4-BE49-F238E27FC236}">
              <a16:creationId xmlns:a16="http://schemas.microsoft.com/office/drawing/2014/main" id="{352F43F3-36B7-40DB-8FEB-E2CDAB9CFFFF}"/>
            </a:ext>
          </a:extLst>
        </xdr:cNvPr>
        <xdr:cNvSpPr txBox="1"/>
      </xdr:nvSpPr>
      <xdr:spPr>
        <a:xfrm>
          <a:off x="1562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A83505E-BDCA-4730-B90C-6135055363A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98112D9-27A5-46AB-959F-33F43CD7A09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EA38E6D-64B7-4640-AFBC-1677875C864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8E9D7F9-5DB6-4D42-BC64-1D60566A6CA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217C8F2-0A7A-4FE8-BAAE-EF3177AFC20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2A5B431-3A22-4FC1-BB23-7BB2DD29AD8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A20B978-B8F8-499D-A650-093DC3156E5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44EBC88-BBE3-4830-BD6E-DAA5485FFDD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6323943-200F-4925-9D35-D458341DD57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3DA9F5C-0A40-40B7-8E5A-3801DA0B7E0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3E4471D-E594-47F6-BF55-E985BA0CF46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5FF5D08-99F5-485E-859F-1F4110E0DAB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8DCF209-659D-4937-BCAC-F684FE980D3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rgbClr val="FF0000"/>
              </a:solidFill>
              <a:effectLst/>
              <a:latin typeface="BIZ UD明朝 Medium" panose="02020500000000000000" pitchFamily="17" charset="-128"/>
              <a:ea typeface="BIZ UD明朝 Medium" panose="02020500000000000000" pitchFamily="17" charset="-128"/>
              <a:cs typeface="+mn-cs"/>
            </a:rPr>
            <a:t>　</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債務償還比率が前年度に比べて</a:t>
          </a:r>
          <a:r>
            <a:rPr lang="en-US"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25</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ポイント増加した主な要因として、</a:t>
          </a:r>
          <a:r>
            <a:rPr lang="ja-JP" altLang="en-US" sz="1000">
              <a:solidFill>
                <a:sysClr val="windowText" lastClr="000000"/>
              </a:solidFill>
              <a:effectLst/>
              <a:latin typeface="BIZ UD明朝 Medium" panose="02020500000000000000" pitchFamily="17" charset="-128"/>
              <a:ea typeface="BIZ UD明朝 Medium" panose="02020500000000000000" pitchFamily="17" charset="-128"/>
              <a:cs typeface="+mn-cs"/>
            </a:rPr>
            <a:t>人件費</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の増（＋</a:t>
          </a:r>
          <a:r>
            <a:rPr lang="en-US"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323,966</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千円）や扶助費の増（</a:t>
          </a:r>
          <a:r>
            <a:rPr lang="en-US"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+369,863</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千円）等により経常経費充当財源が増加したことが挙げられる</a:t>
          </a:r>
          <a:r>
            <a:rPr lang="ja-JP" altLang="en-US" sz="1000">
              <a:solidFill>
                <a:sysClr val="windowText" lastClr="000000"/>
              </a:solidFill>
              <a:effectLst/>
              <a:latin typeface="BIZ UD明朝 Medium" panose="02020500000000000000" pitchFamily="17" charset="-128"/>
              <a:ea typeface="BIZ UD明朝 Medium" panose="02020500000000000000" pitchFamily="17" charset="-128"/>
              <a:cs typeface="+mn-cs"/>
            </a:rPr>
            <a:t>（分母の減要因）</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a:t>
          </a:r>
          <a:endParaRPr lang="en-US" altLang="ja-JP" sz="1000">
            <a:solidFill>
              <a:sysClr val="windowText" lastClr="000000"/>
            </a:solidFill>
            <a:effectLst/>
            <a:latin typeface="BIZ UD明朝 Medium" panose="02020500000000000000" pitchFamily="17" charset="-128"/>
            <a:ea typeface="BIZ UD明朝 Medium" panose="02020500000000000000" pitchFamily="17" charset="-128"/>
            <a:cs typeface="+mn-cs"/>
          </a:endParaRPr>
        </a:p>
        <a:p>
          <a:r>
            <a:rPr lang="ja-JP" altLang="en-US" sz="1000">
              <a:solidFill>
                <a:sysClr val="windowText" lastClr="000000"/>
              </a:solidFill>
              <a:effectLst/>
              <a:latin typeface="BIZ UD明朝 Medium" panose="02020500000000000000" pitchFamily="17" charset="-128"/>
              <a:ea typeface="BIZ UD明朝 Medium" panose="02020500000000000000" pitchFamily="17" charset="-128"/>
              <a:cs typeface="+mn-cs"/>
            </a:rPr>
            <a:t>　</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また、</a:t>
          </a:r>
          <a:r>
            <a:rPr lang="ja-JP" altLang="en-US" sz="1000">
              <a:solidFill>
                <a:sysClr val="windowText" lastClr="000000"/>
              </a:solidFill>
              <a:effectLst/>
              <a:latin typeface="BIZ UD明朝 Medium" panose="02020500000000000000" pitchFamily="17" charset="-128"/>
              <a:ea typeface="BIZ UD明朝 Medium" panose="02020500000000000000" pitchFamily="17" charset="-128"/>
              <a:cs typeface="+mn-cs"/>
            </a:rPr>
            <a:t>地方債の現在高が減額（▲</a:t>
          </a:r>
          <a:r>
            <a:rPr lang="en-US"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946,541</a:t>
          </a:r>
          <a:r>
            <a:rPr lang="ja-JP" altLang="en-US" sz="1000">
              <a:solidFill>
                <a:sysClr val="windowText" lastClr="000000"/>
              </a:solidFill>
              <a:effectLst/>
              <a:latin typeface="BIZ UD明朝 Medium" panose="02020500000000000000" pitchFamily="17" charset="-128"/>
              <a:ea typeface="BIZ UD明朝 Medium" panose="02020500000000000000" pitchFamily="17" charset="-128"/>
              <a:cs typeface="+mn-cs"/>
            </a:rPr>
            <a:t>千円）し</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、分子が</a:t>
          </a:r>
          <a:r>
            <a:rPr lang="ja-JP" altLang="en-US" sz="1000">
              <a:solidFill>
                <a:sysClr val="windowText" lastClr="000000"/>
              </a:solidFill>
              <a:effectLst/>
              <a:latin typeface="BIZ UD明朝 Medium" panose="02020500000000000000" pitchFamily="17" charset="-128"/>
              <a:ea typeface="BIZ UD明朝 Medium" panose="02020500000000000000" pitchFamily="17" charset="-128"/>
              <a:cs typeface="+mn-cs"/>
            </a:rPr>
            <a:t>減</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となったものの、</a:t>
          </a:r>
          <a:r>
            <a:rPr lang="ja-JP" altLang="en-US" sz="1000">
              <a:solidFill>
                <a:sysClr val="windowText" lastClr="000000"/>
              </a:solidFill>
              <a:effectLst/>
              <a:latin typeface="BIZ UD明朝 Medium" panose="02020500000000000000" pitchFamily="17" charset="-128"/>
              <a:ea typeface="BIZ UD明朝 Medium" panose="02020500000000000000" pitchFamily="17" charset="-128"/>
              <a:cs typeface="+mn-cs"/>
            </a:rPr>
            <a:t>分母の減少割合が</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分子</a:t>
          </a:r>
          <a:r>
            <a:rPr lang="ja-JP" altLang="en-US" sz="1000">
              <a:solidFill>
                <a:sysClr val="windowText" lastClr="000000"/>
              </a:solidFill>
              <a:effectLst/>
              <a:latin typeface="BIZ UD明朝 Medium" panose="02020500000000000000" pitchFamily="17" charset="-128"/>
              <a:ea typeface="BIZ UD明朝 Medium" panose="02020500000000000000" pitchFamily="17" charset="-128"/>
              <a:cs typeface="+mn-cs"/>
            </a:rPr>
            <a:t>の減少割合を上回ったため</a:t>
          </a:r>
          <a:r>
            <a:rPr lang="ja-JP" altLang="ja-JP" sz="1000">
              <a:solidFill>
                <a:sysClr val="windowText" lastClr="000000"/>
              </a:solidFill>
              <a:effectLst/>
              <a:latin typeface="BIZ UD明朝 Medium" panose="02020500000000000000" pitchFamily="17" charset="-128"/>
              <a:ea typeface="BIZ UD明朝 Medium" panose="02020500000000000000" pitchFamily="17" charset="-128"/>
              <a:cs typeface="+mn-cs"/>
            </a:rPr>
            <a:t>、債務償還費率が上昇した。今後も借入れの抑制を通じて将来負担額の減少に努めていく。</a:t>
          </a:r>
          <a:endParaRPr lang="ja-JP" altLang="ja-JP" sz="1000">
            <a:solidFill>
              <a:sysClr val="windowText" lastClr="000000"/>
            </a:solidFill>
            <a:effectLst/>
            <a:latin typeface="BIZ UD明朝 Medium" panose="02020500000000000000" pitchFamily="17" charset="-128"/>
            <a:ea typeface="BIZ UD明朝 Medium" panose="02020500000000000000" pitchFamily="17"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C400716-5DAE-4A30-B041-267172D1540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AA3A553-B3AA-4E64-A516-140B2A25CBA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749D801-6801-4785-AEFC-94B34296619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94520D2-E8A2-4B7B-8836-E621B5EBD2F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50CD1529-4645-4733-8086-49127BDB32C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EB0CF05-58EC-46D0-990D-0C081DA6F76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C1CAE7E1-1D0B-49F7-B63D-0830CC4CFF0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7C30C1AE-7057-4939-8141-BF782A3A217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309B598-3E9E-4AA8-B51E-C7224E6B796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A141B76-4425-4EC4-8C72-F904791D756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B036AA46-D66E-457B-8B1F-85706FFAA87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42F57916-34B6-42E9-9A50-5E92B1EDF72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A7F21D2B-5C63-4000-BC17-6061AB1A452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A563F140-0C51-488A-8733-A467BA110E6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D985521-CCE9-4049-BF72-B2AD64D4526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EF68DF5-38B2-49DA-ACDD-756D85303E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C3D3169-F13C-4CE1-B135-E7898FEC47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43C718C8-9A34-4CE1-B300-EAF51443809A}"/>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999C90E0-1081-4715-B9BC-6928E852F31C}"/>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207EFC07-1EB6-415B-95C6-420790695015}"/>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6933D47-5536-4B1E-AE65-7A913B9B8C4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1F9EBEB2-7D4B-4591-B023-A07A93FDBDC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CEC9EEDE-3E94-4C83-B5CF-B331EFB52DB4}"/>
            </a:ext>
          </a:extLst>
        </xdr:cNvPr>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2C6E57F0-ADA6-458C-A3D4-F6466FB12049}"/>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0477A11F-CA96-4ED2-A478-47D6BEE416B6}"/>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975F4E50-6B74-4812-95D2-7671CBA5D0BC}"/>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C8D57924-7868-4199-84D7-28F1CE103B3F}"/>
            </a:ext>
          </a:extLst>
        </xdr:cNvPr>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9EBDE90B-F8B4-4622-BD4D-C1FD95DFF08E}"/>
            </a:ext>
          </a:extLst>
        </xdr:cNvPr>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4BC0958-5F80-4062-8D5D-E7E4F3181FA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BE81F05-6F65-4A7A-86A1-339AE82C42E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E8AB8F3-8712-4D55-B585-A8DEEC34978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C850640-05C0-4E16-BA9F-64F25814737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0E4081A-5EC4-49E2-B830-8BAA988A0DE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126973</xdr:rowOff>
    </xdr:from>
    <xdr:to>
      <xdr:col>76</xdr:col>
      <xdr:colOff>73025</xdr:colOff>
      <xdr:row>31</xdr:row>
      <xdr:rowOff>57123</xdr:rowOff>
    </xdr:to>
    <xdr:sp macro="" textlink="">
      <xdr:nvSpPr>
        <xdr:cNvPr id="145" name="楕円 144">
          <a:extLst>
            <a:ext uri="{FF2B5EF4-FFF2-40B4-BE49-F238E27FC236}">
              <a16:creationId xmlns:a16="http://schemas.microsoft.com/office/drawing/2014/main" id="{E203B69E-A79E-4A93-925E-390966F5DDA8}"/>
            </a:ext>
          </a:extLst>
        </xdr:cNvPr>
        <xdr:cNvSpPr/>
      </xdr:nvSpPr>
      <xdr:spPr>
        <a:xfrm>
          <a:off x="14744700" y="60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105400</xdr:rowOff>
    </xdr:from>
    <xdr:ext cx="469744" cy="259045"/>
    <xdr:sp macro="" textlink="">
      <xdr:nvSpPr>
        <xdr:cNvPr id="146" name="債務償還比率該当値テキスト">
          <a:extLst>
            <a:ext uri="{FF2B5EF4-FFF2-40B4-BE49-F238E27FC236}">
              <a16:creationId xmlns:a16="http://schemas.microsoft.com/office/drawing/2014/main" id="{690EB42C-CF05-4D6B-897C-2C1A0D962A3E}"/>
            </a:ext>
          </a:extLst>
        </xdr:cNvPr>
        <xdr:cNvSpPr txBox="1"/>
      </xdr:nvSpPr>
      <xdr:spPr>
        <a:xfrm>
          <a:off x="14846300" y="602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88419</xdr:rowOff>
    </xdr:from>
    <xdr:to>
      <xdr:col>72</xdr:col>
      <xdr:colOff>123825</xdr:colOff>
      <xdr:row>31</xdr:row>
      <xdr:rowOff>18569</xdr:rowOff>
    </xdr:to>
    <xdr:sp macro="" textlink="">
      <xdr:nvSpPr>
        <xdr:cNvPr id="147" name="楕円 146">
          <a:extLst>
            <a:ext uri="{FF2B5EF4-FFF2-40B4-BE49-F238E27FC236}">
              <a16:creationId xmlns:a16="http://schemas.microsoft.com/office/drawing/2014/main" id="{13838586-3AD6-4EFB-9E72-33B5F278FD0A}"/>
            </a:ext>
          </a:extLst>
        </xdr:cNvPr>
        <xdr:cNvSpPr/>
      </xdr:nvSpPr>
      <xdr:spPr>
        <a:xfrm>
          <a:off x="14033500" y="600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139219</xdr:rowOff>
    </xdr:from>
    <xdr:to>
      <xdr:col>76</xdr:col>
      <xdr:colOff>22225</xdr:colOff>
      <xdr:row>31</xdr:row>
      <xdr:rowOff>6323</xdr:rowOff>
    </xdr:to>
    <xdr:cxnSp macro="">
      <xdr:nvCxnSpPr>
        <xdr:cNvPr id="148" name="直線コネクタ 147">
          <a:extLst>
            <a:ext uri="{FF2B5EF4-FFF2-40B4-BE49-F238E27FC236}">
              <a16:creationId xmlns:a16="http://schemas.microsoft.com/office/drawing/2014/main" id="{10439E56-DFDB-4C39-B456-8785A76E3882}"/>
            </a:ext>
          </a:extLst>
        </xdr:cNvPr>
        <xdr:cNvCxnSpPr/>
      </xdr:nvCxnSpPr>
      <xdr:spPr>
        <a:xfrm>
          <a:off x="14084300" y="6054244"/>
          <a:ext cx="711200" cy="3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116450</xdr:rowOff>
    </xdr:from>
    <xdr:to>
      <xdr:col>68</xdr:col>
      <xdr:colOff>123825</xdr:colOff>
      <xdr:row>30</xdr:row>
      <xdr:rowOff>46600</xdr:rowOff>
    </xdr:to>
    <xdr:sp macro="" textlink="">
      <xdr:nvSpPr>
        <xdr:cNvPr id="149" name="楕円 148">
          <a:extLst>
            <a:ext uri="{FF2B5EF4-FFF2-40B4-BE49-F238E27FC236}">
              <a16:creationId xmlns:a16="http://schemas.microsoft.com/office/drawing/2014/main" id="{8B3B9888-2006-4E28-9EF2-F52861175A41}"/>
            </a:ext>
          </a:extLst>
        </xdr:cNvPr>
        <xdr:cNvSpPr/>
      </xdr:nvSpPr>
      <xdr:spPr>
        <a:xfrm>
          <a:off x="13271500" y="58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167250</xdr:rowOff>
    </xdr:from>
    <xdr:to>
      <xdr:col>72</xdr:col>
      <xdr:colOff>73025</xdr:colOff>
      <xdr:row>30</xdr:row>
      <xdr:rowOff>139219</xdr:rowOff>
    </xdr:to>
    <xdr:cxnSp macro="">
      <xdr:nvCxnSpPr>
        <xdr:cNvPr id="150" name="直線コネクタ 149">
          <a:extLst>
            <a:ext uri="{FF2B5EF4-FFF2-40B4-BE49-F238E27FC236}">
              <a16:creationId xmlns:a16="http://schemas.microsoft.com/office/drawing/2014/main" id="{3A2DEF9C-2466-4EA4-BBEE-5D1221611F2A}"/>
            </a:ext>
          </a:extLst>
        </xdr:cNvPr>
        <xdr:cNvCxnSpPr/>
      </xdr:nvCxnSpPr>
      <xdr:spPr>
        <a:xfrm>
          <a:off x="13322300" y="5910825"/>
          <a:ext cx="762000" cy="1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73070</xdr:rowOff>
    </xdr:from>
    <xdr:to>
      <xdr:col>64</xdr:col>
      <xdr:colOff>123825</xdr:colOff>
      <xdr:row>33</xdr:row>
      <xdr:rowOff>3220</xdr:rowOff>
    </xdr:to>
    <xdr:sp macro="" textlink="">
      <xdr:nvSpPr>
        <xdr:cNvPr id="151" name="楕円 150">
          <a:extLst>
            <a:ext uri="{FF2B5EF4-FFF2-40B4-BE49-F238E27FC236}">
              <a16:creationId xmlns:a16="http://schemas.microsoft.com/office/drawing/2014/main" id="{071994F2-DF58-4737-9AA8-D1ABA2178322}"/>
            </a:ext>
          </a:extLst>
        </xdr:cNvPr>
        <xdr:cNvSpPr/>
      </xdr:nvSpPr>
      <xdr:spPr>
        <a:xfrm>
          <a:off x="12509500" y="63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167250</xdr:rowOff>
    </xdr:from>
    <xdr:to>
      <xdr:col>68</xdr:col>
      <xdr:colOff>73025</xdr:colOff>
      <xdr:row>32</xdr:row>
      <xdr:rowOff>123870</xdr:rowOff>
    </xdr:to>
    <xdr:cxnSp macro="">
      <xdr:nvCxnSpPr>
        <xdr:cNvPr id="152" name="直線コネクタ 151">
          <a:extLst>
            <a:ext uri="{FF2B5EF4-FFF2-40B4-BE49-F238E27FC236}">
              <a16:creationId xmlns:a16="http://schemas.microsoft.com/office/drawing/2014/main" id="{8F5209FD-F0D2-499E-8988-695CC39CBD85}"/>
            </a:ext>
          </a:extLst>
        </xdr:cNvPr>
        <xdr:cNvCxnSpPr/>
      </xdr:nvCxnSpPr>
      <xdr:spPr>
        <a:xfrm flipV="1">
          <a:off x="12560300" y="5910825"/>
          <a:ext cx="762000" cy="47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164211</xdr:rowOff>
    </xdr:from>
    <xdr:to>
      <xdr:col>60</xdr:col>
      <xdr:colOff>123825</xdr:colOff>
      <xdr:row>33</xdr:row>
      <xdr:rowOff>94361</xdr:rowOff>
    </xdr:to>
    <xdr:sp macro="" textlink="">
      <xdr:nvSpPr>
        <xdr:cNvPr id="153" name="楕円 152">
          <a:extLst>
            <a:ext uri="{FF2B5EF4-FFF2-40B4-BE49-F238E27FC236}">
              <a16:creationId xmlns:a16="http://schemas.microsoft.com/office/drawing/2014/main" id="{6DDE5718-4BF1-4D01-B8CC-722622696365}"/>
            </a:ext>
          </a:extLst>
        </xdr:cNvPr>
        <xdr:cNvSpPr/>
      </xdr:nvSpPr>
      <xdr:spPr>
        <a:xfrm>
          <a:off x="11747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123870</xdr:rowOff>
    </xdr:from>
    <xdr:to>
      <xdr:col>64</xdr:col>
      <xdr:colOff>73025</xdr:colOff>
      <xdr:row>33</xdr:row>
      <xdr:rowOff>43561</xdr:rowOff>
    </xdr:to>
    <xdr:cxnSp macro="">
      <xdr:nvCxnSpPr>
        <xdr:cNvPr id="154" name="直線コネクタ 153">
          <a:extLst>
            <a:ext uri="{FF2B5EF4-FFF2-40B4-BE49-F238E27FC236}">
              <a16:creationId xmlns:a16="http://schemas.microsoft.com/office/drawing/2014/main" id="{6CE864FC-12D3-4A00-B9E9-ADB05C09340A}"/>
            </a:ext>
          </a:extLst>
        </xdr:cNvPr>
        <xdr:cNvCxnSpPr/>
      </xdr:nvCxnSpPr>
      <xdr:spPr>
        <a:xfrm flipV="1">
          <a:off x="11798300" y="6381795"/>
          <a:ext cx="762000" cy="9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C43F2AFE-7288-4F5C-AD5D-98746DF762CC}"/>
            </a:ext>
          </a:extLst>
        </xdr:cNvPr>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921E9730-EC55-4672-B44E-708A5FDFB90A}"/>
            </a:ext>
          </a:extLst>
        </xdr:cNvPr>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ED9D0636-DC3A-48CE-BD57-0C9BA27D3D58}"/>
            </a:ext>
          </a:extLst>
        </xdr:cNvPr>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9DD933F9-D9A8-4E0D-8CCE-19F3930CE91C}"/>
            </a:ext>
          </a:extLst>
        </xdr:cNvPr>
        <xdr:cNvSpPr txBox="1"/>
      </xdr:nvSpPr>
      <xdr:spPr>
        <a:xfrm>
          <a:off x="11563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9696</xdr:rowOff>
    </xdr:from>
    <xdr:ext cx="469744" cy="259045"/>
    <xdr:sp macro="" textlink="">
      <xdr:nvSpPr>
        <xdr:cNvPr id="159" name="n_1mainValue債務償還比率">
          <a:extLst>
            <a:ext uri="{FF2B5EF4-FFF2-40B4-BE49-F238E27FC236}">
              <a16:creationId xmlns:a16="http://schemas.microsoft.com/office/drawing/2014/main" id="{8B17B626-05E9-4189-B287-CBE922E801DB}"/>
            </a:ext>
          </a:extLst>
        </xdr:cNvPr>
        <xdr:cNvSpPr txBox="1"/>
      </xdr:nvSpPr>
      <xdr:spPr>
        <a:xfrm>
          <a:off x="13836727" y="60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37727</xdr:rowOff>
    </xdr:from>
    <xdr:ext cx="469744" cy="259045"/>
    <xdr:sp macro="" textlink="">
      <xdr:nvSpPr>
        <xdr:cNvPr id="160" name="n_2mainValue債務償還比率">
          <a:extLst>
            <a:ext uri="{FF2B5EF4-FFF2-40B4-BE49-F238E27FC236}">
              <a16:creationId xmlns:a16="http://schemas.microsoft.com/office/drawing/2014/main" id="{7C95CC7E-44F4-440B-BEB3-26D057157E6F}"/>
            </a:ext>
          </a:extLst>
        </xdr:cNvPr>
        <xdr:cNvSpPr txBox="1"/>
      </xdr:nvSpPr>
      <xdr:spPr>
        <a:xfrm>
          <a:off x="13087427" y="595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165797</xdr:rowOff>
    </xdr:from>
    <xdr:ext cx="469744" cy="259045"/>
    <xdr:sp macro="" textlink="">
      <xdr:nvSpPr>
        <xdr:cNvPr id="161" name="n_3mainValue債務償還比率">
          <a:extLst>
            <a:ext uri="{FF2B5EF4-FFF2-40B4-BE49-F238E27FC236}">
              <a16:creationId xmlns:a16="http://schemas.microsoft.com/office/drawing/2014/main" id="{5854F966-3713-4AC8-AA98-4F051841A1CC}"/>
            </a:ext>
          </a:extLst>
        </xdr:cNvPr>
        <xdr:cNvSpPr txBox="1"/>
      </xdr:nvSpPr>
      <xdr:spPr>
        <a:xfrm>
          <a:off x="12325427" y="642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85488</xdr:rowOff>
    </xdr:from>
    <xdr:ext cx="469744" cy="259045"/>
    <xdr:sp macro="" textlink="">
      <xdr:nvSpPr>
        <xdr:cNvPr id="162" name="n_4mainValue債務償還比率">
          <a:extLst>
            <a:ext uri="{FF2B5EF4-FFF2-40B4-BE49-F238E27FC236}">
              <a16:creationId xmlns:a16="http://schemas.microsoft.com/office/drawing/2014/main" id="{0F85B5FA-A2DF-41EA-87D1-06CA7F49827D}"/>
            </a:ext>
          </a:extLst>
        </xdr:cNvPr>
        <xdr:cNvSpPr txBox="1"/>
      </xdr:nvSpPr>
      <xdr:spPr>
        <a:xfrm>
          <a:off x="11563427" y="651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11782F2-3971-4977-9E33-0097C000F19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2465096-57E6-4557-B181-424F312B424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9A5A701-59EE-4794-8060-06E0BAC6B0A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0F057FA-B9B4-40CE-A24F-5AF245490C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EDD9181-6389-4E90-AE4F-A5D5FDF9B75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2A76DF3-B046-4362-8F0A-B635871E7C5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50F9CF-7CA6-4D09-AA3D-B742BADB18C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B171EA-6D49-44DC-AE17-C696DA1F0A0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BB5844-9EB1-4804-AD0C-56EA1488F2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84E492-3006-44D4-AF30-2D6CD0BCD0F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F39512-AA66-4857-ACC4-00CD520A19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B6F4C1-040D-4262-A4C7-D50AED7C45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8EEB15-BAC1-43CB-B08E-AD653F4914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454F1A-5033-4BEC-8ABB-52FA4C063E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655ED6-EDB9-424A-A97A-48E340CC697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FAF5A7-2F04-4152-BBA5-CF779F13CFD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166,036
161,584
22.78
65,596,131
63,309,602
1,760,878
32,268,483
48,569,031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C6418A-A0D4-458D-9177-B11796F5C9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79CF207-BC32-4017-9A32-AEBB70D6F1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C69A20-C529-44E9-ADAF-343CA80307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26CACF-EDDB-4AFC-86C8-1CC128A9BA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CDCE14-7A49-4AAB-B0B0-F283C5E1D3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1FBDB44-445C-4FFE-9675-CBACAFF5DB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0DF56F-8509-4CCC-8B40-63633B72A4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241C65-1192-40BD-8910-F8CCCFBB02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A4A33B-4B82-408F-A240-73B5EFF63C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C19338-2500-4019-93B1-897FF7D2AB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462CA6-75EA-4AA9-8419-5CF719CCE8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3EF105-5A3D-44C4-BC26-CE3535E3A0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A5454B-688A-43EC-95E3-CD846C2676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7AE575-E938-4AA5-BCF8-2CC6E6CA04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B42008-67FB-4738-BC07-92C3ADF1453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3ACCB0-7D43-4B2E-BC47-CCD99E06DD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7DBA92-471C-43AE-A5D5-27D4C8BC3A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46544F-6D25-49E5-8E53-EF7B8EE61F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A520DF-5878-426C-B54E-8C33ABA96E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A26B1C-974B-4FF2-8285-7E4794A993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BC566A-6309-455D-A0DE-FAD99D6CDC0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50244C-9842-44D7-8F19-F0A10F0CD6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5BE260-3E08-45A3-B548-7C62C14E01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11A68D0-83BB-45DD-992B-4E7931D3CB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DE2967-97C7-45A4-BDDF-BDE79E32F0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3A9A67-F8DF-4EFC-B432-7FC3407BB7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9E35D6-4429-4468-AF6B-77013AEDA2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EFB139-1DDC-44F7-9ACD-0237E933EC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CF3F2B-19AA-4E96-B6DF-4B3150A654C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43EF0E-4C5C-4118-A9C6-558EF303A2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50918C-489B-4D5E-AB3C-3D977A0091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4FDB984-812A-42B5-AD2C-93CFDEA997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B046C25-6E12-435B-9FC3-7BD2834CD98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B8BF34C-89C1-4896-BDA8-8BA80CFD431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E9270E0-82B7-4F2F-87DC-13EB858FDE1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90BA49C-1465-470C-AC2F-2BD444576D9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5241108-28E5-469B-9C5A-AD74F2D66B6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F7E226A-6E13-454C-A38F-A1AC1C3DB71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9173CA0-2CA7-4957-AE08-7B38CAE42AA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301AFC1-4B57-42B9-A60C-1543D26E409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3101E4E-A47C-4FC0-AB5D-EBB38C35076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D665D43-A3F0-4199-A27B-9D521912E1E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C339948-86F0-41A7-BEF9-159FB2BACFC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6D44709-417F-4508-A5A2-DFEFBC6FA78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13001AA-F637-44FD-9AB4-EFD35828F7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7C7092A-A3E3-44A9-A432-AF4279453D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B9DBA33E-F3CC-4161-A06A-E0539CB5CC54}"/>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EBAA9BDF-307F-4B6E-AFAF-6EB128ABD737}"/>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30506867-840E-4FD9-BA60-B1AB59C392D6}"/>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888BEC84-27ED-4679-8981-71E395C8F373}"/>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46BC2314-01A4-4AD4-B8FB-E1F3F480BE63}"/>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29140F8B-89E6-4D73-8275-10B8A5A1C0B6}"/>
            </a:ext>
          </a:extLst>
        </xdr:cNvPr>
        <xdr:cNvSpPr txBox="1"/>
      </xdr:nvSpPr>
      <xdr:spPr>
        <a:xfrm>
          <a:off x="4673600" y="655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6C92C50F-8B1E-47F9-BDD6-8DB4C8563482}"/>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2B5AA71C-E436-420C-8A75-86DDB7B795A7}"/>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BC9ECEFA-32E4-47AA-9034-036CFA5BDCBC}"/>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CFEA7C52-1FCB-40F2-92BA-B6A3E5E6C2B6}"/>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40F58BBF-10D3-454E-B86A-FAE4608690DF}"/>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2E7CEF-A8DC-470E-A3DE-E8E038F2F0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467FE7-CF06-45B8-A653-97A0955518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4D10FD-CA6E-489C-B0B8-AAA1F70EAAD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158CE0B-4432-4CB5-AB7A-D4999E8A757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4F0FEFE-6A31-4F7A-A6E3-64CF25DE50F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102144</xdr:rowOff>
    </xdr:from>
    <xdr:to>
      <xdr:col>24</xdr:col>
      <xdr:colOff>114300</xdr:colOff>
      <xdr:row>41</xdr:row>
      <xdr:rowOff>32294</xdr:rowOff>
    </xdr:to>
    <xdr:sp macro="" textlink="">
      <xdr:nvSpPr>
        <xdr:cNvPr id="74" name="楕円 73">
          <a:extLst>
            <a:ext uri="{FF2B5EF4-FFF2-40B4-BE49-F238E27FC236}">
              <a16:creationId xmlns:a16="http://schemas.microsoft.com/office/drawing/2014/main" id="{3466AF17-94C2-4E6D-B0D1-32AB0DB5B4D7}"/>
            </a:ext>
          </a:extLst>
        </xdr:cNvPr>
        <xdr:cNvSpPr/>
      </xdr:nvSpPr>
      <xdr:spPr>
        <a:xfrm>
          <a:off x="45847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80571</xdr:rowOff>
    </xdr:from>
    <xdr:ext cx="405111" cy="259045"/>
    <xdr:sp macro="" textlink="">
      <xdr:nvSpPr>
        <xdr:cNvPr id="75" name="【道路】&#10;有形固定資産減価償却率該当値テキスト">
          <a:extLst>
            <a:ext uri="{FF2B5EF4-FFF2-40B4-BE49-F238E27FC236}">
              <a16:creationId xmlns:a16="http://schemas.microsoft.com/office/drawing/2014/main" id="{CF89F610-CE30-4D7B-83B3-8F3AB8FA34CE}"/>
            </a:ext>
          </a:extLst>
        </xdr:cNvPr>
        <xdr:cNvSpPr txBox="1"/>
      </xdr:nvSpPr>
      <xdr:spPr>
        <a:xfrm>
          <a:off x="4673600"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107043</xdr:rowOff>
    </xdr:from>
    <xdr:to>
      <xdr:col>20</xdr:col>
      <xdr:colOff>38100</xdr:colOff>
      <xdr:row>41</xdr:row>
      <xdr:rowOff>37193</xdr:rowOff>
    </xdr:to>
    <xdr:sp macro="" textlink="">
      <xdr:nvSpPr>
        <xdr:cNvPr id="76" name="楕円 75">
          <a:extLst>
            <a:ext uri="{FF2B5EF4-FFF2-40B4-BE49-F238E27FC236}">
              <a16:creationId xmlns:a16="http://schemas.microsoft.com/office/drawing/2014/main" id="{79187589-D221-4881-AB50-9BA5FF5B592A}"/>
            </a:ext>
          </a:extLst>
        </xdr:cNvPr>
        <xdr:cNvSpPr/>
      </xdr:nvSpPr>
      <xdr:spPr>
        <a:xfrm>
          <a:off x="3746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152944</xdr:rowOff>
    </xdr:from>
    <xdr:to>
      <xdr:col>24</xdr:col>
      <xdr:colOff>63500</xdr:colOff>
      <xdr:row>40</xdr:row>
      <xdr:rowOff>157843</xdr:rowOff>
    </xdr:to>
    <xdr:cxnSp macro="">
      <xdr:nvCxnSpPr>
        <xdr:cNvPr id="77" name="直線コネクタ 76">
          <a:extLst>
            <a:ext uri="{FF2B5EF4-FFF2-40B4-BE49-F238E27FC236}">
              <a16:creationId xmlns:a16="http://schemas.microsoft.com/office/drawing/2014/main" id="{AB29DC88-716E-4401-87AD-0F4D4C269A49}"/>
            </a:ext>
          </a:extLst>
        </xdr:cNvPr>
        <xdr:cNvCxnSpPr/>
      </xdr:nvCxnSpPr>
      <xdr:spPr>
        <a:xfrm flipV="1">
          <a:off x="3797300" y="701094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144599</xdr:rowOff>
    </xdr:from>
    <xdr:to>
      <xdr:col>15</xdr:col>
      <xdr:colOff>101600</xdr:colOff>
      <xdr:row>41</xdr:row>
      <xdr:rowOff>74749</xdr:rowOff>
    </xdr:to>
    <xdr:sp macro="" textlink="">
      <xdr:nvSpPr>
        <xdr:cNvPr id="78" name="楕円 77">
          <a:extLst>
            <a:ext uri="{FF2B5EF4-FFF2-40B4-BE49-F238E27FC236}">
              <a16:creationId xmlns:a16="http://schemas.microsoft.com/office/drawing/2014/main" id="{D4DF567F-DDE9-43CE-9ACD-768A9E91F6B7}"/>
            </a:ext>
          </a:extLst>
        </xdr:cNvPr>
        <xdr:cNvSpPr/>
      </xdr:nvSpPr>
      <xdr:spPr>
        <a:xfrm>
          <a:off x="2857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157843</xdr:rowOff>
    </xdr:from>
    <xdr:to>
      <xdr:col>19</xdr:col>
      <xdr:colOff>177800</xdr:colOff>
      <xdr:row>41</xdr:row>
      <xdr:rowOff>23949</xdr:rowOff>
    </xdr:to>
    <xdr:cxnSp macro="">
      <xdr:nvCxnSpPr>
        <xdr:cNvPr id="79" name="直線コネクタ 78">
          <a:extLst>
            <a:ext uri="{FF2B5EF4-FFF2-40B4-BE49-F238E27FC236}">
              <a16:creationId xmlns:a16="http://schemas.microsoft.com/office/drawing/2014/main" id="{32C673D7-C885-4B61-A2F9-994F8AB1FF9B}"/>
            </a:ext>
          </a:extLst>
        </xdr:cNvPr>
        <xdr:cNvCxnSpPr/>
      </xdr:nvCxnSpPr>
      <xdr:spPr>
        <a:xfrm flipV="1">
          <a:off x="2908300" y="70158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87449</xdr:rowOff>
    </xdr:from>
    <xdr:to>
      <xdr:col>10</xdr:col>
      <xdr:colOff>165100</xdr:colOff>
      <xdr:row>42</xdr:row>
      <xdr:rowOff>17599</xdr:rowOff>
    </xdr:to>
    <xdr:sp macro="" textlink="">
      <xdr:nvSpPr>
        <xdr:cNvPr id="80" name="楕円 79">
          <a:extLst>
            <a:ext uri="{FF2B5EF4-FFF2-40B4-BE49-F238E27FC236}">
              <a16:creationId xmlns:a16="http://schemas.microsoft.com/office/drawing/2014/main" id="{544F39A8-2673-4F7D-B4B2-2487A5FE32E9}"/>
            </a:ext>
          </a:extLst>
        </xdr:cNvPr>
        <xdr:cNvSpPr/>
      </xdr:nvSpPr>
      <xdr:spPr>
        <a:xfrm>
          <a:off x="1968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23949</xdr:rowOff>
    </xdr:from>
    <xdr:to>
      <xdr:col>15</xdr:col>
      <xdr:colOff>50800</xdr:colOff>
      <xdr:row>41</xdr:row>
      <xdr:rowOff>138249</xdr:rowOff>
    </xdr:to>
    <xdr:cxnSp macro="">
      <xdr:nvCxnSpPr>
        <xdr:cNvPr id="81" name="直線コネクタ 80">
          <a:extLst>
            <a:ext uri="{FF2B5EF4-FFF2-40B4-BE49-F238E27FC236}">
              <a16:creationId xmlns:a16="http://schemas.microsoft.com/office/drawing/2014/main" id="{128D4514-48C6-40E6-B15C-E2E16FFD28DD}"/>
            </a:ext>
          </a:extLst>
        </xdr:cNvPr>
        <xdr:cNvCxnSpPr/>
      </xdr:nvCxnSpPr>
      <xdr:spPr>
        <a:xfrm flipV="1">
          <a:off x="2019300" y="705339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90715</xdr:rowOff>
    </xdr:from>
    <xdr:to>
      <xdr:col>6</xdr:col>
      <xdr:colOff>38100</xdr:colOff>
      <xdr:row>42</xdr:row>
      <xdr:rowOff>20865</xdr:rowOff>
    </xdr:to>
    <xdr:sp macro="" textlink="">
      <xdr:nvSpPr>
        <xdr:cNvPr id="82" name="楕円 81">
          <a:extLst>
            <a:ext uri="{FF2B5EF4-FFF2-40B4-BE49-F238E27FC236}">
              <a16:creationId xmlns:a16="http://schemas.microsoft.com/office/drawing/2014/main" id="{185E27F4-00E5-4A5D-A36F-28E7BB3194A0}"/>
            </a:ext>
          </a:extLst>
        </xdr:cNvPr>
        <xdr:cNvSpPr/>
      </xdr:nvSpPr>
      <xdr:spPr>
        <a:xfrm>
          <a:off x="10795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138249</xdr:rowOff>
    </xdr:from>
    <xdr:to>
      <xdr:col>10</xdr:col>
      <xdr:colOff>114300</xdr:colOff>
      <xdr:row>41</xdr:row>
      <xdr:rowOff>141515</xdr:rowOff>
    </xdr:to>
    <xdr:cxnSp macro="">
      <xdr:nvCxnSpPr>
        <xdr:cNvPr id="83" name="直線コネクタ 82">
          <a:extLst>
            <a:ext uri="{FF2B5EF4-FFF2-40B4-BE49-F238E27FC236}">
              <a16:creationId xmlns:a16="http://schemas.microsoft.com/office/drawing/2014/main" id="{680F5FE6-458A-498C-8126-E642ED86CE30}"/>
            </a:ext>
          </a:extLst>
        </xdr:cNvPr>
        <xdr:cNvCxnSpPr/>
      </xdr:nvCxnSpPr>
      <xdr:spPr>
        <a:xfrm flipV="1">
          <a:off x="1130300" y="716769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46E4E55F-1C23-4660-AB63-B236DDE212E2}"/>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4E3A09B3-287A-4057-B809-C511A4D7D881}"/>
            </a:ext>
          </a:extLst>
        </xdr:cNvPr>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3F7B5283-D602-49FC-B686-EAB74CD3EDCD}"/>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B04C2DA5-537D-447F-A05C-6FE4FE73DFB6}"/>
            </a:ext>
          </a:extLst>
        </xdr:cNvPr>
        <xdr:cNvSpPr txBox="1"/>
      </xdr:nvSpPr>
      <xdr:spPr>
        <a:xfrm>
          <a:off x="927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28320</xdr:rowOff>
    </xdr:from>
    <xdr:ext cx="405111" cy="259045"/>
    <xdr:sp macro="" textlink="">
      <xdr:nvSpPr>
        <xdr:cNvPr id="88" name="n_1mainValue【道路】&#10;有形固定資産減価償却率">
          <a:extLst>
            <a:ext uri="{FF2B5EF4-FFF2-40B4-BE49-F238E27FC236}">
              <a16:creationId xmlns:a16="http://schemas.microsoft.com/office/drawing/2014/main" id="{731D94B2-1C29-48AC-A909-1292D56EF928}"/>
            </a:ext>
          </a:extLst>
        </xdr:cNvPr>
        <xdr:cNvSpPr txBox="1"/>
      </xdr:nvSpPr>
      <xdr:spPr>
        <a:xfrm>
          <a:off x="35820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65876</xdr:rowOff>
    </xdr:from>
    <xdr:ext cx="405111" cy="259045"/>
    <xdr:sp macro="" textlink="">
      <xdr:nvSpPr>
        <xdr:cNvPr id="89" name="n_2mainValue【道路】&#10;有形固定資産減価償却率">
          <a:extLst>
            <a:ext uri="{FF2B5EF4-FFF2-40B4-BE49-F238E27FC236}">
              <a16:creationId xmlns:a16="http://schemas.microsoft.com/office/drawing/2014/main" id="{C8FEDC59-B596-4AC3-8867-FC9AD6410D7C}"/>
            </a:ext>
          </a:extLst>
        </xdr:cNvPr>
        <xdr:cNvSpPr txBox="1"/>
      </xdr:nvSpPr>
      <xdr:spPr>
        <a:xfrm>
          <a:off x="27057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8726</xdr:rowOff>
    </xdr:from>
    <xdr:ext cx="405111" cy="259045"/>
    <xdr:sp macro="" textlink="">
      <xdr:nvSpPr>
        <xdr:cNvPr id="90" name="n_3mainValue【道路】&#10;有形固定資産減価償却率">
          <a:extLst>
            <a:ext uri="{FF2B5EF4-FFF2-40B4-BE49-F238E27FC236}">
              <a16:creationId xmlns:a16="http://schemas.microsoft.com/office/drawing/2014/main" id="{F68F0230-2B38-48FD-A6D1-FEE9A7DF1F9A}"/>
            </a:ext>
          </a:extLst>
        </xdr:cNvPr>
        <xdr:cNvSpPr txBox="1"/>
      </xdr:nvSpPr>
      <xdr:spPr>
        <a:xfrm>
          <a:off x="18167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11992</xdr:rowOff>
    </xdr:from>
    <xdr:ext cx="405111" cy="259045"/>
    <xdr:sp macro="" textlink="">
      <xdr:nvSpPr>
        <xdr:cNvPr id="91" name="n_4mainValue【道路】&#10;有形固定資産減価償却率">
          <a:extLst>
            <a:ext uri="{FF2B5EF4-FFF2-40B4-BE49-F238E27FC236}">
              <a16:creationId xmlns:a16="http://schemas.microsoft.com/office/drawing/2014/main" id="{33427DD0-CB87-4DA8-A4A2-E7E3A9781C11}"/>
            </a:ext>
          </a:extLst>
        </xdr:cNvPr>
        <xdr:cNvSpPr txBox="1"/>
      </xdr:nvSpPr>
      <xdr:spPr>
        <a:xfrm>
          <a:off x="927744" y="721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FACE4DD-D90F-405D-8919-9A8F0DE3CC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76DE3E7-1BB9-4D1B-B02A-A205085AA6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A9CBC69-77EF-4102-A01E-891CE9B925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2367DA3-B9D9-48DF-8802-B0C1752498A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9667720-A9BE-42D8-BC66-482B285218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FA1FFDB-536F-430A-B7F1-D5D783021A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189ACEE-66D3-46EE-817C-21E8B5258E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4A48B09-423C-446C-A310-40CA891FDE7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B47AC2A-2DBD-4664-99AA-8553382D5A6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8305023-12A5-4A51-A514-A273825A63E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0F8305E-B590-4D75-A135-13BE2B437D6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3AACE1E-A605-4F27-8819-DA7D52C1E39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6B8BA66-527E-497B-A0BA-07152AF680B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CA518DCA-7A3A-4745-8738-2AF4E48EFE4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9AED8E2-39C2-48DE-80A4-185278528AB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9C92D29A-4212-4FD7-9104-E789599F1198}"/>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BCB0996-9A5F-4007-AFC9-71A6347A0E3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870C416A-D027-4596-A81E-FA3D2B88D412}"/>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1DC10F4-C8B2-44D7-90BF-BB2AF408EE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26C2344B-96CA-4A82-84E7-3301A6973A7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4490B2F5-10EE-42DD-9AC8-562F59D0CFA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20397006-0777-4FEF-9B17-985550B415DA}"/>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05B00389-A90A-4DF8-9F91-6489173D9DA3}"/>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5BFE581E-5A2A-4DDB-9B96-CDBE9147679B}"/>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B9751E6-4721-43F6-B7A4-175BE4B8B81A}"/>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C4426356-1CBE-4DAA-9B14-7E63D5588421}"/>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0FADA602-0D4C-4F19-9D68-5850F7497133}"/>
            </a:ext>
          </a:extLst>
        </xdr:cNvPr>
        <xdr:cNvSpPr txBox="1"/>
      </xdr:nvSpPr>
      <xdr:spPr>
        <a:xfrm>
          <a:off x="10515600" y="6773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F18BC370-DA5B-401F-95F7-161846750E92}"/>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A64A5E54-3BF7-42E5-B073-E065B09426E3}"/>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AC5528D3-6AE7-4128-9139-6DB52D0E45E1}"/>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B82CBF16-3D77-4252-BB17-6DF56DCD1AA8}"/>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70C1A2EC-D152-4E67-BF1B-2F9384E51733}"/>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176DCB-10E7-4290-97BC-C406403D454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0FD38A-AB03-4728-ADC9-90B6F30AE2F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DA3218-8C21-4274-B046-3B8D08BEE16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47DE14-8C47-44C5-B645-FD1FE25B5D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43D019-00B8-4154-992D-7EEA47640C7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165257</xdr:rowOff>
    </xdr:from>
    <xdr:to>
      <xdr:col>55</xdr:col>
      <xdr:colOff>50800</xdr:colOff>
      <xdr:row>41</xdr:row>
      <xdr:rowOff>95407</xdr:rowOff>
    </xdr:to>
    <xdr:sp macro="" textlink="">
      <xdr:nvSpPr>
        <xdr:cNvPr id="129" name="楕円 128">
          <a:extLst>
            <a:ext uri="{FF2B5EF4-FFF2-40B4-BE49-F238E27FC236}">
              <a16:creationId xmlns:a16="http://schemas.microsoft.com/office/drawing/2014/main" id="{F4669262-FB5B-4D64-989B-856202DD11B1}"/>
            </a:ext>
          </a:extLst>
        </xdr:cNvPr>
        <xdr:cNvSpPr/>
      </xdr:nvSpPr>
      <xdr:spPr>
        <a:xfrm>
          <a:off x="10426700" y="70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80184</xdr:rowOff>
    </xdr:from>
    <xdr:ext cx="469744" cy="259045"/>
    <xdr:sp macro="" textlink="">
      <xdr:nvSpPr>
        <xdr:cNvPr id="130" name="【道路】&#10;一人当たり延長該当値テキスト">
          <a:extLst>
            <a:ext uri="{FF2B5EF4-FFF2-40B4-BE49-F238E27FC236}">
              <a16:creationId xmlns:a16="http://schemas.microsoft.com/office/drawing/2014/main" id="{02E8F506-0D0A-4DAF-983D-A4AF45E8BF50}"/>
            </a:ext>
          </a:extLst>
        </xdr:cNvPr>
        <xdr:cNvSpPr txBox="1"/>
      </xdr:nvSpPr>
      <xdr:spPr>
        <a:xfrm>
          <a:off x="10515600" y="693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165898</xdr:rowOff>
    </xdr:from>
    <xdr:to>
      <xdr:col>50</xdr:col>
      <xdr:colOff>165100</xdr:colOff>
      <xdr:row>41</xdr:row>
      <xdr:rowOff>96048</xdr:rowOff>
    </xdr:to>
    <xdr:sp macro="" textlink="">
      <xdr:nvSpPr>
        <xdr:cNvPr id="131" name="楕円 130">
          <a:extLst>
            <a:ext uri="{FF2B5EF4-FFF2-40B4-BE49-F238E27FC236}">
              <a16:creationId xmlns:a16="http://schemas.microsoft.com/office/drawing/2014/main" id="{7A7188F0-D048-49EB-A186-2B3B5070ABE5}"/>
            </a:ext>
          </a:extLst>
        </xdr:cNvPr>
        <xdr:cNvSpPr/>
      </xdr:nvSpPr>
      <xdr:spPr>
        <a:xfrm>
          <a:off x="9588500" y="702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44607</xdr:rowOff>
    </xdr:from>
    <xdr:to>
      <xdr:col>55</xdr:col>
      <xdr:colOff>0</xdr:colOff>
      <xdr:row>41</xdr:row>
      <xdr:rowOff>45248</xdr:rowOff>
    </xdr:to>
    <xdr:cxnSp macro="">
      <xdr:nvCxnSpPr>
        <xdr:cNvPr id="132" name="直線コネクタ 131">
          <a:extLst>
            <a:ext uri="{FF2B5EF4-FFF2-40B4-BE49-F238E27FC236}">
              <a16:creationId xmlns:a16="http://schemas.microsoft.com/office/drawing/2014/main" id="{88C3561A-2CC7-41E3-982D-605051D768D9}"/>
            </a:ext>
          </a:extLst>
        </xdr:cNvPr>
        <xdr:cNvCxnSpPr/>
      </xdr:nvCxnSpPr>
      <xdr:spPr>
        <a:xfrm flipV="1">
          <a:off x="9639300" y="7074057"/>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165623</xdr:rowOff>
    </xdr:from>
    <xdr:to>
      <xdr:col>46</xdr:col>
      <xdr:colOff>38100</xdr:colOff>
      <xdr:row>41</xdr:row>
      <xdr:rowOff>95773</xdr:rowOff>
    </xdr:to>
    <xdr:sp macro="" textlink="">
      <xdr:nvSpPr>
        <xdr:cNvPr id="133" name="楕円 132">
          <a:extLst>
            <a:ext uri="{FF2B5EF4-FFF2-40B4-BE49-F238E27FC236}">
              <a16:creationId xmlns:a16="http://schemas.microsoft.com/office/drawing/2014/main" id="{B0A0B584-39F7-4EA2-A792-CF914014D25C}"/>
            </a:ext>
          </a:extLst>
        </xdr:cNvPr>
        <xdr:cNvSpPr/>
      </xdr:nvSpPr>
      <xdr:spPr>
        <a:xfrm>
          <a:off x="8699500" y="702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44973</xdr:rowOff>
    </xdr:from>
    <xdr:to>
      <xdr:col>50</xdr:col>
      <xdr:colOff>114300</xdr:colOff>
      <xdr:row>41</xdr:row>
      <xdr:rowOff>45248</xdr:rowOff>
    </xdr:to>
    <xdr:cxnSp macro="">
      <xdr:nvCxnSpPr>
        <xdr:cNvPr id="134" name="直線コネクタ 133">
          <a:extLst>
            <a:ext uri="{FF2B5EF4-FFF2-40B4-BE49-F238E27FC236}">
              <a16:creationId xmlns:a16="http://schemas.microsoft.com/office/drawing/2014/main" id="{A5D9A3B7-90B1-48EF-8995-1E152991970B}"/>
            </a:ext>
          </a:extLst>
        </xdr:cNvPr>
        <xdr:cNvCxnSpPr/>
      </xdr:nvCxnSpPr>
      <xdr:spPr>
        <a:xfrm>
          <a:off x="8750300" y="707442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167223</xdr:rowOff>
    </xdr:from>
    <xdr:to>
      <xdr:col>41</xdr:col>
      <xdr:colOff>101600</xdr:colOff>
      <xdr:row>41</xdr:row>
      <xdr:rowOff>97373</xdr:rowOff>
    </xdr:to>
    <xdr:sp macro="" textlink="">
      <xdr:nvSpPr>
        <xdr:cNvPr id="135" name="楕円 134">
          <a:extLst>
            <a:ext uri="{FF2B5EF4-FFF2-40B4-BE49-F238E27FC236}">
              <a16:creationId xmlns:a16="http://schemas.microsoft.com/office/drawing/2014/main" id="{C0EB301B-416D-4F99-9626-9F97E83E012F}"/>
            </a:ext>
          </a:extLst>
        </xdr:cNvPr>
        <xdr:cNvSpPr/>
      </xdr:nvSpPr>
      <xdr:spPr>
        <a:xfrm>
          <a:off x="7810500" y="702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44973</xdr:rowOff>
    </xdr:from>
    <xdr:to>
      <xdr:col>45</xdr:col>
      <xdr:colOff>177800</xdr:colOff>
      <xdr:row>41</xdr:row>
      <xdr:rowOff>46573</xdr:rowOff>
    </xdr:to>
    <xdr:cxnSp macro="">
      <xdr:nvCxnSpPr>
        <xdr:cNvPr id="136" name="直線コネクタ 135">
          <a:extLst>
            <a:ext uri="{FF2B5EF4-FFF2-40B4-BE49-F238E27FC236}">
              <a16:creationId xmlns:a16="http://schemas.microsoft.com/office/drawing/2014/main" id="{8A551C6F-CA77-4C84-9D5F-E3C54C90539A}"/>
            </a:ext>
          </a:extLst>
        </xdr:cNvPr>
        <xdr:cNvCxnSpPr/>
      </xdr:nvCxnSpPr>
      <xdr:spPr>
        <a:xfrm flipV="1">
          <a:off x="7861300" y="707442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167040</xdr:rowOff>
    </xdr:from>
    <xdr:to>
      <xdr:col>36</xdr:col>
      <xdr:colOff>165100</xdr:colOff>
      <xdr:row>41</xdr:row>
      <xdr:rowOff>97190</xdr:rowOff>
    </xdr:to>
    <xdr:sp macro="" textlink="">
      <xdr:nvSpPr>
        <xdr:cNvPr id="137" name="楕円 136">
          <a:extLst>
            <a:ext uri="{FF2B5EF4-FFF2-40B4-BE49-F238E27FC236}">
              <a16:creationId xmlns:a16="http://schemas.microsoft.com/office/drawing/2014/main" id="{4C2013D5-73C7-496C-A8B0-E700BE642E41}"/>
            </a:ext>
          </a:extLst>
        </xdr:cNvPr>
        <xdr:cNvSpPr/>
      </xdr:nvSpPr>
      <xdr:spPr>
        <a:xfrm>
          <a:off x="6921500" y="70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46390</xdr:rowOff>
    </xdr:from>
    <xdr:to>
      <xdr:col>41</xdr:col>
      <xdr:colOff>50800</xdr:colOff>
      <xdr:row>41</xdr:row>
      <xdr:rowOff>46573</xdr:rowOff>
    </xdr:to>
    <xdr:cxnSp macro="">
      <xdr:nvCxnSpPr>
        <xdr:cNvPr id="138" name="直線コネクタ 137">
          <a:extLst>
            <a:ext uri="{FF2B5EF4-FFF2-40B4-BE49-F238E27FC236}">
              <a16:creationId xmlns:a16="http://schemas.microsoft.com/office/drawing/2014/main" id="{F3B8F4E4-DF41-4631-8D92-745D13EA47D5}"/>
            </a:ext>
          </a:extLst>
        </xdr:cNvPr>
        <xdr:cNvCxnSpPr/>
      </xdr:nvCxnSpPr>
      <xdr:spPr>
        <a:xfrm>
          <a:off x="6972300" y="707584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2F7D8974-7D4E-47EB-9C48-3A884CFE4604}"/>
            </a:ext>
          </a:extLst>
        </xdr:cNvPr>
        <xdr:cNvSpPr txBox="1"/>
      </xdr:nvSpPr>
      <xdr:spPr>
        <a:xfrm>
          <a:off x="9391727" y="66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D4A14925-AB81-4E4F-8713-DDD064C623E3}"/>
            </a:ext>
          </a:extLst>
        </xdr:cNvPr>
        <xdr:cNvSpPr txBox="1"/>
      </xdr:nvSpPr>
      <xdr:spPr>
        <a:xfrm>
          <a:off x="85154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55D79293-63A7-403D-A5C4-D9469474CD5D}"/>
            </a:ext>
          </a:extLst>
        </xdr:cNvPr>
        <xdr:cNvSpPr txBox="1"/>
      </xdr:nvSpPr>
      <xdr:spPr>
        <a:xfrm>
          <a:off x="7626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D108A212-3FD4-4D8B-AF76-3C2F2745EF3B}"/>
            </a:ext>
          </a:extLst>
        </xdr:cNvPr>
        <xdr:cNvSpPr txBox="1"/>
      </xdr:nvSpPr>
      <xdr:spPr>
        <a:xfrm>
          <a:off x="6737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87175</xdr:rowOff>
    </xdr:from>
    <xdr:ext cx="469744" cy="259045"/>
    <xdr:sp macro="" textlink="">
      <xdr:nvSpPr>
        <xdr:cNvPr id="143" name="n_1mainValue【道路】&#10;一人当たり延長">
          <a:extLst>
            <a:ext uri="{FF2B5EF4-FFF2-40B4-BE49-F238E27FC236}">
              <a16:creationId xmlns:a16="http://schemas.microsoft.com/office/drawing/2014/main" id="{4E8A38AC-E970-4458-8FAD-2787EA5B65DE}"/>
            </a:ext>
          </a:extLst>
        </xdr:cNvPr>
        <xdr:cNvSpPr txBox="1"/>
      </xdr:nvSpPr>
      <xdr:spPr>
        <a:xfrm>
          <a:off x="9391727" y="711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86900</xdr:rowOff>
    </xdr:from>
    <xdr:ext cx="469744" cy="259045"/>
    <xdr:sp macro="" textlink="">
      <xdr:nvSpPr>
        <xdr:cNvPr id="144" name="n_2mainValue【道路】&#10;一人当たり延長">
          <a:extLst>
            <a:ext uri="{FF2B5EF4-FFF2-40B4-BE49-F238E27FC236}">
              <a16:creationId xmlns:a16="http://schemas.microsoft.com/office/drawing/2014/main" id="{D080FDF6-DBE2-4855-8694-4DB651B02DFA}"/>
            </a:ext>
          </a:extLst>
        </xdr:cNvPr>
        <xdr:cNvSpPr txBox="1"/>
      </xdr:nvSpPr>
      <xdr:spPr>
        <a:xfrm>
          <a:off x="8515427" y="711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88500</xdr:rowOff>
    </xdr:from>
    <xdr:ext cx="469744" cy="259045"/>
    <xdr:sp macro="" textlink="">
      <xdr:nvSpPr>
        <xdr:cNvPr id="145" name="n_3mainValue【道路】&#10;一人当たり延長">
          <a:extLst>
            <a:ext uri="{FF2B5EF4-FFF2-40B4-BE49-F238E27FC236}">
              <a16:creationId xmlns:a16="http://schemas.microsoft.com/office/drawing/2014/main" id="{C644EA0B-0FBC-400D-BB75-048A4EB45BDE}"/>
            </a:ext>
          </a:extLst>
        </xdr:cNvPr>
        <xdr:cNvSpPr txBox="1"/>
      </xdr:nvSpPr>
      <xdr:spPr>
        <a:xfrm>
          <a:off x="7626427" y="711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88317</xdr:rowOff>
    </xdr:from>
    <xdr:ext cx="469744" cy="259045"/>
    <xdr:sp macro="" textlink="">
      <xdr:nvSpPr>
        <xdr:cNvPr id="146" name="n_4mainValue【道路】&#10;一人当たり延長">
          <a:extLst>
            <a:ext uri="{FF2B5EF4-FFF2-40B4-BE49-F238E27FC236}">
              <a16:creationId xmlns:a16="http://schemas.microsoft.com/office/drawing/2014/main" id="{0C34A164-D5FF-49EA-B795-AE51CA9CA2DA}"/>
            </a:ext>
          </a:extLst>
        </xdr:cNvPr>
        <xdr:cNvSpPr txBox="1"/>
      </xdr:nvSpPr>
      <xdr:spPr>
        <a:xfrm>
          <a:off x="6737427" y="711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2039CAF-41C8-49EA-BF9A-3286FF45057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FCB5D78-6EDA-447D-8D1C-B063EC2827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D364C50-F2AB-4CBA-BC48-0F4654740D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F5E02EB-2124-4391-8E53-F2AC72E586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15A3CAA-E422-4F46-8D36-F5DA32FBF8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B36103B-7FFA-4DC3-B950-323D82C457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14BD558-E358-4D33-A4E8-57BA86FC75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2C02745-52D0-4CC1-9E21-FE88C0490F8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2946703-C525-482C-944A-C75A795844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4ED5399-3C0A-4E8A-8891-2459F20BE33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1B63DF2-D05D-450B-8D86-813390E6CC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1F917049-6D61-4F61-8373-A4DB37899DE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6FF81898-9197-4494-ABD9-3E496668131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53C3B195-E5F3-4DEC-AD8F-26EF205097D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31C848F3-406E-4507-8523-058CEB0A82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9052C0B5-FD6E-48C3-8D60-1A326B6A38E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860EE4BA-395E-4E97-8D69-DA7923F6EE6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6755469-C5EC-4262-B9BF-A9E50E2EAB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1747DFE9-1B4B-4F59-842E-987E86789F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2F3270D8-3CD7-4DC3-BDF1-3F350C6DCBE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71E310DC-72BB-4B4B-9169-77ADA8EEED8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7A3901C-E4C8-4A22-A481-B90C1A7B9E5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1E22C04A-5106-4E82-BE4C-599111693DB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D44B8AE-5A3B-48DE-AB76-7C8DF7AA32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669F6C5-9A9B-4B25-9019-41C78AE3CA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7DA393AD-E8C5-405D-9E0C-DAFEB236F5D1}"/>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177936E0-CEFE-4F06-811D-CCF9482BB50F}"/>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9AF91DF3-DCFA-4615-A375-403C9A94E1AA}"/>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726B5EEB-9CFB-4941-802A-3539E17A79FE}"/>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15F6B635-AFB3-495C-B8FF-911FAC45665F}"/>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BF90E6C-856A-45B3-904A-C3D169181716}"/>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F5806282-E5AC-4EC5-AC25-17E651C53374}"/>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2AF397D0-B901-4A09-A251-E7A45C4FF77A}"/>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E7E388C9-3CD5-4270-8B0E-000A5F0CA196}"/>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06785E01-5458-4BD3-BA6C-13158D0AE675}"/>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6F2419AC-1DD9-4A14-9277-5B330DEA7B11}"/>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4A0172E-7E21-4A36-8957-A0394AA41A4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1297A0-D56B-4664-B108-B625859F95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A0A7043-B93D-4058-8397-E8BDFE27B25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5F4F094-1BFC-44B7-8A7A-8DEB23A07F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94B3F55-53A8-4525-A678-68182C3908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138612</xdr:rowOff>
    </xdr:from>
    <xdr:to>
      <xdr:col>24</xdr:col>
      <xdr:colOff>114300</xdr:colOff>
      <xdr:row>56</xdr:row>
      <xdr:rowOff>68762</xdr:rowOff>
    </xdr:to>
    <xdr:sp macro="" textlink="">
      <xdr:nvSpPr>
        <xdr:cNvPr id="188" name="楕円 187">
          <a:extLst>
            <a:ext uri="{FF2B5EF4-FFF2-40B4-BE49-F238E27FC236}">
              <a16:creationId xmlns:a16="http://schemas.microsoft.com/office/drawing/2014/main" id="{39B8BB5F-8865-47CC-A9B1-AE1E16B1A85D}"/>
            </a:ext>
          </a:extLst>
        </xdr:cNvPr>
        <xdr:cNvSpPr/>
      </xdr:nvSpPr>
      <xdr:spPr>
        <a:xfrm>
          <a:off x="4584700" y="95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91639</xdr:rowOff>
    </xdr:from>
    <xdr:ext cx="340478" cy="259045"/>
    <xdr:sp macro="" textlink="">
      <xdr:nvSpPr>
        <xdr:cNvPr id="189" name="【橋りょう・トンネル】&#10;有形固定資産減価償却率該当値テキスト">
          <a:extLst>
            <a:ext uri="{FF2B5EF4-FFF2-40B4-BE49-F238E27FC236}">
              <a16:creationId xmlns:a16="http://schemas.microsoft.com/office/drawing/2014/main" id="{5B087211-2960-4CED-B5C4-9E145BD6A846}"/>
            </a:ext>
          </a:extLst>
        </xdr:cNvPr>
        <xdr:cNvSpPr txBox="1"/>
      </xdr:nvSpPr>
      <xdr:spPr>
        <a:xfrm>
          <a:off x="4673600" y="9521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102688</xdr:rowOff>
    </xdr:from>
    <xdr:to>
      <xdr:col>20</xdr:col>
      <xdr:colOff>38100</xdr:colOff>
      <xdr:row>56</xdr:row>
      <xdr:rowOff>32838</xdr:rowOff>
    </xdr:to>
    <xdr:sp macro="" textlink="">
      <xdr:nvSpPr>
        <xdr:cNvPr id="190" name="楕円 189">
          <a:extLst>
            <a:ext uri="{FF2B5EF4-FFF2-40B4-BE49-F238E27FC236}">
              <a16:creationId xmlns:a16="http://schemas.microsoft.com/office/drawing/2014/main" id="{BA34983F-2448-4DEA-A69A-0980CF7474E8}"/>
            </a:ext>
          </a:extLst>
        </xdr:cNvPr>
        <xdr:cNvSpPr/>
      </xdr:nvSpPr>
      <xdr:spPr>
        <a:xfrm>
          <a:off x="3746500" y="95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153488</xdr:rowOff>
    </xdr:from>
    <xdr:to>
      <xdr:col>24</xdr:col>
      <xdr:colOff>63500</xdr:colOff>
      <xdr:row>56</xdr:row>
      <xdr:rowOff>17962</xdr:rowOff>
    </xdr:to>
    <xdr:cxnSp macro="">
      <xdr:nvCxnSpPr>
        <xdr:cNvPr id="191" name="直線コネクタ 190">
          <a:extLst>
            <a:ext uri="{FF2B5EF4-FFF2-40B4-BE49-F238E27FC236}">
              <a16:creationId xmlns:a16="http://schemas.microsoft.com/office/drawing/2014/main" id="{EBB6EFA5-38D6-4402-B1BA-FEBB68881AA1}"/>
            </a:ext>
          </a:extLst>
        </xdr:cNvPr>
        <xdr:cNvCxnSpPr/>
      </xdr:nvCxnSpPr>
      <xdr:spPr>
        <a:xfrm>
          <a:off x="3797300" y="958323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68399</xdr:rowOff>
    </xdr:from>
    <xdr:to>
      <xdr:col>15</xdr:col>
      <xdr:colOff>101600</xdr:colOff>
      <xdr:row>55</xdr:row>
      <xdr:rowOff>169999</xdr:rowOff>
    </xdr:to>
    <xdr:sp macro="" textlink="">
      <xdr:nvSpPr>
        <xdr:cNvPr id="192" name="楕円 191">
          <a:extLst>
            <a:ext uri="{FF2B5EF4-FFF2-40B4-BE49-F238E27FC236}">
              <a16:creationId xmlns:a16="http://schemas.microsoft.com/office/drawing/2014/main" id="{7A4B9F74-1530-448A-A0E6-9AAE3CE34FF3}"/>
            </a:ext>
          </a:extLst>
        </xdr:cNvPr>
        <xdr:cNvSpPr/>
      </xdr:nvSpPr>
      <xdr:spPr>
        <a:xfrm>
          <a:off x="2857500" y="94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119199</xdr:rowOff>
    </xdr:from>
    <xdr:to>
      <xdr:col>19</xdr:col>
      <xdr:colOff>177800</xdr:colOff>
      <xdr:row>55</xdr:row>
      <xdr:rowOff>153488</xdr:rowOff>
    </xdr:to>
    <xdr:cxnSp macro="">
      <xdr:nvCxnSpPr>
        <xdr:cNvPr id="193" name="直線コネクタ 192">
          <a:extLst>
            <a:ext uri="{FF2B5EF4-FFF2-40B4-BE49-F238E27FC236}">
              <a16:creationId xmlns:a16="http://schemas.microsoft.com/office/drawing/2014/main" id="{4628A7D1-C09D-4285-8F51-5E280976D3A7}"/>
            </a:ext>
          </a:extLst>
        </xdr:cNvPr>
        <xdr:cNvCxnSpPr/>
      </xdr:nvCxnSpPr>
      <xdr:spPr>
        <a:xfrm>
          <a:off x="2908300" y="95489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45538</xdr:rowOff>
    </xdr:from>
    <xdr:to>
      <xdr:col>10</xdr:col>
      <xdr:colOff>165100</xdr:colOff>
      <xdr:row>55</xdr:row>
      <xdr:rowOff>147138</xdr:rowOff>
    </xdr:to>
    <xdr:sp macro="" textlink="">
      <xdr:nvSpPr>
        <xdr:cNvPr id="194" name="楕円 193">
          <a:extLst>
            <a:ext uri="{FF2B5EF4-FFF2-40B4-BE49-F238E27FC236}">
              <a16:creationId xmlns:a16="http://schemas.microsoft.com/office/drawing/2014/main" id="{8E5EE249-4780-4A0A-A674-E7BBE41DEF2A}"/>
            </a:ext>
          </a:extLst>
        </xdr:cNvPr>
        <xdr:cNvSpPr/>
      </xdr:nvSpPr>
      <xdr:spPr>
        <a:xfrm>
          <a:off x="1968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96338</xdr:rowOff>
    </xdr:from>
    <xdr:to>
      <xdr:col>15</xdr:col>
      <xdr:colOff>50800</xdr:colOff>
      <xdr:row>55</xdr:row>
      <xdr:rowOff>119199</xdr:rowOff>
    </xdr:to>
    <xdr:cxnSp macro="">
      <xdr:nvCxnSpPr>
        <xdr:cNvPr id="195" name="直線コネクタ 194">
          <a:extLst>
            <a:ext uri="{FF2B5EF4-FFF2-40B4-BE49-F238E27FC236}">
              <a16:creationId xmlns:a16="http://schemas.microsoft.com/office/drawing/2014/main" id="{44F62396-5ECC-477B-AAD6-3A2F3EC7338C}"/>
            </a:ext>
          </a:extLst>
        </xdr:cNvPr>
        <xdr:cNvCxnSpPr/>
      </xdr:nvCxnSpPr>
      <xdr:spPr>
        <a:xfrm>
          <a:off x="2019300" y="95260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65133</xdr:rowOff>
    </xdr:from>
    <xdr:to>
      <xdr:col>6</xdr:col>
      <xdr:colOff>38100</xdr:colOff>
      <xdr:row>55</xdr:row>
      <xdr:rowOff>166733</xdr:rowOff>
    </xdr:to>
    <xdr:sp macro="" textlink="">
      <xdr:nvSpPr>
        <xdr:cNvPr id="196" name="楕円 195">
          <a:extLst>
            <a:ext uri="{FF2B5EF4-FFF2-40B4-BE49-F238E27FC236}">
              <a16:creationId xmlns:a16="http://schemas.microsoft.com/office/drawing/2014/main" id="{69F3090C-B7AA-4601-B9F5-816DCD5A9341}"/>
            </a:ext>
          </a:extLst>
        </xdr:cNvPr>
        <xdr:cNvSpPr/>
      </xdr:nvSpPr>
      <xdr:spPr>
        <a:xfrm>
          <a:off x="1079500" y="94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96338</xdr:rowOff>
    </xdr:from>
    <xdr:to>
      <xdr:col>10</xdr:col>
      <xdr:colOff>114300</xdr:colOff>
      <xdr:row>55</xdr:row>
      <xdr:rowOff>115933</xdr:rowOff>
    </xdr:to>
    <xdr:cxnSp macro="">
      <xdr:nvCxnSpPr>
        <xdr:cNvPr id="197" name="直線コネクタ 196">
          <a:extLst>
            <a:ext uri="{FF2B5EF4-FFF2-40B4-BE49-F238E27FC236}">
              <a16:creationId xmlns:a16="http://schemas.microsoft.com/office/drawing/2014/main" id="{1625FA77-0161-4A7B-BA32-98452C9162F7}"/>
            </a:ext>
          </a:extLst>
        </xdr:cNvPr>
        <xdr:cNvCxnSpPr/>
      </xdr:nvCxnSpPr>
      <xdr:spPr>
        <a:xfrm flipV="1">
          <a:off x="1130300" y="95260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8573B878-243F-4118-9905-3BEEE8CD2564}"/>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1CD86AF2-50CF-48F9-B9BD-F60C37A632E9}"/>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A0BED62-D76C-4C0C-BF71-36AF0B78E058}"/>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8B64ECC-8B1C-462B-A3E8-3EB3861B26C2}"/>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49365</xdr:rowOff>
    </xdr:from>
    <xdr:ext cx="340478" cy="259045"/>
    <xdr:sp macro="" textlink="">
      <xdr:nvSpPr>
        <xdr:cNvPr id="202" name="n_1mainValue【橋りょう・トンネル】&#10;有形固定資産減価償却率">
          <a:extLst>
            <a:ext uri="{FF2B5EF4-FFF2-40B4-BE49-F238E27FC236}">
              <a16:creationId xmlns:a16="http://schemas.microsoft.com/office/drawing/2014/main" id="{FA91F138-6A42-4EC6-AA2E-8021670443E2}"/>
            </a:ext>
          </a:extLst>
        </xdr:cNvPr>
        <xdr:cNvSpPr txBox="1"/>
      </xdr:nvSpPr>
      <xdr:spPr>
        <a:xfrm>
          <a:off x="3614361" y="930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15076</xdr:rowOff>
    </xdr:from>
    <xdr:ext cx="340478" cy="259045"/>
    <xdr:sp macro="" textlink="">
      <xdr:nvSpPr>
        <xdr:cNvPr id="203" name="n_2mainValue【橋りょう・トンネル】&#10;有形固定資産減価償却率">
          <a:extLst>
            <a:ext uri="{FF2B5EF4-FFF2-40B4-BE49-F238E27FC236}">
              <a16:creationId xmlns:a16="http://schemas.microsoft.com/office/drawing/2014/main" id="{507D49F8-2924-4C42-B1C4-1914AD7C4AE6}"/>
            </a:ext>
          </a:extLst>
        </xdr:cNvPr>
        <xdr:cNvSpPr txBox="1"/>
      </xdr:nvSpPr>
      <xdr:spPr>
        <a:xfrm>
          <a:off x="2738061" y="927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163665</xdr:rowOff>
    </xdr:from>
    <xdr:ext cx="340478" cy="259045"/>
    <xdr:sp macro="" textlink="">
      <xdr:nvSpPr>
        <xdr:cNvPr id="204" name="n_3mainValue【橋りょう・トンネル】&#10;有形固定資産減価償却率">
          <a:extLst>
            <a:ext uri="{FF2B5EF4-FFF2-40B4-BE49-F238E27FC236}">
              <a16:creationId xmlns:a16="http://schemas.microsoft.com/office/drawing/2014/main" id="{05E6873C-C409-4FD8-97CE-8C4A4624DDE5}"/>
            </a:ext>
          </a:extLst>
        </xdr:cNvPr>
        <xdr:cNvSpPr txBox="1"/>
      </xdr:nvSpPr>
      <xdr:spPr>
        <a:xfrm>
          <a:off x="1849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11810</xdr:rowOff>
    </xdr:from>
    <xdr:ext cx="340478" cy="259045"/>
    <xdr:sp macro="" textlink="">
      <xdr:nvSpPr>
        <xdr:cNvPr id="205" name="n_4mainValue【橋りょう・トンネル】&#10;有形固定資産減価償却率">
          <a:extLst>
            <a:ext uri="{FF2B5EF4-FFF2-40B4-BE49-F238E27FC236}">
              <a16:creationId xmlns:a16="http://schemas.microsoft.com/office/drawing/2014/main" id="{CA626195-E6F2-40AD-9ACA-2BE8C10EC5EB}"/>
            </a:ext>
          </a:extLst>
        </xdr:cNvPr>
        <xdr:cNvSpPr txBox="1"/>
      </xdr:nvSpPr>
      <xdr:spPr>
        <a:xfrm>
          <a:off x="960061" y="92701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43295A4-A080-4C53-A110-2370F02720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EC9BA6A-947A-4C66-A9DB-C29408D8F6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542E5EC-4B97-4D51-A9E6-EB92D9B304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1B8EEBA-6556-4F30-A7BB-6FF951F4181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A4195C5-B269-46D9-93F8-C0AEE4940D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BD32B69-4909-48C7-9FB5-A38E30D15F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817B82F-7FCA-4725-9C9B-4FE18C6E81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679EAD5-DE82-45EE-919E-BCA5492E6C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8183514-9A48-49F2-8089-4D99D3AEEB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44ABC65-5A9C-4A3F-B016-F5FEB93C42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409F8F8D-6840-46B9-A204-1CF0E34FEAE9}"/>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37A0C143-844D-4393-8096-3E05AFEC6195}"/>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E59D045D-626E-4902-8920-6186E2F5506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17852945-9B9D-45C7-AA96-6C81B41EDBA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D7C5C317-C5FC-491D-B62A-DB35131CA41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8B93690D-7A40-4FDF-B2DF-296E8E6F21AA}"/>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B2DCE0A-30EE-47A1-905C-E166715D5B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3ED93367-EF41-4C34-85A7-68B7385C99E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4D87A3C9-629A-45B1-9B63-AD889B29B6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EB1FBE60-BF97-44E9-99CB-C77EB3329422}"/>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E72649C3-18A1-450A-B800-48487F87C211}"/>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B1F01472-3C33-4CCB-B511-AE2F174EF85A}"/>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B100144-445F-47B3-B22E-230D0B0DF570}"/>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E5BFAE11-E066-4AE0-9B34-B13E3967EB39}"/>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C2FF15E3-913B-4CFD-B0FB-4A9AFE2CA4C0}"/>
            </a:ext>
          </a:extLst>
        </xdr:cNvPr>
        <xdr:cNvSpPr txBox="1"/>
      </xdr:nvSpPr>
      <xdr:spPr>
        <a:xfrm>
          <a:off x="10515600" y="1020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9FBE6634-39F2-4349-97C9-BD6179CD7E3D}"/>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A3A6E705-D019-4D46-8A10-0CE8603093D1}"/>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92B6EFAA-ECAC-4FA2-BBC4-29E239BD77BC}"/>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7BB5E0B8-AC68-4F24-A4AA-293108EE7064}"/>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E9E1B66F-F4C1-4270-92A1-8508D8E47271}"/>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D037D78-0D52-4908-A80E-B6448D55FA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F6A4A11-1E68-44E3-A5F6-D8A8099BAE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EC6D630-27B4-4257-BE6A-E33D83E1A39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F02BBDD-783B-4D33-8844-837FE3E06BC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B5F5687-0E8A-4228-B88A-1AD8E4229DB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143750</xdr:rowOff>
    </xdr:from>
    <xdr:to>
      <xdr:col>55</xdr:col>
      <xdr:colOff>50800</xdr:colOff>
      <xdr:row>63</xdr:row>
      <xdr:rowOff>73900</xdr:rowOff>
    </xdr:to>
    <xdr:sp macro="" textlink="">
      <xdr:nvSpPr>
        <xdr:cNvPr id="241" name="楕円 240">
          <a:extLst>
            <a:ext uri="{FF2B5EF4-FFF2-40B4-BE49-F238E27FC236}">
              <a16:creationId xmlns:a16="http://schemas.microsoft.com/office/drawing/2014/main" id="{BDF33DD3-19FF-4154-8867-823EB8D0FF00}"/>
            </a:ext>
          </a:extLst>
        </xdr:cNvPr>
        <xdr:cNvSpPr/>
      </xdr:nvSpPr>
      <xdr:spPr>
        <a:xfrm>
          <a:off x="10426700" y="107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58677</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9DF4883A-566C-428E-9C8C-C5AE893B3805}"/>
            </a:ext>
          </a:extLst>
        </xdr:cNvPr>
        <xdr:cNvSpPr txBox="1"/>
      </xdr:nvSpPr>
      <xdr:spPr>
        <a:xfrm>
          <a:off x="10515600" y="10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143939</xdr:rowOff>
    </xdr:from>
    <xdr:to>
      <xdr:col>50</xdr:col>
      <xdr:colOff>165100</xdr:colOff>
      <xdr:row>63</xdr:row>
      <xdr:rowOff>74089</xdr:rowOff>
    </xdr:to>
    <xdr:sp macro="" textlink="">
      <xdr:nvSpPr>
        <xdr:cNvPr id="243" name="楕円 242">
          <a:extLst>
            <a:ext uri="{FF2B5EF4-FFF2-40B4-BE49-F238E27FC236}">
              <a16:creationId xmlns:a16="http://schemas.microsoft.com/office/drawing/2014/main" id="{1A586834-5556-4325-A973-F9E24819C80A}"/>
            </a:ext>
          </a:extLst>
        </xdr:cNvPr>
        <xdr:cNvSpPr/>
      </xdr:nvSpPr>
      <xdr:spPr>
        <a:xfrm>
          <a:off x="9588500" y="107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23100</xdr:rowOff>
    </xdr:from>
    <xdr:to>
      <xdr:col>55</xdr:col>
      <xdr:colOff>0</xdr:colOff>
      <xdr:row>63</xdr:row>
      <xdr:rowOff>23289</xdr:rowOff>
    </xdr:to>
    <xdr:cxnSp macro="">
      <xdr:nvCxnSpPr>
        <xdr:cNvPr id="244" name="直線コネクタ 243">
          <a:extLst>
            <a:ext uri="{FF2B5EF4-FFF2-40B4-BE49-F238E27FC236}">
              <a16:creationId xmlns:a16="http://schemas.microsoft.com/office/drawing/2014/main" id="{21DC6A20-263E-4521-A237-CD9905B37082}"/>
            </a:ext>
          </a:extLst>
        </xdr:cNvPr>
        <xdr:cNvCxnSpPr/>
      </xdr:nvCxnSpPr>
      <xdr:spPr>
        <a:xfrm flipV="1">
          <a:off x="9639300" y="10824450"/>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136635</xdr:rowOff>
    </xdr:from>
    <xdr:to>
      <xdr:col>46</xdr:col>
      <xdr:colOff>38100</xdr:colOff>
      <xdr:row>63</xdr:row>
      <xdr:rowOff>66785</xdr:rowOff>
    </xdr:to>
    <xdr:sp macro="" textlink="">
      <xdr:nvSpPr>
        <xdr:cNvPr id="245" name="楕円 244">
          <a:extLst>
            <a:ext uri="{FF2B5EF4-FFF2-40B4-BE49-F238E27FC236}">
              <a16:creationId xmlns:a16="http://schemas.microsoft.com/office/drawing/2014/main" id="{CF89BC27-0B0F-4B60-ADD2-348F26D1832E}"/>
            </a:ext>
          </a:extLst>
        </xdr:cNvPr>
        <xdr:cNvSpPr/>
      </xdr:nvSpPr>
      <xdr:spPr>
        <a:xfrm>
          <a:off x="8699500" y="107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15985</xdr:rowOff>
    </xdr:from>
    <xdr:to>
      <xdr:col>50</xdr:col>
      <xdr:colOff>114300</xdr:colOff>
      <xdr:row>63</xdr:row>
      <xdr:rowOff>23289</xdr:rowOff>
    </xdr:to>
    <xdr:cxnSp macro="">
      <xdr:nvCxnSpPr>
        <xdr:cNvPr id="246" name="直線コネクタ 245">
          <a:extLst>
            <a:ext uri="{FF2B5EF4-FFF2-40B4-BE49-F238E27FC236}">
              <a16:creationId xmlns:a16="http://schemas.microsoft.com/office/drawing/2014/main" id="{A2F9FC3C-7869-42D3-807B-6830EDE2F497}"/>
            </a:ext>
          </a:extLst>
        </xdr:cNvPr>
        <xdr:cNvCxnSpPr/>
      </xdr:nvCxnSpPr>
      <xdr:spPr>
        <a:xfrm>
          <a:off x="8750300" y="10817335"/>
          <a:ext cx="8890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146641</xdr:rowOff>
    </xdr:from>
    <xdr:to>
      <xdr:col>41</xdr:col>
      <xdr:colOff>101600</xdr:colOff>
      <xdr:row>63</xdr:row>
      <xdr:rowOff>76791</xdr:rowOff>
    </xdr:to>
    <xdr:sp macro="" textlink="">
      <xdr:nvSpPr>
        <xdr:cNvPr id="247" name="楕円 246">
          <a:extLst>
            <a:ext uri="{FF2B5EF4-FFF2-40B4-BE49-F238E27FC236}">
              <a16:creationId xmlns:a16="http://schemas.microsoft.com/office/drawing/2014/main" id="{B25BEB00-1C53-4072-A03F-4F73B8371D1A}"/>
            </a:ext>
          </a:extLst>
        </xdr:cNvPr>
        <xdr:cNvSpPr/>
      </xdr:nvSpPr>
      <xdr:spPr>
        <a:xfrm>
          <a:off x="7810500" y="1077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15985</xdr:rowOff>
    </xdr:from>
    <xdr:to>
      <xdr:col>45</xdr:col>
      <xdr:colOff>177800</xdr:colOff>
      <xdr:row>63</xdr:row>
      <xdr:rowOff>25991</xdr:rowOff>
    </xdr:to>
    <xdr:cxnSp macro="">
      <xdr:nvCxnSpPr>
        <xdr:cNvPr id="248" name="直線コネクタ 247">
          <a:extLst>
            <a:ext uri="{FF2B5EF4-FFF2-40B4-BE49-F238E27FC236}">
              <a16:creationId xmlns:a16="http://schemas.microsoft.com/office/drawing/2014/main" id="{F5ACA541-3789-4950-B3F6-AE9DD8C501E0}"/>
            </a:ext>
          </a:extLst>
        </xdr:cNvPr>
        <xdr:cNvCxnSpPr/>
      </xdr:nvCxnSpPr>
      <xdr:spPr>
        <a:xfrm flipV="1">
          <a:off x="7861300" y="10817335"/>
          <a:ext cx="889000" cy="1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162387</xdr:rowOff>
    </xdr:from>
    <xdr:to>
      <xdr:col>36</xdr:col>
      <xdr:colOff>165100</xdr:colOff>
      <xdr:row>63</xdr:row>
      <xdr:rowOff>92537</xdr:rowOff>
    </xdr:to>
    <xdr:sp macro="" textlink="">
      <xdr:nvSpPr>
        <xdr:cNvPr id="249" name="楕円 248">
          <a:extLst>
            <a:ext uri="{FF2B5EF4-FFF2-40B4-BE49-F238E27FC236}">
              <a16:creationId xmlns:a16="http://schemas.microsoft.com/office/drawing/2014/main" id="{D59BE9BD-2E2B-413C-8760-4A080A58D1D6}"/>
            </a:ext>
          </a:extLst>
        </xdr:cNvPr>
        <xdr:cNvSpPr/>
      </xdr:nvSpPr>
      <xdr:spPr>
        <a:xfrm>
          <a:off x="6921500" y="1079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25991</xdr:rowOff>
    </xdr:from>
    <xdr:to>
      <xdr:col>41</xdr:col>
      <xdr:colOff>50800</xdr:colOff>
      <xdr:row>63</xdr:row>
      <xdr:rowOff>41737</xdr:rowOff>
    </xdr:to>
    <xdr:cxnSp macro="">
      <xdr:nvCxnSpPr>
        <xdr:cNvPr id="250" name="直線コネクタ 249">
          <a:extLst>
            <a:ext uri="{FF2B5EF4-FFF2-40B4-BE49-F238E27FC236}">
              <a16:creationId xmlns:a16="http://schemas.microsoft.com/office/drawing/2014/main" id="{48FE2753-7544-4948-9FC5-B8D271AB6553}"/>
            </a:ext>
          </a:extLst>
        </xdr:cNvPr>
        <xdr:cNvCxnSpPr/>
      </xdr:nvCxnSpPr>
      <xdr:spPr>
        <a:xfrm flipV="1">
          <a:off x="6972300" y="10827341"/>
          <a:ext cx="889000" cy="1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16CA9279-523D-4847-8AA5-1E815E022DDE}"/>
            </a:ext>
          </a:extLst>
        </xdr:cNvPr>
        <xdr:cNvSpPr txBox="1"/>
      </xdr:nvSpPr>
      <xdr:spPr>
        <a:xfrm>
          <a:off x="9359411" y="101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C789229-8E76-4C26-A055-56BC9BFD8956}"/>
            </a:ext>
          </a:extLst>
        </xdr:cNvPr>
        <xdr:cNvSpPr txBox="1"/>
      </xdr:nvSpPr>
      <xdr:spPr>
        <a:xfrm>
          <a:off x="8483111" y="101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C8A1B5D0-9C08-48B0-B062-04E8B8EB6D0C}"/>
            </a:ext>
          </a:extLst>
        </xdr:cNvPr>
        <xdr:cNvSpPr txBox="1"/>
      </xdr:nvSpPr>
      <xdr:spPr>
        <a:xfrm>
          <a:off x="7594111" y="101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7A25E9B-D339-4356-99F7-70953975CE96}"/>
            </a:ext>
          </a:extLst>
        </xdr:cNvPr>
        <xdr:cNvSpPr txBox="1"/>
      </xdr:nvSpPr>
      <xdr:spPr>
        <a:xfrm>
          <a:off x="6705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65216</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CFD69D56-F11A-4402-A876-9A13B2F7FD3F}"/>
            </a:ext>
          </a:extLst>
        </xdr:cNvPr>
        <xdr:cNvSpPr txBox="1"/>
      </xdr:nvSpPr>
      <xdr:spPr>
        <a:xfrm>
          <a:off x="9391728" y="1086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57912</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C6F8DAA8-BA3C-4E15-AB0E-B84F64C7F251}"/>
            </a:ext>
          </a:extLst>
        </xdr:cNvPr>
        <xdr:cNvSpPr txBox="1"/>
      </xdr:nvSpPr>
      <xdr:spPr>
        <a:xfrm>
          <a:off x="8515428" y="1085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67918</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D8E081D9-CB37-4DDF-B31A-3F6B886EC718}"/>
            </a:ext>
          </a:extLst>
        </xdr:cNvPr>
        <xdr:cNvSpPr txBox="1"/>
      </xdr:nvSpPr>
      <xdr:spPr>
        <a:xfrm>
          <a:off x="7626428" y="1086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83664</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39BF656D-4063-48FB-BE7D-9BA6FB874913}"/>
            </a:ext>
          </a:extLst>
        </xdr:cNvPr>
        <xdr:cNvSpPr txBox="1"/>
      </xdr:nvSpPr>
      <xdr:spPr>
        <a:xfrm>
          <a:off x="6737428" y="1088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41557A3-DA6B-44CD-B4AF-E446C8C3F4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FB04D84-0A3C-4757-9348-422626041FE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072918E-D59D-4E0E-9C16-5995C1991F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794DC79-2A26-4E06-A303-F929532534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3BF5D7F-F8C9-4062-AAE9-A3FAE8B6EC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701F392-ACF4-473F-AAFD-051497BEAB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CB4F6D2-D5DD-4926-963C-928C92C121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BB4AD8F-F738-4FF4-9B2F-ED73CA5EC07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A29C46C3-A4A2-40E4-9A1B-2481A7CB947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2D5129FE-1573-477F-AD92-77E56BA843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127EAEF-D8A5-450A-9687-BF41A75130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F8AE5D6F-EBEF-4BC4-BC4B-A37C8D040CE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4328486B-A2E4-4FC2-B502-782A2BF6A6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1EA213A8-99F0-469B-BA4D-861CAD8D77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B896C801-56DF-4BF4-A664-292581FB7B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1E89CBFE-43A2-437F-9D62-96DB902C375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F23414DC-0CDA-40BF-9406-25331C0BC4F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695F858C-FB57-466D-A196-59F5B757E03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4EDC7E73-F5E2-441D-A42E-7AE245E013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3BA0B894-434B-460C-8B1D-56A66F2AE1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DB8F3C83-4184-4DE5-B0D7-3C81F5E434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1ED29D6B-AFAE-4CE9-98F6-82F8F2B8BD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241A891F-78BE-4DD1-9B1B-BD77311551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B0B95574-B428-41BE-BD9B-212BC0411E4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2E681AD0-12AE-4EE0-B0AB-85D56ADDBD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DAE34B95-DBC0-4791-998A-0D3F5129BD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0C910B96-7F5F-4D08-BCAC-8B1ECEA5201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939D1D3B-34BE-4473-86F1-81A85EAE43C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23AC4B59-932D-4CC8-8045-905354F374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C695EFDD-56F2-4513-8DAB-E3BCFBB72B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CA82994A-FAD2-46A2-882F-FB4F59079BC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DC41DE34-84C9-4566-8242-77611FFD9BD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B6A323BC-4316-4020-AF67-D6E44A8346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4FDAB1AE-C663-459D-AAB3-22551DFA0A7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1E100CB8-387F-414E-A22B-83DBE0A2EF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4D4EBB77-FF45-4479-AC6E-AB9199001E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57F27A98-0B3A-4379-A183-55966A4207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F9240C16-AA55-4524-AE0B-83F7574C84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F5134973-AF9F-4304-939C-C849329D871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48F81254-38E2-48AD-BCDD-52D091CEE59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2560DFAA-5A41-4B87-843E-5B16518BF2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7AD8A946-C6CC-4832-8AEE-10D7DCDAF2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95CE8C93-34B6-42DA-AF67-73C08F23B9F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2" name="直線コネクタ 301">
          <a:extLst>
            <a:ext uri="{FF2B5EF4-FFF2-40B4-BE49-F238E27FC236}">
              <a16:creationId xmlns:a16="http://schemas.microsoft.com/office/drawing/2014/main" id="{BDF6FAA5-A5A8-4EDC-92FD-58299E5B6116}"/>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3" name="テキスト ボックス 302">
          <a:extLst>
            <a:ext uri="{FF2B5EF4-FFF2-40B4-BE49-F238E27FC236}">
              <a16:creationId xmlns:a16="http://schemas.microsoft.com/office/drawing/2014/main" id="{4B1B9845-5B95-4180-AD06-9A88F087E4C2}"/>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4" name="直線コネクタ 303">
          <a:extLst>
            <a:ext uri="{FF2B5EF4-FFF2-40B4-BE49-F238E27FC236}">
              <a16:creationId xmlns:a16="http://schemas.microsoft.com/office/drawing/2014/main" id="{99BE2EAE-F8D5-4F95-8F85-AE22024B6A55}"/>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5" name="テキスト ボックス 304">
          <a:extLst>
            <a:ext uri="{FF2B5EF4-FFF2-40B4-BE49-F238E27FC236}">
              <a16:creationId xmlns:a16="http://schemas.microsoft.com/office/drawing/2014/main" id="{A2013E18-EE7B-46B4-9318-E192E820D251}"/>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6" name="直線コネクタ 305">
          <a:extLst>
            <a:ext uri="{FF2B5EF4-FFF2-40B4-BE49-F238E27FC236}">
              <a16:creationId xmlns:a16="http://schemas.microsoft.com/office/drawing/2014/main" id="{0E38594D-B3E4-4E69-82AD-F49BC774FBA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7" name="テキスト ボックス 306">
          <a:extLst>
            <a:ext uri="{FF2B5EF4-FFF2-40B4-BE49-F238E27FC236}">
              <a16:creationId xmlns:a16="http://schemas.microsoft.com/office/drawing/2014/main" id="{CB548548-23AC-430C-8CDF-E77DACB0A4A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8" name="直線コネクタ 307">
          <a:extLst>
            <a:ext uri="{FF2B5EF4-FFF2-40B4-BE49-F238E27FC236}">
              <a16:creationId xmlns:a16="http://schemas.microsoft.com/office/drawing/2014/main" id="{40BCA0EC-4E1F-4E6A-A576-C3CA9CED4145}"/>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9" name="テキスト ボックス 308">
          <a:extLst>
            <a:ext uri="{FF2B5EF4-FFF2-40B4-BE49-F238E27FC236}">
              <a16:creationId xmlns:a16="http://schemas.microsoft.com/office/drawing/2014/main" id="{14AFCBB1-103B-45DA-81E3-FF4C28A27168}"/>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A8FCAEF9-D593-4174-AC01-58C71AA7EB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9B850880-1114-4B4D-B466-BF05A604E15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0803298B-4987-4751-8486-32FE9AE991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313" name="直線コネクタ 312">
          <a:extLst>
            <a:ext uri="{FF2B5EF4-FFF2-40B4-BE49-F238E27FC236}">
              <a16:creationId xmlns:a16="http://schemas.microsoft.com/office/drawing/2014/main" id="{51BAF99A-03B0-4789-A71A-A98556F5CD42}"/>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9534FEDD-2E4B-4E3B-94EF-C347828E75FD}"/>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5" name="直線コネクタ 314">
          <a:extLst>
            <a:ext uri="{FF2B5EF4-FFF2-40B4-BE49-F238E27FC236}">
              <a16:creationId xmlns:a16="http://schemas.microsoft.com/office/drawing/2014/main" id="{B02CBF48-28EB-4035-B912-C797B187989C}"/>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AC858570-ACC9-4B2C-A810-5EA2FE336328}"/>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317" name="直線コネクタ 316">
          <a:extLst>
            <a:ext uri="{FF2B5EF4-FFF2-40B4-BE49-F238E27FC236}">
              <a16:creationId xmlns:a16="http://schemas.microsoft.com/office/drawing/2014/main" id="{380C3919-177E-4B78-BA40-960B71B8FAEC}"/>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1540C77F-0CD7-42C9-9239-37B275FCA5E4}"/>
            </a:ext>
          </a:extLst>
        </xdr:cNvPr>
        <xdr:cNvSpPr txBox="1"/>
      </xdr:nvSpPr>
      <xdr:spPr>
        <a:xfrm>
          <a:off x="16357600" y="6594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319" name="フローチャート: 判断 318">
          <a:extLst>
            <a:ext uri="{FF2B5EF4-FFF2-40B4-BE49-F238E27FC236}">
              <a16:creationId xmlns:a16="http://schemas.microsoft.com/office/drawing/2014/main" id="{1BFCF0A9-345C-46C7-8174-E351FD27681F}"/>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320" name="フローチャート: 判断 319">
          <a:extLst>
            <a:ext uri="{FF2B5EF4-FFF2-40B4-BE49-F238E27FC236}">
              <a16:creationId xmlns:a16="http://schemas.microsoft.com/office/drawing/2014/main" id="{F1D72275-8AB1-44DD-999E-E20D84397D11}"/>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321" name="フローチャート: 判断 320">
          <a:extLst>
            <a:ext uri="{FF2B5EF4-FFF2-40B4-BE49-F238E27FC236}">
              <a16:creationId xmlns:a16="http://schemas.microsoft.com/office/drawing/2014/main" id="{FCA223E2-B849-41A7-B31B-7A0FC62B7EDA}"/>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322" name="フローチャート: 判断 321">
          <a:extLst>
            <a:ext uri="{FF2B5EF4-FFF2-40B4-BE49-F238E27FC236}">
              <a16:creationId xmlns:a16="http://schemas.microsoft.com/office/drawing/2014/main" id="{C21FDADF-10B2-4767-B6FB-5A41FA777871}"/>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323" name="フローチャート: 判断 322">
          <a:extLst>
            <a:ext uri="{FF2B5EF4-FFF2-40B4-BE49-F238E27FC236}">
              <a16:creationId xmlns:a16="http://schemas.microsoft.com/office/drawing/2014/main" id="{30442CCB-C674-4293-9FB7-8D96781852D4}"/>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BBA7131D-2BD0-41C6-8E7C-F467944F002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C7C5E5F4-BB6D-46A2-BC38-F2158741EE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9F32EC68-87D2-46BF-B9D4-854A5EEB95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9523BC4A-E30E-4EA7-B5A7-5295C6A321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ACA26057-81F3-489D-BB83-326223AB1F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29972</xdr:rowOff>
    </xdr:from>
    <xdr:to>
      <xdr:col>85</xdr:col>
      <xdr:colOff>177800</xdr:colOff>
      <xdr:row>36</xdr:row>
      <xdr:rowOff>131572</xdr:rowOff>
    </xdr:to>
    <xdr:sp macro="" textlink="">
      <xdr:nvSpPr>
        <xdr:cNvPr id="329" name="楕円 328">
          <a:extLst>
            <a:ext uri="{FF2B5EF4-FFF2-40B4-BE49-F238E27FC236}">
              <a16:creationId xmlns:a16="http://schemas.microsoft.com/office/drawing/2014/main" id="{0FC25A62-7246-4279-8980-F849AE1C690E}"/>
            </a:ext>
          </a:extLst>
        </xdr:cNvPr>
        <xdr:cNvSpPr/>
      </xdr:nvSpPr>
      <xdr:spPr>
        <a:xfrm>
          <a:off x="162687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52849</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7C8CBACD-7FF1-4008-BAF9-7893372D2FCC}"/>
            </a:ext>
          </a:extLst>
        </xdr:cNvPr>
        <xdr:cNvSpPr txBox="1"/>
      </xdr:nvSpPr>
      <xdr:spPr>
        <a:xfrm>
          <a:off x="16357600" y="605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135128</xdr:rowOff>
    </xdr:from>
    <xdr:to>
      <xdr:col>81</xdr:col>
      <xdr:colOff>101600</xdr:colOff>
      <xdr:row>36</xdr:row>
      <xdr:rowOff>65278</xdr:rowOff>
    </xdr:to>
    <xdr:sp macro="" textlink="">
      <xdr:nvSpPr>
        <xdr:cNvPr id="331" name="楕円 330">
          <a:extLst>
            <a:ext uri="{FF2B5EF4-FFF2-40B4-BE49-F238E27FC236}">
              <a16:creationId xmlns:a16="http://schemas.microsoft.com/office/drawing/2014/main" id="{DB65C7FE-5BAC-4324-81C0-22181A37518F}"/>
            </a:ext>
          </a:extLst>
        </xdr:cNvPr>
        <xdr:cNvSpPr/>
      </xdr:nvSpPr>
      <xdr:spPr>
        <a:xfrm>
          <a:off x="154305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xdr:rowOff>
    </xdr:from>
    <xdr:to>
      <xdr:col>85</xdr:col>
      <xdr:colOff>127000</xdr:colOff>
      <xdr:row>36</xdr:row>
      <xdr:rowOff>80772</xdr:rowOff>
    </xdr:to>
    <xdr:cxnSp macro="">
      <xdr:nvCxnSpPr>
        <xdr:cNvPr id="332" name="直線コネクタ 331">
          <a:extLst>
            <a:ext uri="{FF2B5EF4-FFF2-40B4-BE49-F238E27FC236}">
              <a16:creationId xmlns:a16="http://schemas.microsoft.com/office/drawing/2014/main" id="{14840ED1-3082-44F9-9F2D-3B5DD23738E5}"/>
            </a:ext>
          </a:extLst>
        </xdr:cNvPr>
        <xdr:cNvCxnSpPr/>
      </xdr:nvCxnSpPr>
      <xdr:spPr>
        <a:xfrm>
          <a:off x="15481300" y="618667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66548</xdr:rowOff>
    </xdr:from>
    <xdr:to>
      <xdr:col>76</xdr:col>
      <xdr:colOff>165100</xdr:colOff>
      <xdr:row>35</xdr:row>
      <xdr:rowOff>168148</xdr:rowOff>
    </xdr:to>
    <xdr:sp macro="" textlink="">
      <xdr:nvSpPr>
        <xdr:cNvPr id="333" name="楕円 332">
          <a:extLst>
            <a:ext uri="{FF2B5EF4-FFF2-40B4-BE49-F238E27FC236}">
              <a16:creationId xmlns:a16="http://schemas.microsoft.com/office/drawing/2014/main" id="{49EE394F-8DB6-44E1-B62B-8155958B58F4}"/>
            </a:ext>
          </a:extLst>
        </xdr:cNvPr>
        <xdr:cNvSpPr/>
      </xdr:nvSpPr>
      <xdr:spPr>
        <a:xfrm>
          <a:off x="145415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117348</xdr:rowOff>
    </xdr:from>
    <xdr:to>
      <xdr:col>81</xdr:col>
      <xdr:colOff>50800</xdr:colOff>
      <xdr:row>36</xdr:row>
      <xdr:rowOff>14478</xdr:rowOff>
    </xdr:to>
    <xdr:cxnSp macro="">
      <xdr:nvCxnSpPr>
        <xdr:cNvPr id="334" name="直線コネクタ 333">
          <a:extLst>
            <a:ext uri="{FF2B5EF4-FFF2-40B4-BE49-F238E27FC236}">
              <a16:creationId xmlns:a16="http://schemas.microsoft.com/office/drawing/2014/main" id="{846268CE-0E5C-4033-B0DF-BF5DA588C330}"/>
            </a:ext>
          </a:extLst>
        </xdr:cNvPr>
        <xdr:cNvCxnSpPr/>
      </xdr:nvCxnSpPr>
      <xdr:spPr>
        <a:xfrm>
          <a:off x="14592300" y="611809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xdr:rowOff>
    </xdr:from>
    <xdr:to>
      <xdr:col>72</xdr:col>
      <xdr:colOff>38100</xdr:colOff>
      <xdr:row>35</xdr:row>
      <xdr:rowOff>106426</xdr:rowOff>
    </xdr:to>
    <xdr:sp macro="" textlink="">
      <xdr:nvSpPr>
        <xdr:cNvPr id="335" name="楕円 334">
          <a:extLst>
            <a:ext uri="{FF2B5EF4-FFF2-40B4-BE49-F238E27FC236}">
              <a16:creationId xmlns:a16="http://schemas.microsoft.com/office/drawing/2014/main" id="{73598E65-20ED-4BC8-9D20-7D112C94BDC1}"/>
            </a:ext>
          </a:extLst>
        </xdr:cNvPr>
        <xdr:cNvSpPr/>
      </xdr:nvSpPr>
      <xdr:spPr>
        <a:xfrm>
          <a:off x="13652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55626</xdr:rowOff>
    </xdr:from>
    <xdr:to>
      <xdr:col>76</xdr:col>
      <xdr:colOff>114300</xdr:colOff>
      <xdr:row>35</xdr:row>
      <xdr:rowOff>117348</xdr:rowOff>
    </xdr:to>
    <xdr:cxnSp macro="">
      <xdr:nvCxnSpPr>
        <xdr:cNvPr id="336" name="直線コネクタ 335">
          <a:extLst>
            <a:ext uri="{FF2B5EF4-FFF2-40B4-BE49-F238E27FC236}">
              <a16:creationId xmlns:a16="http://schemas.microsoft.com/office/drawing/2014/main" id="{BA9EFD07-120E-4CA0-B3C2-715605384705}"/>
            </a:ext>
          </a:extLst>
        </xdr:cNvPr>
        <xdr:cNvCxnSpPr/>
      </xdr:nvCxnSpPr>
      <xdr:spPr>
        <a:xfrm>
          <a:off x="13703300" y="605637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109982</xdr:rowOff>
    </xdr:from>
    <xdr:to>
      <xdr:col>67</xdr:col>
      <xdr:colOff>101600</xdr:colOff>
      <xdr:row>35</xdr:row>
      <xdr:rowOff>40132</xdr:rowOff>
    </xdr:to>
    <xdr:sp macro="" textlink="">
      <xdr:nvSpPr>
        <xdr:cNvPr id="337" name="楕円 336">
          <a:extLst>
            <a:ext uri="{FF2B5EF4-FFF2-40B4-BE49-F238E27FC236}">
              <a16:creationId xmlns:a16="http://schemas.microsoft.com/office/drawing/2014/main" id="{D5E50100-2B32-45F0-B9D5-7E91B1743CB5}"/>
            </a:ext>
          </a:extLst>
        </xdr:cNvPr>
        <xdr:cNvSpPr/>
      </xdr:nvSpPr>
      <xdr:spPr>
        <a:xfrm>
          <a:off x="12763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160782</xdr:rowOff>
    </xdr:from>
    <xdr:to>
      <xdr:col>71</xdr:col>
      <xdr:colOff>177800</xdr:colOff>
      <xdr:row>35</xdr:row>
      <xdr:rowOff>55626</xdr:rowOff>
    </xdr:to>
    <xdr:cxnSp macro="">
      <xdr:nvCxnSpPr>
        <xdr:cNvPr id="338" name="直線コネクタ 337">
          <a:extLst>
            <a:ext uri="{FF2B5EF4-FFF2-40B4-BE49-F238E27FC236}">
              <a16:creationId xmlns:a16="http://schemas.microsoft.com/office/drawing/2014/main" id="{20AE7D5D-8CB1-4081-8DF5-3CC755FB7DD6}"/>
            </a:ext>
          </a:extLst>
        </xdr:cNvPr>
        <xdr:cNvCxnSpPr/>
      </xdr:nvCxnSpPr>
      <xdr:spPr>
        <a:xfrm>
          <a:off x="12814300" y="599008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855495B7-A247-4DF8-A0AA-E922EE00DBDD}"/>
            </a:ext>
          </a:extLst>
        </xdr:cNvPr>
        <xdr:cNvSpPr txBox="1"/>
      </xdr:nvSpPr>
      <xdr:spPr>
        <a:xfrm>
          <a:off x="152660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03B993FD-F316-42E2-9002-02E445D50256}"/>
            </a:ext>
          </a:extLst>
        </xdr:cNvPr>
        <xdr:cNvSpPr txBox="1"/>
      </xdr:nvSpPr>
      <xdr:spPr>
        <a:xfrm>
          <a:off x="14389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CECC5D66-100E-4E7F-B261-16D9AFD7E379}"/>
            </a:ext>
          </a:extLst>
        </xdr:cNvPr>
        <xdr:cNvSpPr txBox="1"/>
      </xdr:nvSpPr>
      <xdr:spPr>
        <a:xfrm>
          <a:off x="13500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1210CA6F-405A-4014-96FE-DD0E611BDA8F}"/>
            </a:ext>
          </a:extLst>
        </xdr:cNvPr>
        <xdr:cNvSpPr txBox="1"/>
      </xdr:nvSpPr>
      <xdr:spPr>
        <a:xfrm>
          <a:off x="12611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81805</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FAC735EA-F414-451D-90D2-76E24CE8CC04}"/>
            </a:ext>
          </a:extLst>
        </xdr:cNvPr>
        <xdr:cNvSpPr txBox="1"/>
      </xdr:nvSpPr>
      <xdr:spPr>
        <a:xfrm>
          <a:off x="152660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13225</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691F1C67-DB1F-4EFA-AB89-9672131C829D}"/>
            </a:ext>
          </a:extLst>
        </xdr:cNvPr>
        <xdr:cNvSpPr txBox="1"/>
      </xdr:nvSpPr>
      <xdr:spPr>
        <a:xfrm>
          <a:off x="14389744" y="584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122953</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8641D793-BB7F-4984-9667-408F18EF8A32}"/>
            </a:ext>
          </a:extLst>
        </xdr:cNvPr>
        <xdr:cNvSpPr txBox="1"/>
      </xdr:nvSpPr>
      <xdr:spPr>
        <a:xfrm>
          <a:off x="13500744" y="57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56659</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7466BB5E-2497-415A-866D-4A16D3AE6938}"/>
            </a:ext>
          </a:extLst>
        </xdr:cNvPr>
        <xdr:cNvSpPr txBox="1"/>
      </xdr:nvSpPr>
      <xdr:spPr>
        <a:xfrm>
          <a:off x="12611744" y="571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CC0BB090-DF17-4D48-A3CF-1BC048EA85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CDEBB444-36ED-4E59-A631-64B99736E0F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277A9707-CC7D-4DD0-8C7F-296154932F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FAE2162F-DD0F-4644-B38A-FB434BFF82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6CAB339C-312C-48EC-A784-667695A3E7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FC9BC021-B94E-4A5A-B486-2E6CB2F604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6E91B723-35AA-48DC-A6AD-DD3BBF52842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36FD6E6E-1DF0-4974-9816-C276D3D61C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9CCEA1A5-AA42-4BEF-A634-DB82F15450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1BAEEB3E-1D6D-4614-A3B2-B590819E8F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BADBE318-6A5C-45D0-95B6-E9771F05CCA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C4C0EA49-A017-4D4B-AAC6-9169F834551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F35F48F7-C1EF-4191-903A-DC5FEB6E89F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22D1956C-0F34-4CCB-8B47-FB296A585C2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62AA5E21-F91E-47FA-AF56-BC8E1B2B610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9890E217-25AE-454D-B296-CBE79A77C18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B0A187EB-5BBF-4582-8DDC-27A692BDE5C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A518EEAD-4341-4BE1-9BAF-83248211E13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19725EB5-751E-4235-88C4-9E465D5509C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7728A39C-EDFA-4E3A-856F-85E22F533A9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60A4349E-411C-4B7A-A1F9-7F3659909A6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0A7B44C4-2A47-4CD4-A584-3F0C4869FFA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6E6CE5D0-8E87-4691-BDB2-244B585B4D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370" name="直線コネクタ 369">
          <a:extLst>
            <a:ext uri="{FF2B5EF4-FFF2-40B4-BE49-F238E27FC236}">
              <a16:creationId xmlns:a16="http://schemas.microsoft.com/office/drawing/2014/main" id="{CB5664AF-F48D-4F36-A63C-290685A2D5AB}"/>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BB1B32DA-CB1D-44A5-9C60-9733FD76CE27}"/>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372" name="直線コネクタ 371">
          <a:extLst>
            <a:ext uri="{FF2B5EF4-FFF2-40B4-BE49-F238E27FC236}">
              <a16:creationId xmlns:a16="http://schemas.microsoft.com/office/drawing/2014/main" id="{7F13B941-70C1-4D62-8B96-7ECF91CC3426}"/>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423FF742-8967-48A9-AD1B-F3042FCA95A7}"/>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374" name="直線コネクタ 373">
          <a:extLst>
            <a:ext uri="{FF2B5EF4-FFF2-40B4-BE49-F238E27FC236}">
              <a16:creationId xmlns:a16="http://schemas.microsoft.com/office/drawing/2014/main" id="{9321C5E4-5527-4262-B95C-B86700FDFB69}"/>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98340ADB-5C4C-46EF-9717-5137C0C864B0}"/>
            </a:ext>
          </a:extLst>
        </xdr:cNvPr>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376" name="フローチャート: 判断 375">
          <a:extLst>
            <a:ext uri="{FF2B5EF4-FFF2-40B4-BE49-F238E27FC236}">
              <a16:creationId xmlns:a16="http://schemas.microsoft.com/office/drawing/2014/main" id="{C02BC37F-245F-4202-BA71-D390B7F38E09}"/>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377" name="フローチャート: 判断 376">
          <a:extLst>
            <a:ext uri="{FF2B5EF4-FFF2-40B4-BE49-F238E27FC236}">
              <a16:creationId xmlns:a16="http://schemas.microsoft.com/office/drawing/2014/main" id="{43E320BC-C05E-4649-8EFC-FCFDEA4A8A32}"/>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78" name="フローチャート: 判断 377">
          <a:extLst>
            <a:ext uri="{FF2B5EF4-FFF2-40B4-BE49-F238E27FC236}">
              <a16:creationId xmlns:a16="http://schemas.microsoft.com/office/drawing/2014/main" id="{E0F33B7C-5EE5-4818-BE1A-F0439E226F33}"/>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79" name="フローチャート: 判断 378">
          <a:extLst>
            <a:ext uri="{FF2B5EF4-FFF2-40B4-BE49-F238E27FC236}">
              <a16:creationId xmlns:a16="http://schemas.microsoft.com/office/drawing/2014/main" id="{76CE02F2-FA11-4476-AA9B-A86A0A199733}"/>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380" name="フローチャート: 判断 379">
          <a:extLst>
            <a:ext uri="{FF2B5EF4-FFF2-40B4-BE49-F238E27FC236}">
              <a16:creationId xmlns:a16="http://schemas.microsoft.com/office/drawing/2014/main" id="{7D4DF45D-CF8D-4BD3-95EA-5B95A5CD8D0E}"/>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35C5A78E-E0A5-4F76-A838-F96B6934D0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248B3F6F-47CB-41C8-B28A-C6FD9271CB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C768DAEB-E609-4C25-8744-525639F985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F82BE956-D87A-455D-AC88-36E2C6DF90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D07FDA5-2931-4E02-805C-E9D5359159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6" name="楕円 385">
          <a:extLst>
            <a:ext uri="{FF2B5EF4-FFF2-40B4-BE49-F238E27FC236}">
              <a16:creationId xmlns:a16="http://schemas.microsoft.com/office/drawing/2014/main" id="{2A6DB677-ACE6-4FF1-A52F-8B16BD5A41F3}"/>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EE458499-CB24-4EF7-898F-AFD9D55F51F6}"/>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388" name="楕円 387">
          <a:extLst>
            <a:ext uri="{FF2B5EF4-FFF2-40B4-BE49-F238E27FC236}">
              <a16:creationId xmlns:a16="http://schemas.microsoft.com/office/drawing/2014/main" id="{A06E918C-F298-4354-8503-5F34994C3A76}"/>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53340</xdr:rowOff>
    </xdr:to>
    <xdr:cxnSp macro="">
      <xdr:nvCxnSpPr>
        <xdr:cNvPr id="389" name="直線コネクタ 388">
          <a:extLst>
            <a:ext uri="{FF2B5EF4-FFF2-40B4-BE49-F238E27FC236}">
              <a16:creationId xmlns:a16="http://schemas.microsoft.com/office/drawing/2014/main" id="{D1E334F5-E106-4127-AE0C-119C854DDFF8}"/>
            </a:ext>
          </a:extLst>
        </xdr:cNvPr>
        <xdr:cNvCxnSpPr/>
      </xdr:nvCxnSpPr>
      <xdr:spPr>
        <a:xfrm>
          <a:off x="21323300" y="691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390" name="楕円 389">
          <a:extLst>
            <a:ext uri="{FF2B5EF4-FFF2-40B4-BE49-F238E27FC236}">
              <a16:creationId xmlns:a16="http://schemas.microsoft.com/office/drawing/2014/main" id="{0D6FDCE5-2AE6-4739-B3F5-762DA2DA5D06}"/>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53340</xdr:rowOff>
    </xdr:to>
    <xdr:cxnSp macro="">
      <xdr:nvCxnSpPr>
        <xdr:cNvPr id="391" name="直線コネクタ 390">
          <a:extLst>
            <a:ext uri="{FF2B5EF4-FFF2-40B4-BE49-F238E27FC236}">
              <a16:creationId xmlns:a16="http://schemas.microsoft.com/office/drawing/2014/main" id="{9467150F-0024-49D9-9836-5B73E43E1D6B}"/>
            </a:ext>
          </a:extLst>
        </xdr:cNvPr>
        <xdr:cNvCxnSpPr/>
      </xdr:nvCxnSpPr>
      <xdr:spPr>
        <a:xfrm>
          <a:off x="20434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392" name="楕円 391">
          <a:extLst>
            <a:ext uri="{FF2B5EF4-FFF2-40B4-BE49-F238E27FC236}">
              <a16:creationId xmlns:a16="http://schemas.microsoft.com/office/drawing/2014/main" id="{5E84E849-E560-4456-931A-09C2DC6EF25F}"/>
            </a:ext>
          </a:extLst>
        </xdr:cNvPr>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53340</xdr:rowOff>
    </xdr:to>
    <xdr:cxnSp macro="">
      <xdr:nvCxnSpPr>
        <xdr:cNvPr id="393" name="直線コネクタ 392">
          <a:extLst>
            <a:ext uri="{FF2B5EF4-FFF2-40B4-BE49-F238E27FC236}">
              <a16:creationId xmlns:a16="http://schemas.microsoft.com/office/drawing/2014/main" id="{4C02CDCC-4A05-47E1-AED2-CAB46187ABBF}"/>
            </a:ext>
          </a:extLst>
        </xdr:cNvPr>
        <xdr:cNvCxnSpPr/>
      </xdr:nvCxnSpPr>
      <xdr:spPr>
        <a:xfrm>
          <a:off x="19545300" y="6896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394" name="楕円 393">
          <a:extLst>
            <a:ext uri="{FF2B5EF4-FFF2-40B4-BE49-F238E27FC236}">
              <a16:creationId xmlns:a16="http://schemas.microsoft.com/office/drawing/2014/main" id="{54970FE5-088B-4005-993D-193E2DF48328}"/>
            </a:ext>
          </a:extLst>
        </xdr:cNvPr>
        <xdr:cNvSpPr/>
      </xdr:nvSpPr>
      <xdr:spPr>
        <a:xfrm>
          <a:off x="18605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38100</xdr:rowOff>
    </xdr:to>
    <xdr:cxnSp macro="">
      <xdr:nvCxnSpPr>
        <xdr:cNvPr id="395" name="直線コネクタ 394">
          <a:extLst>
            <a:ext uri="{FF2B5EF4-FFF2-40B4-BE49-F238E27FC236}">
              <a16:creationId xmlns:a16="http://schemas.microsoft.com/office/drawing/2014/main" id="{B93FA67A-EFDB-429C-992E-B95CC75B3B91}"/>
            </a:ext>
          </a:extLst>
        </xdr:cNvPr>
        <xdr:cNvCxnSpPr/>
      </xdr:nvCxnSpPr>
      <xdr:spPr>
        <a:xfrm>
          <a:off x="18656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8E043F82-C877-4715-B9A3-1C9DB8EB67EC}"/>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10150099-933A-4955-9E54-2C8D0599C611}"/>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4A2FA21C-E0E6-45D9-9483-4362AF5ABB65}"/>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580C6B13-BECC-4640-830C-A6C2939F1D77}"/>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322BF9DA-0741-4F6E-940D-66C75EDF0C6F}"/>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7590BE79-17EF-4378-8354-56468E8E1359}"/>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D3D34EBD-7193-45A7-BDB6-D13ECE2EBD01}"/>
            </a:ext>
          </a:extLst>
        </xdr:cNvPr>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80027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14BCFBF7-3095-4A34-B37D-1A2D7A18D60A}"/>
            </a:ext>
          </a:extLst>
        </xdr:cNvPr>
        <xdr:cNvSpPr txBox="1"/>
      </xdr:nvSpPr>
      <xdr:spPr>
        <a:xfrm>
          <a:off x="18421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8BC31BA1-E286-42EE-9377-6D4832D1F6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958058B7-30A4-484E-A42B-30488CFE00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4407AD4B-56F9-48DE-9696-07865831B10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A0A4E5C4-6800-4CD9-B829-851DE7184BB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E3D56508-5776-46F6-9EA1-5D1FFCF26F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98B51514-F8CB-48B7-AD57-61233CDE98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A3EC6258-2881-4CEE-B17F-C0341C00AD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4527D41D-CE6D-4DFC-BF0C-0BA0374F9C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9033A9FC-D47C-46C8-B98A-40C39DBD22C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BC0766E5-D9F6-44B7-82A6-BCF5425C22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94498162-2F4E-47A3-AE26-217AB0D6F0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a:extLst>
            <a:ext uri="{FF2B5EF4-FFF2-40B4-BE49-F238E27FC236}">
              <a16:creationId xmlns:a16="http://schemas.microsoft.com/office/drawing/2014/main" id="{BB79D98C-A151-402A-8A19-81B7AF9E2AE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6" name="テキスト ボックス 415">
          <a:extLst>
            <a:ext uri="{FF2B5EF4-FFF2-40B4-BE49-F238E27FC236}">
              <a16:creationId xmlns:a16="http://schemas.microsoft.com/office/drawing/2014/main" id="{4746615F-980E-43D8-BB39-B3A34AE2391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a:extLst>
            <a:ext uri="{FF2B5EF4-FFF2-40B4-BE49-F238E27FC236}">
              <a16:creationId xmlns:a16="http://schemas.microsoft.com/office/drawing/2014/main" id="{5B25B753-EB23-41D3-884E-6979C068A03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a:extLst>
            <a:ext uri="{FF2B5EF4-FFF2-40B4-BE49-F238E27FC236}">
              <a16:creationId xmlns:a16="http://schemas.microsoft.com/office/drawing/2014/main" id="{F6AC8220-BB00-4467-953B-FE3BC37EB79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a:extLst>
            <a:ext uri="{FF2B5EF4-FFF2-40B4-BE49-F238E27FC236}">
              <a16:creationId xmlns:a16="http://schemas.microsoft.com/office/drawing/2014/main" id="{BC0D0758-A7C2-418E-82DC-E37CB0B8085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a:extLst>
            <a:ext uri="{FF2B5EF4-FFF2-40B4-BE49-F238E27FC236}">
              <a16:creationId xmlns:a16="http://schemas.microsoft.com/office/drawing/2014/main" id="{86B6A534-3763-437B-BB0C-D0B176F0148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a:extLst>
            <a:ext uri="{FF2B5EF4-FFF2-40B4-BE49-F238E27FC236}">
              <a16:creationId xmlns:a16="http://schemas.microsoft.com/office/drawing/2014/main" id="{24424A98-D5DE-42AA-BC84-1065AACC095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a:extLst>
            <a:ext uri="{FF2B5EF4-FFF2-40B4-BE49-F238E27FC236}">
              <a16:creationId xmlns:a16="http://schemas.microsoft.com/office/drawing/2014/main" id="{1E985134-AB6B-4540-A1FD-70B4B6A8485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a:extLst>
            <a:ext uri="{FF2B5EF4-FFF2-40B4-BE49-F238E27FC236}">
              <a16:creationId xmlns:a16="http://schemas.microsoft.com/office/drawing/2014/main" id="{479D3695-EDB7-45E1-913B-F785300EABD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a:extLst>
            <a:ext uri="{FF2B5EF4-FFF2-40B4-BE49-F238E27FC236}">
              <a16:creationId xmlns:a16="http://schemas.microsoft.com/office/drawing/2014/main" id="{02026333-2D90-44F1-AAD0-E7C765AAE0C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D23AAFF7-0A7F-4A55-81E5-49E39787A2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6" name="テキスト ボックス 425">
          <a:extLst>
            <a:ext uri="{FF2B5EF4-FFF2-40B4-BE49-F238E27FC236}">
              <a16:creationId xmlns:a16="http://schemas.microsoft.com/office/drawing/2014/main" id="{027C3B56-3704-4094-BE3A-8C76717D0DC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7BBD24D6-5986-485C-AE67-94C81C5EA5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428" name="直線コネクタ 427">
          <a:extLst>
            <a:ext uri="{FF2B5EF4-FFF2-40B4-BE49-F238E27FC236}">
              <a16:creationId xmlns:a16="http://schemas.microsoft.com/office/drawing/2014/main" id="{3A41271B-F8E6-4960-8BB6-6EA0B79C04D8}"/>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A820186E-A09A-4165-B301-B1673C826423}"/>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430" name="直線コネクタ 429">
          <a:extLst>
            <a:ext uri="{FF2B5EF4-FFF2-40B4-BE49-F238E27FC236}">
              <a16:creationId xmlns:a16="http://schemas.microsoft.com/office/drawing/2014/main" id="{CF930428-0715-4AA9-89F4-DE425BC461FD}"/>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3E555D72-B5D9-4627-9CC9-DC5E00D25023}"/>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32" name="直線コネクタ 431">
          <a:extLst>
            <a:ext uri="{FF2B5EF4-FFF2-40B4-BE49-F238E27FC236}">
              <a16:creationId xmlns:a16="http://schemas.microsoft.com/office/drawing/2014/main" id="{0ACE05D3-8F23-41B4-B915-7A66E3381458}"/>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00F5CE97-D383-45C3-A403-08AEC90887DD}"/>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34" name="フローチャート: 判断 433">
          <a:extLst>
            <a:ext uri="{FF2B5EF4-FFF2-40B4-BE49-F238E27FC236}">
              <a16:creationId xmlns:a16="http://schemas.microsoft.com/office/drawing/2014/main" id="{BD92F771-8C85-4231-87D5-592123BA394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435" name="フローチャート: 判断 434">
          <a:extLst>
            <a:ext uri="{FF2B5EF4-FFF2-40B4-BE49-F238E27FC236}">
              <a16:creationId xmlns:a16="http://schemas.microsoft.com/office/drawing/2014/main" id="{1BCF3B35-54D4-443F-B2A8-69E4ED1A801D}"/>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436" name="フローチャート: 判断 435">
          <a:extLst>
            <a:ext uri="{FF2B5EF4-FFF2-40B4-BE49-F238E27FC236}">
              <a16:creationId xmlns:a16="http://schemas.microsoft.com/office/drawing/2014/main" id="{CF0EAA6F-54DB-4842-98B6-962BB8E17DD1}"/>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437" name="フローチャート: 判断 436">
          <a:extLst>
            <a:ext uri="{FF2B5EF4-FFF2-40B4-BE49-F238E27FC236}">
              <a16:creationId xmlns:a16="http://schemas.microsoft.com/office/drawing/2014/main" id="{1D4407F3-57DE-4842-8923-F522413A7AF9}"/>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438" name="フローチャート: 判断 437">
          <a:extLst>
            <a:ext uri="{FF2B5EF4-FFF2-40B4-BE49-F238E27FC236}">
              <a16:creationId xmlns:a16="http://schemas.microsoft.com/office/drawing/2014/main" id="{4FECFF68-9688-4601-AC8A-8A5746AC893B}"/>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5342AC17-E277-4DE1-8C6C-4FE38BEBD0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F7D84DF7-EB78-4BE1-93D6-23010A4FE1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E36FF248-3376-46BD-9BE3-0F895BB25F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C31E941A-FF66-4D72-957F-06EC7F3542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FA9A7D89-AD2A-4EF1-9ED0-2648342945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444" name="楕円 443">
          <a:extLst>
            <a:ext uri="{FF2B5EF4-FFF2-40B4-BE49-F238E27FC236}">
              <a16:creationId xmlns:a16="http://schemas.microsoft.com/office/drawing/2014/main" id="{4719CB1A-7726-4176-8CCC-9C371DCAA945}"/>
            </a:ext>
          </a:extLst>
        </xdr:cNvPr>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63389152-133B-4D9F-990E-C1ECF0DF1F04}"/>
            </a:ext>
          </a:extLst>
        </xdr:cNvPr>
        <xdr:cNvSpPr txBox="1"/>
      </xdr:nvSpPr>
      <xdr:spPr>
        <a:xfrm>
          <a:off x="16357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446" name="楕円 445">
          <a:extLst>
            <a:ext uri="{FF2B5EF4-FFF2-40B4-BE49-F238E27FC236}">
              <a16:creationId xmlns:a16="http://schemas.microsoft.com/office/drawing/2014/main" id="{111CC26D-8DE2-484D-A60B-1B9A32BD305A}"/>
            </a:ext>
          </a:extLst>
        </xdr:cNvPr>
        <xdr:cNvSpPr/>
      </xdr:nvSpPr>
      <xdr:spPr>
        <a:xfrm>
          <a:off x="15430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60</xdr:row>
      <xdr:rowOff>148590</xdr:rowOff>
    </xdr:to>
    <xdr:cxnSp macro="">
      <xdr:nvCxnSpPr>
        <xdr:cNvPr id="447" name="直線コネクタ 446">
          <a:extLst>
            <a:ext uri="{FF2B5EF4-FFF2-40B4-BE49-F238E27FC236}">
              <a16:creationId xmlns:a16="http://schemas.microsoft.com/office/drawing/2014/main" id="{4BFEEEB8-44F9-4E5C-9C39-6EAFB08F50E8}"/>
            </a:ext>
          </a:extLst>
        </xdr:cNvPr>
        <xdr:cNvCxnSpPr/>
      </xdr:nvCxnSpPr>
      <xdr:spPr>
        <a:xfrm>
          <a:off x="15481300" y="104298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448" name="楕円 447">
          <a:extLst>
            <a:ext uri="{FF2B5EF4-FFF2-40B4-BE49-F238E27FC236}">
              <a16:creationId xmlns:a16="http://schemas.microsoft.com/office/drawing/2014/main" id="{74F7FCC4-3F1A-4A4F-ADAE-D3BBBC4859F9}"/>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142875</xdr:rowOff>
    </xdr:to>
    <xdr:cxnSp macro="">
      <xdr:nvCxnSpPr>
        <xdr:cNvPr id="449" name="直線コネクタ 448">
          <a:extLst>
            <a:ext uri="{FF2B5EF4-FFF2-40B4-BE49-F238E27FC236}">
              <a16:creationId xmlns:a16="http://schemas.microsoft.com/office/drawing/2014/main" id="{5EC1240E-1C0C-4FA8-A013-14AD859AF562}"/>
            </a:ext>
          </a:extLst>
        </xdr:cNvPr>
        <xdr:cNvCxnSpPr/>
      </xdr:nvCxnSpPr>
      <xdr:spPr>
        <a:xfrm>
          <a:off x="14592300" y="10401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36830</xdr:rowOff>
    </xdr:from>
    <xdr:to>
      <xdr:col>72</xdr:col>
      <xdr:colOff>38100</xdr:colOff>
      <xdr:row>60</xdr:row>
      <xdr:rowOff>138430</xdr:rowOff>
    </xdr:to>
    <xdr:sp macro="" textlink="">
      <xdr:nvSpPr>
        <xdr:cNvPr id="450" name="楕円 449">
          <a:extLst>
            <a:ext uri="{FF2B5EF4-FFF2-40B4-BE49-F238E27FC236}">
              <a16:creationId xmlns:a16="http://schemas.microsoft.com/office/drawing/2014/main" id="{EC374AE5-FB54-48B9-AE58-DB3C29C0696B}"/>
            </a:ext>
          </a:extLst>
        </xdr:cNvPr>
        <xdr:cNvSpPr/>
      </xdr:nvSpPr>
      <xdr:spPr>
        <a:xfrm>
          <a:off x="13652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87630</xdr:rowOff>
    </xdr:from>
    <xdr:to>
      <xdr:col>76</xdr:col>
      <xdr:colOff>114300</xdr:colOff>
      <xdr:row>60</xdr:row>
      <xdr:rowOff>114300</xdr:rowOff>
    </xdr:to>
    <xdr:cxnSp macro="">
      <xdr:nvCxnSpPr>
        <xdr:cNvPr id="451" name="直線コネクタ 450">
          <a:extLst>
            <a:ext uri="{FF2B5EF4-FFF2-40B4-BE49-F238E27FC236}">
              <a16:creationId xmlns:a16="http://schemas.microsoft.com/office/drawing/2014/main" id="{7EF34215-4002-407B-87A9-93C200020293}"/>
            </a:ext>
          </a:extLst>
        </xdr:cNvPr>
        <xdr:cNvCxnSpPr/>
      </xdr:nvCxnSpPr>
      <xdr:spPr>
        <a:xfrm>
          <a:off x="13703300" y="10374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452" name="楕円 451">
          <a:extLst>
            <a:ext uri="{FF2B5EF4-FFF2-40B4-BE49-F238E27FC236}">
              <a16:creationId xmlns:a16="http://schemas.microsoft.com/office/drawing/2014/main" id="{A513707F-3B3F-4E22-BA31-201C454F624F}"/>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87630</xdr:rowOff>
    </xdr:to>
    <xdr:cxnSp macro="">
      <xdr:nvCxnSpPr>
        <xdr:cNvPr id="453" name="直線コネクタ 452">
          <a:extLst>
            <a:ext uri="{FF2B5EF4-FFF2-40B4-BE49-F238E27FC236}">
              <a16:creationId xmlns:a16="http://schemas.microsoft.com/office/drawing/2014/main" id="{F5188144-16E4-41D5-9E42-51AD016006AB}"/>
            </a:ext>
          </a:extLst>
        </xdr:cNvPr>
        <xdr:cNvCxnSpPr/>
      </xdr:nvCxnSpPr>
      <xdr:spPr>
        <a:xfrm>
          <a:off x="12814300" y="1036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454" name="n_1aveValue【学校施設】&#10;有形固定資産減価償却率">
          <a:extLst>
            <a:ext uri="{FF2B5EF4-FFF2-40B4-BE49-F238E27FC236}">
              <a16:creationId xmlns:a16="http://schemas.microsoft.com/office/drawing/2014/main" id="{883F5D83-C8BE-4675-89D7-99D414319148}"/>
            </a:ext>
          </a:extLst>
        </xdr:cNvPr>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455" name="n_2aveValue【学校施設】&#10;有形固定資産減価償却率">
          <a:extLst>
            <a:ext uri="{FF2B5EF4-FFF2-40B4-BE49-F238E27FC236}">
              <a16:creationId xmlns:a16="http://schemas.microsoft.com/office/drawing/2014/main" id="{FA7C7CCB-736F-41FA-BA77-F8B4317D7D56}"/>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456" name="n_3aveValue【学校施設】&#10;有形固定資産減価償却率">
          <a:extLst>
            <a:ext uri="{FF2B5EF4-FFF2-40B4-BE49-F238E27FC236}">
              <a16:creationId xmlns:a16="http://schemas.microsoft.com/office/drawing/2014/main" id="{6DBB672D-1073-4D72-BFE2-1DAF65AFA4BC}"/>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457" name="n_4aveValue【学校施設】&#10;有形固定資産減価償却率">
          <a:extLst>
            <a:ext uri="{FF2B5EF4-FFF2-40B4-BE49-F238E27FC236}">
              <a16:creationId xmlns:a16="http://schemas.microsoft.com/office/drawing/2014/main" id="{45729986-385C-4E08-99D2-9574AF7E6730}"/>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458" name="n_1mainValue【学校施設】&#10;有形固定資産減価償却率">
          <a:extLst>
            <a:ext uri="{FF2B5EF4-FFF2-40B4-BE49-F238E27FC236}">
              <a16:creationId xmlns:a16="http://schemas.microsoft.com/office/drawing/2014/main" id="{2E5CFD5B-30F2-47E4-89BB-E0B73331C335}"/>
            </a:ext>
          </a:extLst>
        </xdr:cNvPr>
        <xdr:cNvSpPr txBox="1"/>
      </xdr:nvSpPr>
      <xdr:spPr>
        <a:xfrm>
          <a:off x="15266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459" name="n_2mainValue【学校施設】&#10;有形固定資産減価償却率">
          <a:extLst>
            <a:ext uri="{FF2B5EF4-FFF2-40B4-BE49-F238E27FC236}">
              <a16:creationId xmlns:a16="http://schemas.microsoft.com/office/drawing/2014/main" id="{1F1D56CC-283F-49B7-885E-F7DDFC825564}"/>
            </a:ext>
          </a:extLst>
        </xdr:cNvPr>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154957</xdr:rowOff>
    </xdr:from>
    <xdr:ext cx="405111" cy="259045"/>
    <xdr:sp macro="" textlink="">
      <xdr:nvSpPr>
        <xdr:cNvPr id="460" name="n_3mainValue【学校施設】&#10;有形固定資産減価償却率">
          <a:extLst>
            <a:ext uri="{FF2B5EF4-FFF2-40B4-BE49-F238E27FC236}">
              <a16:creationId xmlns:a16="http://schemas.microsoft.com/office/drawing/2014/main" id="{F4F3C3C6-6716-4CB9-95F4-FE0C9C813243}"/>
            </a:ext>
          </a:extLst>
        </xdr:cNvPr>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143527</xdr:rowOff>
    </xdr:from>
    <xdr:ext cx="405111" cy="259045"/>
    <xdr:sp macro="" textlink="">
      <xdr:nvSpPr>
        <xdr:cNvPr id="461" name="n_4mainValue【学校施設】&#10;有形固定資産減価償却率">
          <a:extLst>
            <a:ext uri="{FF2B5EF4-FFF2-40B4-BE49-F238E27FC236}">
              <a16:creationId xmlns:a16="http://schemas.microsoft.com/office/drawing/2014/main" id="{EF15DC29-2415-4A61-8897-6815695A7343}"/>
            </a:ext>
          </a:extLst>
        </xdr:cNvPr>
        <xdr:cNvSpPr txBox="1"/>
      </xdr:nvSpPr>
      <xdr:spPr>
        <a:xfrm>
          <a:off x="12611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1DE14254-9478-449A-A3E5-FB4EF0F2C6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740EA3B5-4B50-43DF-BEB8-EF85FA560E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0D0B5337-38C0-4A60-B78A-1EC1761E2F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D007E9FD-8A29-4F82-AD55-DF7B5D56E2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8CF8C947-8F4A-4F25-B0E1-B4F90EC781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F255BB38-0A8B-4D80-9E96-1BBC22451D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F6DF225E-486D-47E8-A5B4-0A6A2AF1ED7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D3911CF1-D3BF-4B63-97F9-1389CA59752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0DBFFD67-CDAF-4EA4-A0B1-1A2FC44306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37E76122-2732-438C-B471-9BD12A9B286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67DA1E37-6A51-4417-A5A7-326D2B48F3D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3" name="直線コネクタ 472">
          <a:extLst>
            <a:ext uri="{FF2B5EF4-FFF2-40B4-BE49-F238E27FC236}">
              <a16:creationId xmlns:a16="http://schemas.microsoft.com/office/drawing/2014/main" id="{0985D6B7-69F3-45C5-94E1-4B91D6424DD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4" name="テキスト ボックス 473">
          <a:extLst>
            <a:ext uri="{FF2B5EF4-FFF2-40B4-BE49-F238E27FC236}">
              <a16:creationId xmlns:a16="http://schemas.microsoft.com/office/drawing/2014/main" id="{7E3C0A82-D1D3-4487-95F9-F32A06DFAD2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5" name="直線コネクタ 474">
          <a:extLst>
            <a:ext uri="{FF2B5EF4-FFF2-40B4-BE49-F238E27FC236}">
              <a16:creationId xmlns:a16="http://schemas.microsoft.com/office/drawing/2014/main" id="{641F4914-E0B9-4813-BC37-7E69E7E1B0F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6" name="テキスト ボックス 475">
          <a:extLst>
            <a:ext uri="{FF2B5EF4-FFF2-40B4-BE49-F238E27FC236}">
              <a16:creationId xmlns:a16="http://schemas.microsoft.com/office/drawing/2014/main" id="{53CA6B59-1738-490A-BA3F-B8C22928CCD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7" name="直線コネクタ 476">
          <a:extLst>
            <a:ext uri="{FF2B5EF4-FFF2-40B4-BE49-F238E27FC236}">
              <a16:creationId xmlns:a16="http://schemas.microsoft.com/office/drawing/2014/main" id="{78B1CBB0-9928-4F23-9762-EA863E829FE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8" name="テキスト ボックス 477">
          <a:extLst>
            <a:ext uri="{FF2B5EF4-FFF2-40B4-BE49-F238E27FC236}">
              <a16:creationId xmlns:a16="http://schemas.microsoft.com/office/drawing/2014/main" id="{F55A1631-8E55-4B91-9965-EC43AFF8C4B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9" name="直線コネクタ 478">
          <a:extLst>
            <a:ext uri="{FF2B5EF4-FFF2-40B4-BE49-F238E27FC236}">
              <a16:creationId xmlns:a16="http://schemas.microsoft.com/office/drawing/2014/main" id="{AE7B31F2-0C30-4747-A790-5028558EA8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0" name="テキスト ボックス 479">
          <a:extLst>
            <a:ext uri="{FF2B5EF4-FFF2-40B4-BE49-F238E27FC236}">
              <a16:creationId xmlns:a16="http://schemas.microsoft.com/office/drawing/2014/main" id="{F6C4F69E-C77E-44BB-8A48-89C43326E4B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1" name="直線コネクタ 480">
          <a:extLst>
            <a:ext uri="{FF2B5EF4-FFF2-40B4-BE49-F238E27FC236}">
              <a16:creationId xmlns:a16="http://schemas.microsoft.com/office/drawing/2014/main" id="{E0520EED-B111-4487-9F0B-2C507888816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2" name="テキスト ボックス 481">
          <a:extLst>
            <a:ext uri="{FF2B5EF4-FFF2-40B4-BE49-F238E27FC236}">
              <a16:creationId xmlns:a16="http://schemas.microsoft.com/office/drawing/2014/main" id="{18A30131-6C04-4BDE-86CA-9C50521DF78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3" name="直線コネクタ 482">
          <a:extLst>
            <a:ext uri="{FF2B5EF4-FFF2-40B4-BE49-F238E27FC236}">
              <a16:creationId xmlns:a16="http://schemas.microsoft.com/office/drawing/2014/main" id="{3957F44D-AE7A-4B64-B972-86FD45B63F7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4" name="テキスト ボックス 483">
          <a:extLst>
            <a:ext uri="{FF2B5EF4-FFF2-40B4-BE49-F238E27FC236}">
              <a16:creationId xmlns:a16="http://schemas.microsoft.com/office/drawing/2014/main" id="{7A851AA3-791A-4C6B-BE18-1CA6148073F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CE10227C-C2AF-419E-8C32-E34DC17DAEB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C4AA3B24-7812-4037-90D4-00F5D53A5A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B1520C15-F311-4ED3-A0BA-2EA8327318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488" name="直線コネクタ 487">
          <a:extLst>
            <a:ext uri="{FF2B5EF4-FFF2-40B4-BE49-F238E27FC236}">
              <a16:creationId xmlns:a16="http://schemas.microsoft.com/office/drawing/2014/main" id="{933CE572-22DF-44B0-B795-FA9DC52BBFED}"/>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489" name="【学校施設】&#10;一人当たり面積最小値テキスト">
          <a:extLst>
            <a:ext uri="{FF2B5EF4-FFF2-40B4-BE49-F238E27FC236}">
              <a16:creationId xmlns:a16="http://schemas.microsoft.com/office/drawing/2014/main" id="{B6A06646-84D5-4F8E-9CB6-51CAFEDD79E0}"/>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490" name="直線コネクタ 489">
          <a:extLst>
            <a:ext uri="{FF2B5EF4-FFF2-40B4-BE49-F238E27FC236}">
              <a16:creationId xmlns:a16="http://schemas.microsoft.com/office/drawing/2014/main" id="{D63F82A2-A137-4175-BD84-09B6A5231C6F}"/>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491" name="【学校施設】&#10;一人当たり面積最大値テキスト">
          <a:extLst>
            <a:ext uri="{FF2B5EF4-FFF2-40B4-BE49-F238E27FC236}">
              <a16:creationId xmlns:a16="http://schemas.microsoft.com/office/drawing/2014/main" id="{DC95FFF2-12DB-4328-8F7E-0DDD7F263A7C}"/>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492" name="直線コネクタ 491">
          <a:extLst>
            <a:ext uri="{FF2B5EF4-FFF2-40B4-BE49-F238E27FC236}">
              <a16:creationId xmlns:a16="http://schemas.microsoft.com/office/drawing/2014/main" id="{3B662F7F-5CB1-411F-AC2E-28C066DBC827}"/>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493" name="【学校施設】&#10;一人当たり面積平均値テキスト">
          <a:extLst>
            <a:ext uri="{FF2B5EF4-FFF2-40B4-BE49-F238E27FC236}">
              <a16:creationId xmlns:a16="http://schemas.microsoft.com/office/drawing/2014/main" id="{F1BFE4B1-FAE2-4DA5-8BCE-CCA9A89E4851}"/>
            </a:ext>
          </a:extLst>
        </xdr:cNvPr>
        <xdr:cNvSpPr txBox="1"/>
      </xdr:nvSpPr>
      <xdr:spPr>
        <a:xfrm>
          <a:off x="22199600" y="10321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494" name="フローチャート: 判断 493">
          <a:extLst>
            <a:ext uri="{FF2B5EF4-FFF2-40B4-BE49-F238E27FC236}">
              <a16:creationId xmlns:a16="http://schemas.microsoft.com/office/drawing/2014/main" id="{728D5F8B-358E-4AD3-B4DE-ECA72604162C}"/>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495" name="フローチャート: 判断 494">
          <a:extLst>
            <a:ext uri="{FF2B5EF4-FFF2-40B4-BE49-F238E27FC236}">
              <a16:creationId xmlns:a16="http://schemas.microsoft.com/office/drawing/2014/main" id="{9CB7B5D4-063B-44AF-BBAD-063E313EA1DE}"/>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496" name="フローチャート: 判断 495">
          <a:extLst>
            <a:ext uri="{FF2B5EF4-FFF2-40B4-BE49-F238E27FC236}">
              <a16:creationId xmlns:a16="http://schemas.microsoft.com/office/drawing/2014/main" id="{D743E865-35F1-42D5-971D-4C06B02869ED}"/>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497" name="フローチャート: 判断 496">
          <a:extLst>
            <a:ext uri="{FF2B5EF4-FFF2-40B4-BE49-F238E27FC236}">
              <a16:creationId xmlns:a16="http://schemas.microsoft.com/office/drawing/2014/main" id="{395891E5-2242-4C36-9577-1257E5EA049E}"/>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498" name="フローチャート: 判断 497">
          <a:extLst>
            <a:ext uri="{FF2B5EF4-FFF2-40B4-BE49-F238E27FC236}">
              <a16:creationId xmlns:a16="http://schemas.microsoft.com/office/drawing/2014/main" id="{A7798091-38F4-4D77-A050-1A0731084427}"/>
            </a:ext>
          </a:extLst>
        </xdr:cNvPr>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C14BAB7E-F5F1-4AE0-9678-C2F26F39662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A1044B7F-15ED-4CDD-9101-2B8FCBA548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15CCD69C-F368-4B2D-914D-65967D9A0A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594952CE-7424-4577-9890-ADA52ED0F05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45D714C-AD53-4EBF-9286-9C0C60F52F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04" name="楕円 503">
          <a:extLst>
            <a:ext uri="{FF2B5EF4-FFF2-40B4-BE49-F238E27FC236}">
              <a16:creationId xmlns:a16="http://schemas.microsoft.com/office/drawing/2014/main" id="{5A47364D-5F59-4CC9-BBA7-FD53074177C1}"/>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133367</xdr:rowOff>
    </xdr:from>
    <xdr:ext cx="469744" cy="259045"/>
    <xdr:sp macro="" textlink="">
      <xdr:nvSpPr>
        <xdr:cNvPr id="505" name="【学校施設】&#10;一人当たり面積該当値テキスト">
          <a:extLst>
            <a:ext uri="{FF2B5EF4-FFF2-40B4-BE49-F238E27FC236}">
              <a16:creationId xmlns:a16="http://schemas.microsoft.com/office/drawing/2014/main" id="{66AC37D3-959A-44C1-B0B0-BCB1ACA15263}"/>
            </a:ext>
          </a:extLst>
        </xdr:cNvPr>
        <xdr:cNvSpPr txBox="1"/>
      </xdr:nvSpPr>
      <xdr:spPr>
        <a:xfrm>
          <a:off x="22199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151674</xdr:rowOff>
    </xdr:from>
    <xdr:to>
      <xdr:col>112</xdr:col>
      <xdr:colOff>38100</xdr:colOff>
      <xdr:row>63</xdr:row>
      <xdr:rowOff>81824</xdr:rowOff>
    </xdr:to>
    <xdr:sp macro="" textlink="">
      <xdr:nvSpPr>
        <xdr:cNvPr id="506" name="楕円 505">
          <a:extLst>
            <a:ext uri="{FF2B5EF4-FFF2-40B4-BE49-F238E27FC236}">
              <a16:creationId xmlns:a16="http://schemas.microsoft.com/office/drawing/2014/main" id="{EC104306-FFCE-4EA0-A99E-21F70DE89165}"/>
            </a:ext>
          </a:extLst>
        </xdr:cNvPr>
        <xdr:cNvSpPr/>
      </xdr:nvSpPr>
      <xdr:spPr>
        <a:xfrm>
          <a:off x="21272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31024</xdr:rowOff>
    </xdr:from>
    <xdr:to>
      <xdr:col>116</xdr:col>
      <xdr:colOff>63500</xdr:colOff>
      <xdr:row>63</xdr:row>
      <xdr:rowOff>34290</xdr:rowOff>
    </xdr:to>
    <xdr:cxnSp macro="">
      <xdr:nvCxnSpPr>
        <xdr:cNvPr id="507" name="直線コネクタ 506">
          <a:extLst>
            <a:ext uri="{FF2B5EF4-FFF2-40B4-BE49-F238E27FC236}">
              <a16:creationId xmlns:a16="http://schemas.microsoft.com/office/drawing/2014/main" id="{6E355CA0-52C6-40C7-9536-1E177E5D1EB1}"/>
            </a:ext>
          </a:extLst>
        </xdr:cNvPr>
        <xdr:cNvCxnSpPr/>
      </xdr:nvCxnSpPr>
      <xdr:spPr>
        <a:xfrm>
          <a:off x="21323300" y="108323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508" name="楕円 507">
          <a:extLst>
            <a:ext uri="{FF2B5EF4-FFF2-40B4-BE49-F238E27FC236}">
              <a16:creationId xmlns:a16="http://schemas.microsoft.com/office/drawing/2014/main" id="{B2B2DB4E-D83D-444B-B4C5-2CE0109A7E88}"/>
            </a:ext>
          </a:extLst>
        </xdr:cNvPr>
        <xdr:cNvSpPr/>
      </xdr:nvSpPr>
      <xdr:spPr>
        <a:xfrm>
          <a:off x="20383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31024</xdr:rowOff>
    </xdr:from>
    <xdr:to>
      <xdr:col>111</xdr:col>
      <xdr:colOff>177800</xdr:colOff>
      <xdr:row>63</xdr:row>
      <xdr:rowOff>37556</xdr:rowOff>
    </xdr:to>
    <xdr:cxnSp macro="">
      <xdr:nvCxnSpPr>
        <xdr:cNvPr id="509" name="直線コネクタ 508">
          <a:extLst>
            <a:ext uri="{FF2B5EF4-FFF2-40B4-BE49-F238E27FC236}">
              <a16:creationId xmlns:a16="http://schemas.microsoft.com/office/drawing/2014/main" id="{CBEEE57A-CBEB-4207-B81B-47B9F7D2C299}"/>
            </a:ext>
          </a:extLst>
        </xdr:cNvPr>
        <xdr:cNvCxnSpPr/>
      </xdr:nvCxnSpPr>
      <xdr:spPr>
        <a:xfrm flipV="1">
          <a:off x="20434300" y="108323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159838</xdr:rowOff>
    </xdr:from>
    <xdr:to>
      <xdr:col>102</xdr:col>
      <xdr:colOff>165100</xdr:colOff>
      <xdr:row>63</xdr:row>
      <xdr:rowOff>89988</xdr:rowOff>
    </xdr:to>
    <xdr:sp macro="" textlink="">
      <xdr:nvSpPr>
        <xdr:cNvPr id="510" name="楕円 509">
          <a:extLst>
            <a:ext uri="{FF2B5EF4-FFF2-40B4-BE49-F238E27FC236}">
              <a16:creationId xmlns:a16="http://schemas.microsoft.com/office/drawing/2014/main" id="{EBE48651-93DD-4C1F-959B-14AD70BC5C55}"/>
            </a:ext>
          </a:extLst>
        </xdr:cNvPr>
        <xdr:cNvSpPr/>
      </xdr:nvSpPr>
      <xdr:spPr>
        <a:xfrm>
          <a:off x="19494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37556</xdr:rowOff>
    </xdr:from>
    <xdr:to>
      <xdr:col>107</xdr:col>
      <xdr:colOff>50800</xdr:colOff>
      <xdr:row>63</xdr:row>
      <xdr:rowOff>39188</xdr:rowOff>
    </xdr:to>
    <xdr:cxnSp macro="">
      <xdr:nvCxnSpPr>
        <xdr:cNvPr id="511" name="直線コネクタ 510">
          <a:extLst>
            <a:ext uri="{FF2B5EF4-FFF2-40B4-BE49-F238E27FC236}">
              <a16:creationId xmlns:a16="http://schemas.microsoft.com/office/drawing/2014/main" id="{D3CACC55-A484-4047-B62C-2717DD9438AC}"/>
            </a:ext>
          </a:extLst>
        </xdr:cNvPr>
        <xdr:cNvCxnSpPr/>
      </xdr:nvCxnSpPr>
      <xdr:spPr>
        <a:xfrm flipV="1">
          <a:off x="19545300" y="108389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112485</xdr:rowOff>
    </xdr:from>
    <xdr:to>
      <xdr:col>98</xdr:col>
      <xdr:colOff>38100</xdr:colOff>
      <xdr:row>58</xdr:row>
      <xdr:rowOff>42635</xdr:rowOff>
    </xdr:to>
    <xdr:sp macro="" textlink="">
      <xdr:nvSpPr>
        <xdr:cNvPr id="512" name="楕円 511">
          <a:extLst>
            <a:ext uri="{FF2B5EF4-FFF2-40B4-BE49-F238E27FC236}">
              <a16:creationId xmlns:a16="http://schemas.microsoft.com/office/drawing/2014/main" id="{A7540CF9-A8C1-4CFD-8C62-E8E97070F88F}"/>
            </a:ext>
          </a:extLst>
        </xdr:cNvPr>
        <xdr:cNvSpPr/>
      </xdr:nvSpPr>
      <xdr:spPr>
        <a:xfrm>
          <a:off x="18605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163285</xdr:rowOff>
    </xdr:from>
    <xdr:to>
      <xdr:col>102</xdr:col>
      <xdr:colOff>114300</xdr:colOff>
      <xdr:row>63</xdr:row>
      <xdr:rowOff>39188</xdr:rowOff>
    </xdr:to>
    <xdr:cxnSp macro="">
      <xdr:nvCxnSpPr>
        <xdr:cNvPr id="513" name="直線コネクタ 512">
          <a:extLst>
            <a:ext uri="{FF2B5EF4-FFF2-40B4-BE49-F238E27FC236}">
              <a16:creationId xmlns:a16="http://schemas.microsoft.com/office/drawing/2014/main" id="{916EF530-E31C-4A6F-9E12-47E630D6DF3D}"/>
            </a:ext>
          </a:extLst>
        </xdr:cNvPr>
        <xdr:cNvCxnSpPr/>
      </xdr:nvCxnSpPr>
      <xdr:spPr>
        <a:xfrm>
          <a:off x="18656300" y="9935935"/>
          <a:ext cx="889000" cy="90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514" name="n_1aveValue【学校施設】&#10;一人当たり面積">
          <a:extLst>
            <a:ext uri="{FF2B5EF4-FFF2-40B4-BE49-F238E27FC236}">
              <a16:creationId xmlns:a16="http://schemas.microsoft.com/office/drawing/2014/main" id="{F8945691-0142-4F89-AD2B-A2FAA3CD8C00}"/>
            </a:ext>
          </a:extLst>
        </xdr:cNvPr>
        <xdr:cNvSpPr txBox="1"/>
      </xdr:nvSpPr>
      <xdr:spPr>
        <a:xfrm>
          <a:off x="210757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515" name="n_2aveValue【学校施設】&#10;一人当たり面積">
          <a:extLst>
            <a:ext uri="{FF2B5EF4-FFF2-40B4-BE49-F238E27FC236}">
              <a16:creationId xmlns:a16="http://schemas.microsoft.com/office/drawing/2014/main" id="{52D95ADB-C1A2-4914-B7C1-F8D2733644F8}"/>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516" name="n_3aveValue【学校施設】&#10;一人当たり面積">
          <a:extLst>
            <a:ext uri="{FF2B5EF4-FFF2-40B4-BE49-F238E27FC236}">
              <a16:creationId xmlns:a16="http://schemas.microsoft.com/office/drawing/2014/main" id="{3043155C-1A46-4F74-AE3E-62A0E1B4A706}"/>
            </a:ext>
          </a:extLst>
        </xdr:cNvPr>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102343</xdr:rowOff>
    </xdr:from>
    <xdr:ext cx="469744" cy="259045"/>
    <xdr:sp macro="" textlink="">
      <xdr:nvSpPr>
        <xdr:cNvPr id="517" name="n_4aveValue【学校施設】&#10;一人当たり面積">
          <a:extLst>
            <a:ext uri="{FF2B5EF4-FFF2-40B4-BE49-F238E27FC236}">
              <a16:creationId xmlns:a16="http://schemas.microsoft.com/office/drawing/2014/main" id="{6C1B5BC1-93A0-41A1-8E5F-0C8BAD2560FA}"/>
            </a:ext>
          </a:extLst>
        </xdr:cNvPr>
        <xdr:cNvSpPr txBox="1"/>
      </xdr:nvSpPr>
      <xdr:spPr>
        <a:xfrm>
          <a:off x="18421427" y="1038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72951</xdr:rowOff>
    </xdr:from>
    <xdr:ext cx="469744" cy="259045"/>
    <xdr:sp macro="" textlink="">
      <xdr:nvSpPr>
        <xdr:cNvPr id="518" name="n_1mainValue【学校施設】&#10;一人当たり面積">
          <a:extLst>
            <a:ext uri="{FF2B5EF4-FFF2-40B4-BE49-F238E27FC236}">
              <a16:creationId xmlns:a16="http://schemas.microsoft.com/office/drawing/2014/main" id="{1BF966F3-FC47-45FB-88F9-5EF40E83A551}"/>
            </a:ext>
          </a:extLst>
        </xdr:cNvPr>
        <xdr:cNvSpPr txBox="1"/>
      </xdr:nvSpPr>
      <xdr:spPr>
        <a:xfrm>
          <a:off x="210757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519" name="n_2mainValue【学校施設】&#10;一人当たり面積">
          <a:extLst>
            <a:ext uri="{FF2B5EF4-FFF2-40B4-BE49-F238E27FC236}">
              <a16:creationId xmlns:a16="http://schemas.microsoft.com/office/drawing/2014/main" id="{9745CD28-4D11-48B3-9799-568CB2B032EF}"/>
            </a:ext>
          </a:extLst>
        </xdr:cNvPr>
        <xdr:cNvSpPr txBox="1"/>
      </xdr:nvSpPr>
      <xdr:spPr>
        <a:xfrm>
          <a:off x="20199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81115</xdr:rowOff>
    </xdr:from>
    <xdr:ext cx="469744" cy="259045"/>
    <xdr:sp macro="" textlink="">
      <xdr:nvSpPr>
        <xdr:cNvPr id="520" name="n_3mainValue【学校施設】&#10;一人当たり面積">
          <a:extLst>
            <a:ext uri="{FF2B5EF4-FFF2-40B4-BE49-F238E27FC236}">
              <a16:creationId xmlns:a16="http://schemas.microsoft.com/office/drawing/2014/main" id="{0F886F81-3B7D-4D1E-97A4-0201649B4C46}"/>
            </a:ext>
          </a:extLst>
        </xdr:cNvPr>
        <xdr:cNvSpPr txBox="1"/>
      </xdr:nvSpPr>
      <xdr:spPr>
        <a:xfrm>
          <a:off x="19310427" y="1088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59162</xdr:rowOff>
    </xdr:from>
    <xdr:ext cx="469744" cy="259045"/>
    <xdr:sp macro="" textlink="">
      <xdr:nvSpPr>
        <xdr:cNvPr id="521" name="n_4mainValue【学校施設】&#10;一人当たり面積">
          <a:extLst>
            <a:ext uri="{FF2B5EF4-FFF2-40B4-BE49-F238E27FC236}">
              <a16:creationId xmlns:a16="http://schemas.microsoft.com/office/drawing/2014/main" id="{DD2D88B9-77F3-448D-B71E-879FB75FEC1C}"/>
            </a:ext>
          </a:extLst>
        </xdr:cNvPr>
        <xdr:cNvSpPr txBox="1"/>
      </xdr:nvSpPr>
      <xdr:spPr>
        <a:xfrm>
          <a:off x="18421427" y="966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56CA77BC-8D6B-45E7-AA16-7975CB29A90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717CEF4F-6D9C-46F4-85F4-B1BFBE6FD57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ACD5AD4F-0567-435B-A3F1-2045E6EAAC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90840973-9F8A-4025-A8DA-6681BE3C09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9A046D3F-FD37-4B9C-A2F9-ED6DE0C619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7024F7A3-7529-4393-BAB0-BCE281661A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AB135B69-FF3F-4218-AC53-E60BEA8698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2746D481-0A14-4DDF-BAE0-65DB336F20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86300123-AE46-4523-BFC1-1D8A662155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8D81DF6C-4CBF-4384-BC48-9D1EADE179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1D6C46AE-5A4A-4670-A9D2-09826EFD637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9C33B76B-9AA1-47A7-815B-E0523174F5B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750FE9E2-4C8F-4E61-93CC-FD46099B7DA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A4AA934E-1699-42F5-BBAD-8DA00CC7643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F8D881BE-A6D1-4344-BCBC-E05E32E82BA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4A49BF42-E8D9-48D8-AE6C-1EA637361B7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476D5935-14AC-47B2-8127-82D7EDC1980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7D795A7E-738B-4061-9565-7F3E9F47708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D782AA0F-1F64-4656-A9C1-5191FBCB7E3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D5CD3287-96BC-49DA-BBD1-BEDF00D8B00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9D5668FE-5F6E-4457-8110-13B4A6A0923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1C85BBB2-9B39-499A-A9FA-792C87FBE6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33917A91-D186-4A88-B451-C2876B23E3A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5C9FC334-BAD7-4D46-8AA5-3864723F74B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E7F25E73-1EAB-430F-BCCA-8528F6D3C19D}"/>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a:extLst>
            <a:ext uri="{FF2B5EF4-FFF2-40B4-BE49-F238E27FC236}">
              <a16:creationId xmlns:a16="http://schemas.microsoft.com/office/drawing/2014/main" id="{F1C0F9AA-6981-4D21-9CF3-F4734B19F0C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2C8B23D5-F4D1-4D92-84F9-1137B8F85B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549" name="【児童館】&#10;有形固定資産減価償却率最大値テキスト">
          <a:extLst>
            <a:ext uri="{FF2B5EF4-FFF2-40B4-BE49-F238E27FC236}">
              <a16:creationId xmlns:a16="http://schemas.microsoft.com/office/drawing/2014/main" id="{57974EE5-2C93-4474-AC26-D1B01853F5A5}"/>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550" name="直線コネクタ 549">
          <a:extLst>
            <a:ext uri="{FF2B5EF4-FFF2-40B4-BE49-F238E27FC236}">
              <a16:creationId xmlns:a16="http://schemas.microsoft.com/office/drawing/2014/main" id="{772817B9-4C57-43D1-A915-8613711380FD}"/>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551" name="【児童館】&#10;有形固定資産減価償却率平均値テキスト">
          <a:extLst>
            <a:ext uri="{FF2B5EF4-FFF2-40B4-BE49-F238E27FC236}">
              <a16:creationId xmlns:a16="http://schemas.microsoft.com/office/drawing/2014/main" id="{1566E7E8-A069-425E-A2AE-D6490AA95227}"/>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52" name="フローチャート: 判断 551">
          <a:extLst>
            <a:ext uri="{FF2B5EF4-FFF2-40B4-BE49-F238E27FC236}">
              <a16:creationId xmlns:a16="http://schemas.microsoft.com/office/drawing/2014/main" id="{CAE1FB4B-119F-4887-9BE5-94AE2A9283D6}"/>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553" name="フローチャート: 判断 552">
          <a:extLst>
            <a:ext uri="{FF2B5EF4-FFF2-40B4-BE49-F238E27FC236}">
              <a16:creationId xmlns:a16="http://schemas.microsoft.com/office/drawing/2014/main" id="{0CE18F2B-4FC6-41D1-BBE0-459095BC6530}"/>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554" name="フローチャート: 判断 553">
          <a:extLst>
            <a:ext uri="{FF2B5EF4-FFF2-40B4-BE49-F238E27FC236}">
              <a16:creationId xmlns:a16="http://schemas.microsoft.com/office/drawing/2014/main" id="{3A472E63-1943-45D7-BF4C-EA670B7ADF48}"/>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555" name="フローチャート: 判断 554">
          <a:extLst>
            <a:ext uri="{FF2B5EF4-FFF2-40B4-BE49-F238E27FC236}">
              <a16:creationId xmlns:a16="http://schemas.microsoft.com/office/drawing/2014/main" id="{2AE9932D-26B4-43B4-B68B-D9B7E4E07DDD}"/>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556" name="フローチャート: 判断 555">
          <a:extLst>
            <a:ext uri="{FF2B5EF4-FFF2-40B4-BE49-F238E27FC236}">
              <a16:creationId xmlns:a16="http://schemas.microsoft.com/office/drawing/2014/main" id="{68B261D5-B2A5-4771-9AD9-AED5EB01706E}"/>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45EA748B-51B0-4BD6-8602-3CB26802C4C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663D5704-5D6F-422E-B660-7632F53D637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9814616D-4DE6-469B-9B8D-5A72921661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4FC346A-B85F-4064-AC50-AF21588D6E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1E3E959-383C-4339-93F5-F426C7D6D07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160655</xdr:rowOff>
    </xdr:from>
    <xdr:to>
      <xdr:col>85</xdr:col>
      <xdr:colOff>177800</xdr:colOff>
      <xdr:row>83</xdr:row>
      <xdr:rowOff>90805</xdr:rowOff>
    </xdr:to>
    <xdr:sp macro="" textlink="">
      <xdr:nvSpPr>
        <xdr:cNvPr id="562" name="楕円 561">
          <a:extLst>
            <a:ext uri="{FF2B5EF4-FFF2-40B4-BE49-F238E27FC236}">
              <a16:creationId xmlns:a16="http://schemas.microsoft.com/office/drawing/2014/main" id="{FC23F4C2-83B6-482F-B523-5CEE642B84A9}"/>
            </a:ext>
          </a:extLst>
        </xdr:cNvPr>
        <xdr:cNvSpPr/>
      </xdr:nvSpPr>
      <xdr:spPr>
        <a:xfrm>
          <a:off x="16268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139082</xdr:rowOff>
    </xdr:from>
    <xdr:ext cx="405111" cy="259045"/>
    <xdr:sp macro="" textlink="">
      <xdr:nvSpPr>
        <xdr:cNvPr id="563" name="【児童館】&#10;有形固定資産減価償却率該当値テキスト">
          <a:extLst>
            <a:ext uri="{FF2B5EF4-FFF2-40B4-BE49-F238E27FC236}">
              <a16:creationId xmlns:a16="http://schemas.microsoft.com/office/drawing/2014/main" id="{DB2B771A-7D10-4B83-BD95-394703B9BBC8}"/>
            </a:ext>
          </a:extLst>
        </xdr:cNvPr>
        <xdr:cNvSpPr txBox="1"/>
      </xdr:nvSpPr>
      <xdr:spPr>
        <a:xfrm>
          <a:off x="16357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118745</xdr:rowOff>
    </xdr:from>
    <xdr:to>
      <xdr:col>81</xdr:col>
      <xdr:colOff>101600</xdr:colOff>
      <xdr:row>83</xdr:row>
      <xdr:rowOff>48895</xdr:rowOff>
    </xdr:to>
    <xdr:sp macro="" textlink="">
      <xdr:nvSpPr>
        <xdr:cNvPr id="564" name="楕円 563">
          <a:extLst>
            <a:ext uri="{FF2B5EF4-FFF2-40B4-BE49-F238E27FC236}">
              <a16:creationId xmlns:a16="http://schemas.microsoft.com/office/drawing/2014/main" id="{59A22375-C9B8-4610-B379-8F7D16A99B37}"/>
            </a:ext>
          </a:extLst>
        </xdr:cNvPr>
        <xdr:cNvSpPr/>
      </xdr:nvSpPr>
      <xdr:spPr>
        <a:xfrm>
          <a:off x="1543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169545</xdr:rowOff>
    </xdr:from>
    <xdr:to>
      <xdr:col>85</xdr:col>
      <xdr:colOff>127000</xdr:colOff>
      <xdr:row>83</xdr:row>
      <xdr:rowOff>40005</xdr:rowOff>
    </xdr:to>
    <xdr:cxnSp macro="">
      <xdr:nvCxnSpPr>
        <xdr:cNvPr id="565" name="直線コネクタ 564">
          <a:extLst>
            <a:ext uri="{FF2B5EF4-FFF2-40B4-BE49-F238E27FC236}">
              <a16:creationId xmlns:a16="http://schemas.microsoft.com/office/drawing/2014/main" id="{29207D32-B515-446D-A355-56C0F04032C0}"/>
            </a:ext>
          </a:extLst>
        </xdr:cNvPr>
        <xdr:cNvCxnSpPr/>
      </xdr:nvCxnSpPr>
      <xdr:spPr>
        <a:xfrm>
          <a:off x="15481300" y="142284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74930</xdr:rowOff>
    </xdr:from>
    <xdr:to>
      <xdr:col>76</xdr:col>
      <xdr:colOff>165100</xdr:colOff>
      <xdr:row>83</xdr:row>
      <xdr:rowOff>5080</xdr:rowOff>
    </xdr:to>
    <xdr:sp macro="" textlink="">
      <xdr:nvSpPr>
        <xdr:cNvPr id="566" name="楕円 565">
          <a:extLst>
            <a:ext uri="{FF2B5EF4-FFF2-40B4-BE49-F238E27FC236}">
              <a16:creationId xmlns:a16="http://schemas.microsoft.com/office/drawing/2014/main" id="{97C80D96-6304-477F-8937-23E40F1D20D0}"/>
            </a:ext>
          </a:extLst>
        </xdr:cNvPr>
        <xdr:cNvSpPr/>
      </xdr:nvSpPr>
      <xdr:spPr>
        <a:xfrm>
          <a:off x="14541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125730</xdr:rowOff>
    </xdr:from>
    <xdr:to>
      <xdr:col>81</xdr:col>
      <xdr:colOff>50800</xdr:colOff>
      <xdr:row>82</xdr:row>
      <xdr:rowOff>169545</xdr:rowOff>
    </xdr:to>
    <xdr:cxnSp macro="">
      <xdr:nvCxnSpPr>
        <xdr:cNvPr id="567" name="直線コネクタ 566">
          <a:extLst>
            <a:ext uri="{FF2B5EF4-FFF2-40B4-BE49-F238E27FC236}">
              <a16:creationId xmlns:a16="http://schemas.microsoft.com/office/drawing/2014/main" id="{F77D7B4D-B01B-4772-A176-1F5E5E168087}"/>
            </a:ext>
          </a:extLst>
        </xdr:cNvPr>
        <xdr:cNvCxnSpPr/>
      </xdr:nvCxnSpPr>
      <xdr:spPr>
        <a:xfrm>
          <a:off x="14592300" y="14184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33020</xdr:rowOff>
    </xdr:from>
    <xdr:to>
      <xdr:col>72</xdr:col>
      <xdr:colOff>38100</xdr:colOff>
      <xdr:row>82</xdr:row>
      <xdr:rowOff>134620</xdr:rowOff>
    </xdr:to>
    <xdr:sp macro="" textlink="">
      <xdr:nvSpPr>
        <xdr:cNvPr id="568" name="楕円 567">
          <a:extLst>
            <a:ext uri="{FF2B5EF4-FFF2-40B4-BE49-F238E27FC236}">
              <a16:creationId xmlns:a16="http://schemas.microsoft.com/office/drawing/2014/main" id="{724AF35F-ECC6-4ED5-897A-B4CFFB6415BC}"/>
            </a:ext>
          </a:extLst>
        </xdr:cNvPr>
        <xdr:cNvSpPr/>
      </xdr:nvSpPr>
      <xdr:spPr>
        <a:xfrm>
          <a:off x="1365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125730</xdr:rowOff>
    </xdr:to>
    <xdr:cxnSp macro="">
      <xdr:nvCxnSpPr>
        <xdr:cNvPr id="569" name="直線コネクタ 568">
          <a:extLst>
            <a:ext uri="{FF2B5EF4-FFF2-40B4-BE49-F238E27FC236}">
              <a16:creationId xmlns:a16="http://schemas.microsoft.com/office/drawing/2014/main" id="{55F19893-F848-4CE9-8302-A674B5CE66F7}"/>
            </a:ext>
          </a:extLst>
        </xdr:cNvPr>
        <xdr:cNvCxnSpPr/>
      </xdr:nvCxnSpPr>
      <xdr:spPr>
        <a:xfrm>
          <a:off x="13703300" y="14142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160655</xdr:rowOff>
    </xdr:from>
    <xdr:to>
      <xdr:col>67</xdr:col>
      <xdr:colOff>101600</xdr:colOff>
      <xdr:row>82</xdr:row>
      <xdr:rowOff>90805</xdr:rowOff>
    </xdr:to>
    <xdr:sp macro="" textlink="">
      <xdr:nvSpPr>
        <xdr:cNvPr id="570" name="楕円 569">
          <a:extLst>
            <a:ext uri="{FF2B5EF4-FFF2-40B4-BE49-F238E27FC236}">
              <a16:creationId xmlns:a16="http://schemas.microsoft.com/office/drawing/2014/main" id="{97F76948-DED1-4FE1-8AC9-48AC6AE9A510}"/>
            </a:ext>
          </a:extLst>
        </xdr:cNvPr>
        <xdr:cNvSpPr/>
      </xdr:nvSpPr>
      <xdr:spPr>
        <a:xfrm>
          <a:off x="12763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40005</xdr:rowOff>
    </xdr:from>
    <xdr:to>
      <xdr:col>71</xdr:col>
      <xdr:colOff>177800</xdr:colOff>
      <xdr:row>82</xdr:row>
      <xdr:rowOff>83820</xdr:rowOff>
    </xdr:to>
    <xdr:cxnSp macro="">
      <xdr:nvCxnSpPr>
        <xdr:cNvPr id="571" name="直線コネクタ 570">
          <a:extLst>
            <a:ext uri="{FF2B5EF4-FFF2-40B4-BE49-F238E27FC236}">
              <a16:creationId xmlns:a16="http://schemas.microsoft.com/office/drawing/2014/main" id="{C202F289-754C-4688-9FDB-52AC7E1F2B55}"/>
            </a:ext>
          </a:extLst>
        </xdr:cNvPr>
        <xdr:cNvCxnSpPr/>
      </xdr:nvCxnSpPr>
      <xdr:spPr>
        <a:xfrm>
          <a:off x="12814300" y="140989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572" name="n_1aveValue【児童館】&#10;有形固定資産減価償却率">
          <a:extLst>
            <a:ext uri="{FF2B5EF4-FFF2-40B4-BE49-F238E27FC236}">
              <a16:creationId xmlns:a16="http://schemas.microsoft.com/office/drawing/2014/main" id="{BCD56DB2-E91B-447C-B110-AAE981301945}"/>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573" name="n_2aveValue【児童館】&#10;有形固定資産減価償却率">
          <a:extLst>
            <a:ext uri="{FF2B5EF4-FFF2-40B4-BE49-F238E27FC236}">
              <a16:creationId xmlns:a16="http://schemas.microsoft.com/office/drawing/2014/main" id="{3BD3FD10-311F-4B67-99AB-C0B95F207680}"/>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574" name="n_3aveValue【児童館】&#10;有形固定資産減価償却率">
          <a:extLst>
            <a:ext uri="{FF2B5EF4-FFF2-40B4-BE49-F238E27FC236}">
              <a16:creationId xmlns:a16="http://schemas.microsoft.com/office/drawing/2014/main" id="{50083877-ECF7-4B68-A3B0-DD7504D74371}"/>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575" name="n_4aveValue【児童館】&#10;有形固定資産減価償却率">
          <a:extLst>
            <a:ext uri="{FF2B5EF4-FFF2-40B4-BE49-F238E27FC236}">
              <a16:creationId xmlns:a16="http://schemas.microsoft.com/office/drawing/2014/main" id="{7B240197-1B44-4DC6-B090-3AF202B0C918}"/>
            </a:ext>
          </a:extLst>
        </xdr:cNvPr>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40022</xdr:rowOff>
    </xdr:from>
    <xdr:ext cx="405111" cy="259045"/>
    <xdr:sp macro="" textlink="">
      <xdr:nvSpPr>
        <xdr:cNvPr id="576" name="n_1mainValue【児童館】&#10;有形固定資産減価償却率">
          <a:extLst>
            <a:ext uri="{FF2B5EF4-FFF2-40B4-BE49-F238E27FC236}">
              <a16:creationId xmlns:a16="http://schemas.microsoft.com/office/drawing/2014/main" id="{6FAC48C7-A37C-4D58-B955-02EFB7853206}"/>
            </a:ext>
          </a:extLst>
        </xdr:cNvPr>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167657</xdr:rowOff>
    </xdr:from>
    <xdr:ext cx="405111" cy="259045"/>
    <xdr:sp macro="" textlink="">
      <xdr:nvSpPr>
        <xdr:cNvPr id="577" name="n_2mainValue【児童館】&#10;有形固定資産減価償却率">
          <a:extLst>
            <a:ext uri="{FF2B5EF4-FFF2-40B4-BE49-F238E27FC236}">
              <a16:creationId xmlns:a16="http://schemas.microsoft.com/office/drawing/2014/main" id="{32B19788-55DB-4ED1-91C1-7BC997171D26}"/>
            </a:ext>
          </a:extLst>
        </xdr:cNvPr>
        <xdr:cNvSpPr txBox="1"/>
      </xdr:nvSpPr>
      <xdr:spPr>
        <a:xfrm>
          <a:off x="14389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125747</xdr:rowOff>
    </xdr:from>
    <xdr:ext cx="405111" cy="259045"/>
    <xdr:sp macro="" textlink="">
      <xdr:nvSpPr>
        <xdr:cNvPr id="578" name="n_3mainValue【児童館】&#10;有形固定資産減価償却率">
          <a:extLst>
            <a:ext uri="{FF2B5EF4-FFF2-40B4-BE49-F238E27FC236}">
              <a16:creationId xmlns:a16="http://schemas.microsoft.com/office/drawing/2014/main" id="{3647C0A5-D7C7-4C63-A892-4118413E7F19}"/>
            </a:ext>
          </a:extLst>
        </xdr:cNvPr>
        <xdr:cNvSpPr txBox="1"/>
      </xdr:nvSpPr>
      <xdr:spPr>
        <a:xfrm>
          <a:off x="13500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579" name="n_4mainValue【児童館】&#10;有形固定資産減価償却率">
          <a:extLst>
            <a:ext uri="{FF2B5EF4-FFF2-40B4-BE49-F238E27FC236}">
              <a16:creationId xmlns:a16="http://schemas.microsoft.com/office/drawing/2014/main" id="{FAC944A2-27AA-45B9-8DF4-220D72DB72D1}"/>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34D44D7F-A17B-4D1A-888F-16CEE2DC1D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1D14AE1D-BF68-404E-86EB-CA61C55083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451DF1B4-364B-4A42-A6A2-C9DB895607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CA0F789B-BE20-41EB-B170-EA39D54B72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1C3E2B20-AF58-4CAA-98DA-B500DFE20B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7CB5D97D-341E-4A7F-A67A-0CDB1C0866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C6A7ECE6-136F-410A-AF3C-11A88AB208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25FC3754-E818-4D1B-854F-D75CE81AA01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A6C3FF91-55D4-484E-AEFD-7FCD62D22B8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DC77F7D6-5F8F-4180-95DA-C2BD38D7D6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a:extLst>
            <a:ext uri="{FF2B5EF4-FFF2-40B4-BE49-F238E27FC236}">
              <a16:creationId xmlns:a16="http://schemas.microsoft.com/office/drawing/2014/main" id="{B081A9B6-3D45-49EB-BDAA-07CD70851F5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C8AC830C-BDE0-4440-B61E-793F6131259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a:extLst>
            <a:ext uri="{FF2B5EF4-FFF2-40B4-BE49-F238E27FC236}">
              <a16:creationId xmlns:a16="http://schemas.microsoft.com/office/drawing/2014/main" id="{F65379D3-BA6C-4C7F-8369-8C44E62A929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a:extLst>
            <a:ext uri="{FF2B5EF4-FFF2-40B4-BE49-F238E27FC236}">
              <a16:creationId xmlns:a16="http://schemas.microsoft.com/office/drawing/2014/main" id="{190A5669-6904-4D56-B759-E534DB30A7F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16A691BF-7512-418D-BA16-C21FF5E96F2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11D1086F-CCBC-472B-95F9-EB2F1E532CB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a:extLst>
            <a:ext uri="{FF2B5EF4-FFF2-40B4-BE49-F238E27FC236}">
              <a16:creationId xmlns:a16="http://schemas.microsoft.com/office/drawing/2014/main" id="{C1F2D77B-AA6B-4D84-A0C6-AD48469D98C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a:extLst>
            <a:ext uri="{FF2B5EF4-FFF2-40B4-BE49-F238E27FC236}">
              <a16:creationId xmlns:a16="http://schemas.microsoft.com/office/drawing/2014/main" id="{83D7C4E2-410E-4BCA-BC36-FE212819F40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a:extLst>
            <a:ext uri="{FF2B5EF4-FFF2-40B4-BE49-F238E27FC236}">
              <a16:creationId xmlns:a16="http://schemas.microsoft.com/office/drawing/2014/main" id="{7452089D-2B2E-45FA-A450-7183ECDFD14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C26F38CC-2FD4-4082-AA86-A7E959703E0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03FF20C7-671E-47B7-B144-FDE574837B4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FD267AE7-512E-4EB6-8C72-5DBF2DFF85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a:extLst>
            <a:ext uri="{FF2B5EF4-FFF2-40B4-BE49-F238E27FC236}">
              <a16:creationId xmlns:a16="http://schemas.microsoft.com/office/drawing/2014/main" id="{B428CFBB-9529-489B-B644-1F0F2398FE1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3" name="直線コネクタ 602">
          <a:extLst>
            <a:ext uri="{FF2B5EF4-FFF2-40B4-BE49-F238E27FC236}">
              <a16:creationId xmlns:a16="http://schemas.microsoft.com/office/drawing/2014/main" id="{B5FF2FBF-3615-4546-93A4-5696E20321DC}"/>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4" name="【児童館】&#10;一人当たり面積最小値テキスト">
          <a:extLst>
            <a:ext uri="{FF2B5EF4-FFF2-40B4-BE49-F238E27FC236}">
              <a16:creationId xmlns:a16="http://schemas.microsoft.com/office/drawing/2014/main" id="{C39F4BF9-18CA-49CC-94CE-F8E3EE2D64F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5" name="直線コネクタ 604">
          <a:extLst>
            <a:ext uri="{FF2B5EF4-FFF2-40B4-BE49-F238E27FC236}">
              <a16:creationId xmlns:a16="http://schemas.microsoft.com/office/drawing/2014/main" id="{60CE5047-3279-4B06-9E1B-9FFA9D2E951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6" name="【児童館】&#10;一人当たり面積最大値テキスト">
          <a:extLst>
            <a:ext uri="{FF2B5EF4-FFF2-40B4-BE49-F238E27FC236}">
              <a16:creationId xmlns:a16="http://schemas.microsoft.com/office/drawing/2014/main" id="{C384476A-5F7A-4D09-B7C9-D3484F7460B4}"/>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7" name="直線コネクタ 606">
          <a:extLst>
            <a:ext uri="{FF2B5EF4-FFF2-40B4-BE49-F238E27FC236}">
              <a16:creationId xmlns:a16="http://schemas.microsoft.com/office/drawing/2014/main" id="{AA9F2A03-1DD7-4B0C-B643-C787CC603C8C}"/>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08" name="【児童館】&#10;一人当たり面積平均値テキスト">
          <a:extLst>
            <a:ext uri="{FF2B5EF4-FFF2-40B4-BE49-F238E27FC236}">
              <a16:creationId xmlns:a16="http://schemas.microsoft.com/office/drawing/2014/main" id="{B76A6BD0-477C-4D77-BD87-DD08DF80748F}"/>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09" name="フローチャート: 判断 608">
          <a:extLst>
            <a:ext uri="{FF2B5EF4-FFF2-40B4-BE49-F238E27FC236}">
              <a16:creationId xmlns:a16="http://schemas.microsoft.com/office/drawing/2014/main" id="{2C211D16-C1E9-4510-920A-C255BBD8360C}"/>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10" name="フローチャート: 判断 609">
          <a:extLst>
            <a:ext uri="{FF2B5EF4-FFF2-40B4-BE49-F238E27FC236}">
              <a16:creationId xmlns:a16="http://schemas.microsoft.com/office/drawing/2014/main" id="{5E829B31-EC57-4AC8-AC21-D5057837F6B8}"/>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1" name="フローチャート: 判断 610">
          <a:extLst>
            <a:ext uri="{FF2B5EF4-FFF2-40B4-BE49-F238E27FC236}">
              <a16:creationId xmlns:a16="http://schemas.microsoft.com/office/drawing/2014/main" id="{CED714BB-35C3-4EBE-ADCD-664C64F29478}"/>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2" name="フローチャート: 判断 611">
          <a:extLst>
            <a:ext uri="{FF2B5EF4-FFF2-40B4-BE49-F238E27FC236}">
              <a16:creationId xmlns:a16="http://schemas.microsoft.com/office/drawing/2014/main" id="{C2595E6B-5EE4-41BB-9858-1B7E0EC9BB8E}"/>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3" name="フローチャート: 判断 612">
          <a:extLst>
            <a:ext uri="{FF2B5EF4-FFF2-40B4-BE49-F238E27FC236}">
              <a16:creationId xmlns:a16="http://schemas.microsoft.com/office/drawing/2014/main" id="{C1FF89D8-AFBA-4CFA-A95C-CFAF61904DE8}"/>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806DFED-BD68-45EE-9CE4-CBBBAA4D458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9B656191-F5F3-475C-8F55-6CA882E5255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7781658D-5038-42F0-A150-3F99107B01E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B2F8B46-241B-4D00-A3C4-BF87EF6067C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3FA491C-F75E-405D-84D6-3A0593B5549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9" name="楕円 618">
          <a:extLst>
            <a:ext uri="{FF2B5EF4-FFF2-40B4-BE49-F238E27FC236}">
              <a16:creationId xmlns:a16="http://schemas.microsoft.com/office/drawing/2014/main" id="{594D60E3-6D05-4523-A85B-29D1526607DD}"/>
            </a:ext>
          </a:extLst>
        </xdr:cNvPr>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620" name="【児童館】&#10;一人当たり面積該当値テキスト">
          <a:extLst>
            <a:ext uri="{FF2B5EF4-FFF2-40B4-BE49-F238E27FC236}">
              <a16:creationId xmlns:a16="http://schemas.microsoft.com/office/drawing/2014/main" id="{340A817D-7CBD-4FFC-9889-DB7A21052C7E}"/>
            </a:ext>
          </a:extLst>
        </xdr:cNvPr>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621" name="楕円 620">
          <a:extLst>
            <a:ext uri="{FF2B5EF4-FFF2-40B4-BE49-F238E27FC236}">
              <a16:creationId xmlns:a16="http://schemas.microsoft.com/office/drawing/2014/main" id="{3BB0C540-CBF4-4910-855E-A6C63B8FB3A2}"/>
            </a:ext>
          </a:extLst>
        </xdr:cNvPr>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622" name="直線コネクタ 621">
          <a:extLst>
            <a:ext uri="{FF2B5EF4-FFF2-40B4-BE49-F238E27FC236}">
              <a16:creationId xmlns:a16="http://schemas.microsoft.com/office/drawing/2014/main" id="{21B8F1C3-59B0-4DDF-BD0E-128B8AE7705B}"/>
            </a:ext>
          </a:extLst>
        </xdr:cNvPr>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623" name="楕円 622">
          <a:extLst>
            <a:ext uri="{FF2B5EF4-FFF2-40B4-BE49-F238E27FC236}">
              <a16:creationId xmlns:a16="http://schemas.microsoft.com/office/drawing/2014/main" id="{EB2B32FE-CFDB-4C09-A262-49D806F4D4FE}"/>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624" name="直線コネクタ 623">
          <a:extLst>
            <a:ext uri="{FF2B5EF4-FFF2-40B4-BE49-F238E27FC236}">
              <a16:creationId xmlns:a16="http://schemas.microsoft.com/office/drawing/2014/main" id="{B5C2193E-7E7B-45F6-B430-E172AD8D3C9A}"/>
            </a:ext>
          </a:extLst>
        </xdr:cNvPr>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25" name="楕円 624">
          <a:extLst>
            <a:ext uri="{FF2B5EF4-FFF2-40B4-BE49-F238E27FC236}">
              <a16:creationId xmlns:a16="http://schemas.microsoft.com/office/drawing/2014/main" id="{F98EFCB8-21AC-42BF-AEF6-16FB5BA676ED}"/>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626" name="直線コネクタ 625">
          <a:extLst>
            <a:ext uri="{FF2B5EF4-FFF2-40B4-BE49-F238E27FC236}">
              <a16:creationId xmlns:a16="http://schemas.microsoft.com/office/drawing/2014/main" id="{8FBA0137-8BD8-480E-9759-F980A705A620}"/>
            </a:ext>
          </a:extLst>
        </xdr:cNvPr>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27" name="楕円 626">
          <a:extLst>
            <a:ext uri="{FF2B5EF4-FFF2-40B4-BE49-F238E27FC236}">
              <a16:creationId xmlns:a16="http://schemas.microsoft.com/office/drawing/2014/main" id="{C416A2FB-7F95-4899-A97D-E08F2B24E213}"/>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628" name="直線コネクタ 627">
          <a:extLst>
            <a:ext uri="{FF2B5EF4-FFF2-40B4-BE49-F238E27FC236}">
              <a16:creationId xmlns:a16="http://schemas.microsoft.com/office/drawing/2014/main" id="{9524630F-82EF-473B-9778-A11EDA6B9EF7}"/>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29" name="n_1aveValue【児童館】&#10;一人当たり面積">
          <a:extLst>
            <a:ext uri="{FF2B5EF4-FFF2-40B4-BE49-F238E27FC236}">
              <a16:creationId xmlns:a16="http://schemas.microsoft.com/office/drawing/2014/main" id="{5CDBE0B3-1261-4395-B1E7-1537E0A5C4AA}"/>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0" name="n_2aveValue【児童館】&#10;一人当たり面積">
          <a:extLst>
            <a:ext uri="{FF2B5EF4-FFF2-40B4-BE49-F238E27FC236}">
              <a16:creationId xmlns:a16="http://schemas.microsoft.com/office/drawing/2014/main" id="{CDF105BF-D540-4457-B3BD-D835DE19742E}"/>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1" name="n_3aveValue【児童館】&#10;一人当たり面積">
          <a:extLst>
            <a:ext uri="{FF2B5EF4-FFF2-40B4-BE49-F238E27FC236}">
              <a16:creationId xmlns:a16="http://schemas.microsoft.com/office/drawing/2014/main" id="{06F72260-F5D4-4E88-BB21-6385E868B10E}"/>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2" name="n_4aveValue【児童館】&#10;一人当たり面積">
          <a:extLst>
            <a:ext uri="{FF2B5EF4-FFF2-40B4-BE49-F238E27FC236}">
              <a16:creationId xmlns:a16="http://schemas.microsoft.com/office/drawing/2014/main" id="{6CC5699C-960F-41C6-82D4-2189DCC506B5}"/>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633" name="n_1mainValue【児童館】&#10;一人当たり面積">
          <a:extLst>
            <a:ext uri="{FF2B5EF4-FFF2-40B4-BE49-F238E27FC236}">
              <a16:creationId xmlns:a16="http://schemas.microsoft.com/office/drawing/2014/main" id="{0943F148-7F53-4AE1-B484-70F69F3CB2F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4" name="n_2mainValue【児童館】&#10;一人当たり面積">
          <a:extLst>
            <a:ext uri="{FF2B5EF4-FFF2-40B4-BE49-F238E27FC236}">
              <a16:creationId xmlns:a16="http://schemas.microsoft.com/office/drawing/2014/main" id="{FC16D4C1-F3F6-44C2-B9E8-3688F3F55383}"/>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5" name="n_3mainValue【児童館】&#10;一人当たり面積">
          <a:extLst>
            <a:ext uri="{FF2B5EF4-FFF2-40B4-BE49-F238E27FC236}">
              <a16:creationId xmlns:a16="http://schemas.microsoft.com/office/drawing/2014/main" id="{63C5BD63-6B8F-428E-AB9B-BAA713B78D13}"/>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6" name="n_4mainValue【児童館】&#10;一人当たり面積">
          <a:extLst>
            <a:ext uri="{FF2B5EF4-FFF2-40B4-BE49-F238E27FC236}">
              <a16:creationId xmlns:a16="http://schemas.microsoft.com/office/drawing/2014/main" id="{B0CF49CE-424A-4C8E-AF84-287B9CB8CA99}"/>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E85F7580-5909-4177-A8AB-3DDCC2E9B4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DFCA4471-7FD0-4277-A352-12B7EE68F27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410728AF-2445-4BAF-9980-95A71A336A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FDA7DE7-7E76-417C-9FCB-3A12413C9B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BAE6D95B-61D8-42E7-8BD9-B5A58D9BD42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E0CF4065-5D02-4E81-8FFE-4F0C87840E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8266392A-BC4B-44FB-B473-978DD9DF1C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8EF5B2AC-6286-4D0A-8444-C62B639DA17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35AA11A4-74B4-4513-AD72-4D5226DE3E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B113E36C-05B5-4ACA-A17F-25AB1C0098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58F24F56-EDBA-4D7A-A1B3-F762DEA988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8" name="直線コネクタ 647">
          <a:extLst>
            <a:ext uri="{FF2B5EF4-FFF2-40B4-BE49-F238E27FC236}">
              <a16:creationId xmlns:a16="http://schemas.microsoft.com/office/drawing/2014/main" id="{B720D527-E593-4392-9056-8C906C22E14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9" name="テキスト ボックス 648">
          <a:extLst>
            <a:ext uri="{FF2B5EF4-FFF2-40B4-BE49-F238E27FC236}">
              <a16:creationId xmlns:a16="http://schemas.microsoft.com/office/drawing/2014/main" id="{2CE729C3-D7EC-4156-932D-6CC389183B8D}"/>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0" name="直線コネクタ 649">
          <a:extLst>
            <a:ext uri="{FF2B5EF4-FFF2-40B4-BE49-F238E27FC236}">
              <a16:creationId xmlns:a16="http://schemas.microsoft.com/office/drawing/2014/main" id="{5910005F-E2EE-4441-A93E-2FB79E83426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1" name="テキスト ボックス 650">
          <a:extLst>
            <a:ext uri="{FF2B5EF4-FFF2-40B4-BE49-F238E27FC236}">
              <a16:creationId xmlns:a16="http://schemas.microsoft.com/office/drawing/2014/main" id="{BBD862C1-D09E-4F0E-9007-709C97FAA18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2" name="直線コネクタ 651">
          <a:extLst>
            <a:ext uri="{FF2B5EF4-FFF2-40B4-BE49-F238E27FC236}">
              <a16:creationId xmlns:a16="http://schemas.microsoft.com/office/drawing/2014/main" id="{87A174A4-8802-4178-87A7-FFD3971765F7}"/>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3" name="テキスト ボックス 652">
          <a:extLst>
            <a:ext uri="{FF2B5EF4-FFF2-40B4-BE49-F238E27FC236}">
              <a16:creationId xmlns:a16="http://schemas.microsoft.com/office/drawing/2014/main" id="{DA578658-C9FA-48A0-87AF-338A5C1ACD9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4" name="直線コネクタ 653">
          <a:extLst>
            <a:ext uri="{FF2B5EF4-FFF2-40B4-BE49-F238E27FC236}">
              <a16:creationId xmlns:a16="http://schemas.microsoft.com/office/drawing/2014/main" id="{18EF0AD4-513E-4B8A-8D77-E5E747F5190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5" name="テキスト ボックス 654">
          <a:extLst>
            <a:ext uri="{FF2B5EF4-FFF2-40B4-BE49-F238E27FC236}">
              <a16:creationId xmlns:a16="http://schemas.microsoft.com/office/drawing/2014/main" id="{6C824837-94B3-4B7A-96AC-CAC212EC8BDC}"/>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D698DBD0-70E2-45DD-83C5-430706D76D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7" name="テキスト ボックス 656">
          <a:extLst>
            <a:ext uri="{FF2B5EF4-FFF2-40B4-BE49-F238E27FC236}">
              <a16:creationId xmlns:a16="http://schemas.microsoft.com/office/drawing/2014/main" id="{77949E40-1FC2-46E7-AEDB-E3FB5D50971B}"/>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BF5B4618-8018-4A12-9ADB-5BFCEB3831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659" name="直線コネクタ 658">
          <a:extLst>
            <a:ext uri="{FF2B5EF4-FFF2-40B4-BE49-F238E27FC236}">
              <a16:creationId xmlns:a16="http://schemas.microsoft.com/office/drawing/2014/main" id="{7492EEDA-6BF1-44B6-8DF8-0D9062080321}"/>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660" name="【公民館】&#10;有形固定資産減価償却率最小値テキスト">
          <a:extLst>
            <a:ext uri="{FF2B5EF4-FFF2-40B4-BE49-F238E27FC236}">
              <a16:creationId xmlns:a16="http://schemas.microsoft.com/office/drawing/2014/main" id="{4E207A47-7322-4F4D-89FA-B50483855466}"/>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661" name="直線コネクタ 660">
          <a:extLst>
            <a:ext uri="{FF2B5EF4-FFF2-40B4-BE49-F238E27FC236}">
              <a16:creationId xmlns:a16="http://schemas.microsoft.com/office/drawing/2014/main" id="{1E5725B9-1243-4BAA-8489-290E4F06EB06}"/>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662" name="【公民館】&#10;有形固定資産減価償却率最大値テキスト">
          <a:extLst>
            <a:ext uri="{FF2B5EF4-FFF2-40B4-BE49-F238E27FC236}">
              <a16:creationId xmlns:a16="http://schemas.microsoft.com/office/drawing/2014/main" id="{1A919295-4837-4B2C-BE80-43AF63DA236A}"/>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663" name="直線コネクタ 662">
          <a:extLst>
            <a:ext uri="{FF2B5EF4-FFF2-40B4-BE49-F238E27FC236}">
              <a16:creationId xmlns:a16="http://schemas.microsoft.com/office/drawing/2014/main" id="{D6AA1085-4665-4649-9DF2-B706A5B9EB48}"/>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664" name="【公民館】&#10;有形固定資産減価償却率平均値テキスト">
          <a:extLst>
            <a:ext uri="{FF2B5EF4-FFF2-40B4-BE49-F238E27FC236}">
              <a16:creationId xmlns:a16="http://schemas.microsoft.com/office/drawing/2014/main" id="{482492FA-2BC2-4D5E-BEE0-48711DB968E1}"/>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665" name="フローチャート: 判断 664">
          <a:extLst>
            <a:ext uri="{FF2B5EF4-FFF2-40B4-BE49-F238E27FC236}">
              <a16:creationId xmlns:a16="http://schemas.microsoft.com/office/drawing/2014/main" id="{5F48AA3F-6E53-4190-8C6A-18457AA03602}"/>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666" name="フローチャート: 判断 665">
          <a:extLst>
            <a:ext uri="{FF2B5EF4-FFF2-40B4-BE49-F238E27FC236}">
              <a16:creationId xmlns:a16="http://schemas.microsoft.com/office/drawing/2014/main" id="{D8C7DD39-F7AA-45F9-B988-8C7B41FD9A1D}"/>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667" name="フローチャート: 判断 666">
          <a:extLst>
            <a:ext uri="{FF2B5EF4-FFF2-40B4-BE49-F238E27FC236}">
              <a16:creationId xmlns:a16="http://schemas.microsoft.com/office/drawing/2014/main" id="{4AABA041-FF0C-4BFB-B8C1-6C845E9E7563}"/>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668" name="フローチャート: 判断 667">
          <a:extLst>
            <a:ext uri="{FF2B5EF4-FFF2-40B4-BE49-F238E27FC236}">
              <a16:creationId xmlns:a16="http://schemas.microsoft.com/office/drawing/2014/main" id="{08BB3696-78B2-4847-B366-FACDFA964F80}"/>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669" name="フローチャート: 判断 668">
          <a:extLst>
            <a:ext uri="{FF2B5EF4-FFF2-40B4-BE49-F238E27FC236}">
              <a16:creationId xmlns:a16="http://schemas.microsoft.com/office/drawing/2014/main" id="{24E576DF-337D-4BD8-9721-5C72B11CABF3}"/>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A268C75D-5FCF-42CA-BA49-F6BE1838C97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1187DD6-2EC9-44F9-B323-342EE982A86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1945CB4B-6A98-4615-8422-3B7706DBA7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AD93D93-9A34-4641-9052-8A93EE6D4A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53387FE-F988-4429-8AFE-B8B8606DBF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109982</xdr:rowOff>
    </xdr:from>
    <xdr:to>
      <xdr:col>85</xdr:col>
      <xdr:colOff>177800</xdr:colOff>
      <xdr:row>104</xdr:row>
      <xdr:rowOff>40132</xdr:rowOff>
    </xdr:to>
    <xdr:sp macro="" textlink="">
      <xdr:nvSpPr>
        <xdr:cNvPr id="675" name="楕円 674">
          <a:extLst>
            <a:ext uri="{FF2B5EF4-FFF2-40B4-BE49-F238E27FC236}">
              <a16:creationId xmlns:a16="http://schemas.microsoft.com/office/drawing/2014/main" id="{02166044-1ABA-4750-A40F-59FC27C77233}"/>
            </a:ext>
          </a:extLst>
        </xdr:cNvPr>
        <xdr:cNvSpPr/>
      </xdr:nvSpPr>
      <xdr:spPr>
        <a:xfrm>
          <a:off x="16268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88409</xdr:rowOff>
    </xdr:from>
    <xdr:ext cx="405111" cy="259045"/>
    <xdr:sp macro="" textlink="">
      <xdr:nvSpPr>
        <xdr:cNvPr id="676" name="【公民館】&#10;有形固定資産減価償却率該当値テキスト">
          <a:extLst>
            <a:ext uri="{FF2B5EF4-FFF2-40B4-BE49-F238E27FC236}">
              <a16:creationId xmlns:a16="http://schemas.microsoft.com/office/drawing/2014/main" id="{7AC373EF-3E0C-4C49-B67D-CF04D1DDCA0A}"/>
            </a:ext>
          </a:extLst>
        </xdr:cNvPr>
        <xdr:cNvSpPr txBox="1"/>
      </xdr:nvSpPr>
      <xdr:spPr>
        <a:xfrm>
          <a:off x="16357600" y="1774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677" name="楕円 676">
          <a:extLst>
            <a:ext uri="{FF2B5EF4-FFF2-40B4-BE49-F238E27FC236}">
              <a16:creationId xmlns:a16="http://schemas.microsoft.com/office/drawing/2014/main" id="{1002C924-DC46-4AF2-B98F-1CE560C21FE5}"/>
            </a:ext>
          </a:extLst>
        </xdr:cNvPr>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103</xdr:row>
      <xdr:rowOff>160782</xdr:rowOff>
    </xdr:to>
    <xdr:cxnSp macro="">
      <xdr:nvCxnSpPr>
        <xdr:cNvPr id="678" name="直線コネクタ 677">
          <a:extLst>
            <a:ext uri="{FF2B5EF4-FFF2-40B4-BE49-F238E27FC236}">
              <a16:creationId xmlns:a16="http://schemas.microsoft.com/office/drawing/2014/main" id="{A85118EE-003F-4C84-AA3E-2E5861B0D9AA}"/>
            </a:ext>
          </a:extLst>
        </xdr:cNvPr>
        <xdr:cNvCxnSpPr/>
      </xdr:nvCxnSpPr>
      <xdr:spPr>
        <a:xfrm>
          <a:off x="15481300" y="177698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679" name="楕円 678">
          <a:extLst>
            <a:ext uri="{FF2B5EF4-FFF2-40B4-BE49-F238E27FC236}">
              <a16:creationId xmlns:a16="http://schemas.microsoft.com/office/drawing/2014/main" id="{0141B429-B354-49E9-9A0C-F8D9609F627B}"/>
            </a:ext>
          </a:extLst>
        </xdr:cNvPr>
        <xdr:cNvSpPr/>
      </xdr:nvSpPr>
      <xdr:spPr>
        <a:xfrm>
          <a:off x="14541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110489</xdr:rowOff>
    </xdr:to>
    <xdr:cxnSp macro="">
      <xdr:nvCxnSpPr>
        <xdr:cNvPr id="680" name="直線コネクタ 679">
          <a:extLst>
            <a:ext uri="{FF2B5EF4-FFF2-40B4-BE49-F238E27FC236}">
              <a16:creationId xmlns:a16="http://schemas.microsoft.com/office/drawing/2014/main" id="{6419F702-3D9C-4A01-AC9F-CD3A4518F53C}"/>
            </a:ext>
          </a:extLst>
        </xdr:cNvPr>
        <xdr:cNvCxnSpPr/>
      </xdr:nvCxnSpPr>
      <xdr:spPr>
        <a:xfrm>
          <a:off x="14592300" y="17724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130556</xdr:rowOff>
    </xdr:from>
    <xdr:to>
      <xdr:col>72</xdr:col>
      <xdr:colOff>38100</xdr:colOff>
      <xdr:row>103</xdr:row>
      <xdr:rowOff>60706</xdr:rowOff>
    </xdr:to>
    <xdr:sp macro="" textlink="">
      <xdr:nvSpPr>
        <xdr:cNvPr id="681" name="楕円 680">
          <a:extLst>
            <a:ext uri="{FF2B5EF4-FFF2-40B4-BE49-F238E27FC236}">
              <a16:creationId xmlns:a16="http://schemas.microsoft.com/office/drawing/2014/main" id="{999EC684-36E1-42D3-B0EA-B9F7A6189FC6}"/>
            </a:ext>
          </a:extLst>
        </xdr:cNvPr>
        <xdr:cNvSpPr/>
      </xdr:nvSpPr>
      <xdr:spPr>
        <a:xfrm>
          <a:off x="13652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xdr:rowOff>
    </xdr:from>
    <xdr:to>
      <xdr:col>76</xdr:col>
      <xdr:colOff>114300</xdr:colOff>
      <xdr:row>103</xdr:row>
      <xdr:rowOff>64770</xdr:rowOff>
    </xdr:to>
    <xdr:cxnSp macro="">
      <xdr:nvCxnSpPr>
        <xdr:cNvPr id="682" name="直線コネクタ 681">
          <a:extLst>
            <a:ext uri="{FF2B5EF4-FFF2-40B4-BE49-F238E27FC236}">
              <a16:creationId xmlns:a16="http://schemas.microsoft.com/office/drawing/2014/main" id="{1F77735D-B194-4729-95DE-69FDE5661B7E}"/>
            </a:ext>
          </a:extLst>
        </xdr:cNvPr>
        <xdr:cNvCxnSpPr/>
      </xdr:nvCxnSpPr>
      <xdr:spPr>
        <a:xfrm>
          <a:off x="13703300" y="176692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91694</xdr:rowOff>
    </xdr:from>
    <xdr:to>
      <xdr:col>67</xdr:col>
      <xdr:colOff>101600</xdr:colOff>
      <xdr:row>103</xdr:row>
      <xdr:rowOff>21844</xdr:rowOff>
    </xdr:to>
    <xdr:sp macro="" textlink="">
      <xdr:nvSpPr>
        <xdr:cNvPr id="683" name="楕円 682">
          <a:extLst>
            <a:ext uri="{FF2B5EF4-FFF2-40B4-BE49-F238E27FC236}">
              <a16:creationId xmlns:a16="http://schemas.microsoft.com/office/drawing/2014/main" id="{3409CAA7-378A-48FC-8218-CFA283BF0796}"/>
            </a:ext>
          </a:extLst>
        </xdr:cNvPr>
        <xdr:cNvSpPr/>
      </xdr:nvSpPr>
      <xdr:spPr>
        <a:xfrm>
          <a:off x="12763500" y="17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142494</xdr:rowOff>
    </xdr:from>
    <xdr:to>
      <xdr:col>71</xdr:col>
      <xdr:colOff>177800</xdr:colOff>
      <xdr:row>103</xdr:row>
      <xdr:rowOff>9906</xdr:rowOff>
    </xdr:to>
    <xdr:cxnSp macro="">
      <xdr:nvCxnSpPr>
        <xdr:cNvPr id="684" name="直線コネクタ 683">
          <a:extLst>
            <a:ext uri="{FF2B5EF4-FFF2-40B4-BE49-F238E27FC236}">
              <a16:creationId xmlns:a16="http://schemas.microsoft.com/office/drawing/2014/main" id="{EECFEFE4-4239-40DC-B9B3-E05F222F5825}"/>
            </a:ext>
          </a:extLst>
        </xdr:cNvPr>
        <xdr:cNvCxnSpPr/>
      </xdr:nvCxnSpPr>
      <xdr:spPr>
        <a:xfrm>
          <a:off x="12814300" y="176303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685" name="n_1aveValue【公民館】&#10;有形固定資産減価償却率">
          <a:extLst>
            <a:ext uri="{FF2B5EF4-FFF2-40B4-BE49-F238E27FC236}">
              <a16:creationId xmlns:a16="http://schemas.microsoft.com/office/drawing/2014/main" id="{F1AAA03F-FDDF-4F15-B340-773D473D8EF9}"/>
            </a:ext>
          </a:extLst>
        </xdr:cNvPr>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686" name="n_2aveValue【公民館】&#10;有形固定資産減価償却率">
          <a:extLst>
            <a:ext uri="{FF2B5EF4-FFF2-40B4-BE49-F238E27FC236}">
              <a16:creationId xmlns:a16="http://schemas.microsoft.com/office/drawing/2014/main" id="{CF88A023-41C6-4E94-94E5-B94AF608ACE0}"/>
            </a:ext>
          </a:extLst>
        </xdr:cNvPr>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67835</xdr:rowOff>
    </xdr:from>
    <xdr:ext cx="405111" cy="259045"/>
    <xdr:sp macro="" textlink="">
      <xdr:nvSpPr>
        <xdr:cNvPr id="687" name="n_3aveValue【公民館】&#10;有形固定資産減価償却率">
          <a:extLst>
            <a:ext uri="{FF2B5EF4-FFF2-40B4-BE49-F238E27FC236}">
              <a16:creationId xmlns:a16="http://schemas.microsoft.com/office/drawing/2014/main" id="{32499244-F8D5-4E31-BAEE-F8E0904ADA93}"/>
            </a:ext>
          </a:extLst>
        </xdr:cNvPr>
        <xdr:cNvSpPr txBox="1"/>
      </xdr:nvSpPr>
      <xdr:spPr>
        <a:xfrm>
          <a:off x="13500744" y="1772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63264</xdr:rowOff>
    </xdr:from>
    <xdr:ext cx="405111" cy="259045"/>
    <xdr:sp macro="" textlink="">
      <xdr:nvSpPr>
        <xdr:cNvPr id="688" name="n_4aveValue【公民館】&#10;有形固定資産減価償却率">
          <a:extLst>
            <a:ext uri="{FF2B5EF4-FFF2-40B4-BE49-F238E27FC236}">
              <a16:creationId xmlns:a16="http://schemas.microsoft.com/office/drawing/2014/main" id="{8CDBF836-5635-4A2F-B1B4-2DA8AC5164FA}"/>
            </a:ext>
          </a:extLst>
        </xdr:cNvPr>
        <xdr:cNvSpPr txBox="1"/>
      </xdr:nvSpPr>
      <xdr:spPr>
        <a:xfrm>
          <a:off x="12611744" y="177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152416</xdr:rowOff>
    </xdr:from>
    <xdr:ext cx="405111" cy="259045"/>
    <xdr:sp macro="" textlink="">
      <xdr:nvSpPr>
        <xdr:cNvPr id="689" name="n_1mainValue【公民館】&#10;有形固定資産減価償却率">
          <a:extLst>
            <a:ext uri="{FF2B5EF4-FFF2-40B4-BE49-F238E27FC236}">
              <a16:creationId xmlns:a16="http://schemas.microsoft.com/office/drawing/2014/main" id="{C0D733C4-4C74-4880-8014-FC1D6886F6DF}"/>
            </a:ext>
          </a:extLst>
        </xdr:cNvPr>
        <xdr:cNvSpPr txBox="1"/>
      </xdr:nvSpPr>
      <xdr:spPr>
        <a:xfrm>
          <a:off x="152660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106697</xdr:rowOff>
    </xdr:from>
    <xdr:ext cx="405111" cy="259045"/>
    <xdr:sp macro="" textlink="">
      <xdr:nvSpPr>
        <xdr:cNvPr id="690" name="n_2mainValue【公民館】&#10;有形固定資産減価償却率">
          <a:extLst>
            <a:ext uri="{FF2B5EF4-FFF2-40B4-BE49-F238E27FC236}">
              <a16:creationId xmlns:a16="http://schemas.microsoft.com/office/drawing/2014/main" id="{12AB791E-5BC4-4FA4-8A1B-E4D1FD6B87ED}"/>
            </a:ext>
          </a:extLst>
        </xdr:cNvPr>
        <xdr:cNvSpPr txBox="1"/>
      </xdr:nvSpPr>
      <xdr:spPr>
        <a:xfrm>
          <a:off x="143897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77233</xdr:rowOff>
    </xdr:from>
    <xdr:ext cx="405111" cy="259045"/>
    <xdr:sp macro="" textlink="">
      <xdr:nvSpPr>
        <xdr:cNvPr id="691" name="n_3mainValue【公民館】&#10;有形固定資産減価償却率">
          <a:extLst>
            <a:ext uri="{FF2B5EF4-FFF2-40B4-BE49-F238E27FC236}">
              <a16:creationId xmlns:a16="http://schemas.microsoft.com/office/drawing/2014/main" id="{146A246C-8AE0-440B-8CC8-5DBC3491C375}"/>
            </a:ext>
          </a:extLst>
        </xdr:cNvPr>
        <xdr:cNvSpPr txBox="1"/>
      </xdr:nvSpPr>
      <xdr:spPr>
        <a:xfrm>
          <a:off x="135007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38371</xdr:rowOff>
    </xdr:from>
    <xdr:ext cx="405111" cy="259045"/>
    <xdr:sp macro="" textlink="">
      <xdr:nvSpPr>
        <xdr:cNvPr id="692" name="n_4mainValue【公民館】&#10;有形固定資産減価償却率">
          <a:extLst>
            <a:ext uri="{FF2B5EF4-FFF2-40B4-BE49-F238E27FC236}">
              <a16:creationId xmlns:a16="http://schemas.microsoft.com/office/drawing/2014/main" id="{8ACB790E-9A7E-4855-9212-5965CB4726E1}"/>
            </a:ext>
          </a:extLst>
        </xdr:cNvPr>
        <xdr:cNvSpPr txBox="1"/>
      </xdr:nvSpPr>
      <xdr:spPr>
        <a:xfrm>
          <a:off x="126117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838051C8-BF7E-4D46-9803-2AB9A0F3321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2CFE0B5-689E-4ADF-BD18-D3E5B55ECD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DDD7E474-B4CC-4BA9-B3D6-6FC12257F5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597C3749-A9D7-4077-8CF7-F46CC3747A6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2F7DB8EC-08D0-4D5C-9208-4B830134A7D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88F7099E-B056-4838-AF37-3B0A84C5E8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67BAC84C-D2F5-4CC4-AFFC-20F01F80577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DB8511EB-D87E-4350-BF2E-DE65DA49A7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5732EB4A-CA47-4AD7-BA9E-805A8A80246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C7951C28-A8B7-44AA-982E-471A2F48CEA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3" name="直線コネクタ 702">
          <a:extLst>
            <a:ext uri="{FF2B5EF4-FFF2-40B4-BE49-F238E27FC236}">
              <a16:creationId xmlns:a16="http://schemas.microsoft.com/office/drawing/2014/main" id="{7F1B75EF-3D2F-449F-A3F7-FC0D22C9031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4" name="テキスト ボックス 703">
          <a:extLst>
            <a:ext uri="{FF2B5EF4-FFF2-40B4-BE49-F238E27FC236}">
              <a16:creationId xmlns:a16="http://schemas.microsoft.com/office/drawing/2014/main" id="{2BC8F0BF-236A-49FE-9E9C-5B15019F584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5" name="直線コネクタ 704">
          <a:extLst>
            <a:ext uri="{FF2B5EF4-FFF2-40B4-BE49-F238E27FC236}">
              <a16:creationId xmlns:a16="http://schemas.microsoft.com/office/drawing/2014/main" id="{4A71C71E-0668-41AF-B3EF-47734B7A288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6" name="テキスト ボックス 705">
          <a:extLst>
            <a:ext uri="{FF2B5EF4-FFF2-40B4-BE49-F238E27FC236}">
              <a16:creationId xmlns:a16="http://schemas.microsoft.com/office/drawing/2014/main" id="{BD11218D-9B2C-467F-9D4C-E8C679D7A32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7" name="直線コネクタ 706">
          <a:extLst>
            <a:ext uri="{FF2B5EF4-FFF2-40B4-BE49-F238E27FC236}">
              <a16:creationId xmlns:a16="http://schemas.microsoft.com/office/drawing/2014/main" id="{9BE93461-95F4-4BE0-9365-D5444405AFC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8" name="テキスト ボックス 707">
          <a:extLst>
            <a:ext uri="{FF2B5EF4-FFF2-40B4-BE49-F238E27FC236}">
              <a16:creationId xmlns:a16="http://schemas.microsoft.com/office/drawing/2014/main" id="{AA65813B-1A61-4529-BD67-2C1A8B4CEA3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9" name="直線コネクタ 708">
          <a:extLst>
            <a:ext uri="{FF2B5EF4-FFF2-40B4-BE49-F238E27FC236}">
              <a16:creationId xmlns:a16="http://schemas.microsoft.com/office/drawing/2014/main" id="{895ACFD0-F344-4872-ADA7-63EDAED2A6F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0" name="テキスト ボックス 709">
          <a:extLst>
            <a:ext uri="{FF2B5EF4-FFF2-40B4-BE49-F238E27FC236}">
              <a16:creationId xmlns:a16="http://schemas.microsoft.com/office/drawing/2014/main" id="{0B4F22E9-10C1-4E56-8EC8-7166310D7CA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F4DA4FB2-842F-454A-9F6C-238CC59C50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8B2EC06A-EDEB-4319-8144-BBF262CFFD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a:extLst>
            <a:ext uri="{FF2B5EF4-FFF2-40B4-BE49-F238E27FC236}">
              <a16:creationId xmlns:a16="http://schemas.microsoft.com/office/drawing/2014/main" id="{B69592BD-CB32-4889-951F-D0F635B3F0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714" name="直線コネクタ 713">
          <a:extLst>
            <a:ext uri="{FF2B5EF4-FFF2-40B4-BE49-F238E27FC236}">
              <a16:creationId xmlns:a16="http://schemas.microsoft.com/office/drawing/2014/main" id="{5C30DE8B-5EAC-4689-901A-2F68EEDDEB38}"/>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15" name="【公民館】&#10;一人当たり面積最小値テキスト">
          <a:extLst>
            <a:ext uri="{FF2B5EF4-FFF2-40B4-BE49-F238E27FC236}">
              <a16:creationId xmlns:a16="http://schemas.microsoft.com/office/drawing/2014/main" id="{232DA64E-7948-422B-9602-33E06DAD5203}"/>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16" name="直線コネクタ 715">
          <a:extLst>
            <a:ext uri="{FF2B5EF4-FFF2-40B4-BE49-F238E27FC236}">
              <a16:creationId xmlns:a16="http://schemas.microsoft.com/office/drawing/2014/main" id="{5E3CACA4-7A13-4952-88EB-CE50DEA5DE0B}"/>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717" name="【公民館】&#10;一人当たり面積最大値テキスト">
          <a:extLst>
            <a:ext uri="{FF2B5EF4-FFF2-40B4-BE49-F238E27FC236}">
              <a16:creationId xmlns:a16="http://schemas.microsoft.com/office/drawing/2014/main" id="{5094A602-5392-474E-B0EF-656F2DD25872}"/>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718" name="直線コネクタ 717">
          <a:extLst>
            <a:ext uri="{FF2B5EF4-FFF2-40B4-BE49-F238E27FC236}">
              <a16:creationId xmlns:a16="http://schemas.microsoft.com/office/drawing/2014/main" id="{F72F0DB2-9B4D-40A4-8180-88F76C66853D}"/>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719" name="【公民館】&#10;一人当たり面積平均値テキスト">
          <a:extLst>
            <a:ext uri="{FF2B5EF4-FFF2-40B4-BE49-F238E27FC236}">
              <a16:creationId xmlns:a16="http://schemas.microsoft.com/office/drawing/2014/main" id="{16E0617F-9A33-4FD8-A7DB-ADEDE027EA97}"/>
            </a:ext>
          </a:extLst>
        </xdr:cNvPr>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20" name="フローチャート: 判断 719">
          <a:extLst>
            <a:ext uri="{FF2B5EF4-FFF2-40B4-BE49-F238E27FC236}">
              <a16:creationId xmlns:a16="http://schemas.microsoft.com/office/drawing/2014/main" id="{C81C01EC-D675-4753-8907-5353C372D22D}"/>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721" name="フローチャート: 判断 720">
          <a:extLst>
            <a:ext uri="{FF2B5EF4-FFF2-40B4-BE49-F238E27FC236}">
              <a16:creationId xmlns:a16="http://schemas.microsoft.com/office/drawing/2014/main" id="{0E3BA4D1-83F8-487E-8C00-96374B9D0A08}"/>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722" name="フローチャート: 判断 721">
          <a:extLst>
            <a:ext uri="{FF2B5EF4-FFF2-40B4-BE49-F238E27FC236}">
              <a16:creationId xmlns:a16="http://schemas.microsoft.com/office/drawing/2014/main" id="{8653BBE7-EB03-498A-983C-B7F64B999DE4}"/>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723" name="フローチャート: 判断 722">
          <a:extLst>
            <a:ext uri="{FF2B5EF4-FFF2-40B4-BE49-F238E27FC236}">
              <a16:creationId xmlns:a16="http://schemas.microsoft.com/office/drawing/2014/main" id="{1A97E953-5D74-4553-93B4-4CBF89F769DF}"/>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24" name="フローチャート: 判断 723">
          <a:extLst>
            <a:ext uri="{FF2B5EF4-FFF2-40B4-BE49-F238E27FC236}">
              <a16:creationId xmlns:a16="http://schemas.microsoft.com/office/drawing/2014/main" id="{4BE17A78-5F8D-4196-82D1-5792A317754B}"/>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B755FB6C-29F5-42A3-BE3E-618BF6556A2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82EA090-0AA8-424C-AB49-251E8A28B2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15F6C09E-EA47-495C-9394-2D78F66FC8B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CEEFFF7-7678-4F90-83A1-49FBCD14B79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3AAE4718-BB33-4CEC-8D56-C548E734D79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730" name="楕円 729">
          <a:extLst>
            <a:ext uri="{FF2B5EF4-FFF2-40B4-BE49-F238E27FC236}">
              <a16:creationId xmlns:a16="http://schemas.microsoft.com/office/drawing/2014/main" id="{997B3989-41F0-4E1C-878C-D9C339DF3122}"/>
            </a:ext>
          </a:extLst>
        </xdr:cNvPr>
        <xdr:cNvSpPr/>
      </xdr:nvSpPr>
      <xdr:spPr>
        <a:xfrm>
          <a:off x="221107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68851</xdr:rowOff>
    </xdr:from>
    <xdr:ext cx="469744" cy="259045"/>
    <xdr:sp macro="" textlink="">
      <xdr:nvSpPr>
        <xdr:cNvPr id="731" name="【公民館】&#10;一人当たり面積該当値テキスト">
          <a:extLst>
            <a:ext uri="{FF2B5EF4-FFF2-40B4-BE49-F238E27FC236}">
              <a16:creationId xmlns:a16="http://schemas.microsoft.com/office/drawing/2014/main" id="{276DF16D-A94E-4479-B2AA-E958326F1983}"/>
            </a:ext>
          </a:extLst>
        </xdr:cNvPr>
        <xdr:cNvSpPr txBox="1"/>
      </xdr:nvSpPr>
      <xdr:spPr>
        <a:xfrm>
          <a:off x="22199600" y="178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732" name="楕円 731">
          <a:extLst>
            <a:ext uri="{FF2B5EF4-FFF2-40B4-BE49-F238E27FC236}">
              <a16:creationId xmlns:a16="http://schemas.microsoft.com/office/drawing/2014/main" id="{E07DD6BF-79E7-4615-9357-1C2A149D9F29}"/>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96774</xdr:rowOff>
    </xdr:from>
    <xdr:to>
      <xdr:col>116</xdr:col>
      <xdr:colOff>63500</xdr:colOff>
      <xdr:row>106</xdr:row>
      <xdr:rowOff>53339</xdr:rowOff>
    </xdr:to>
    <xdr:cxnSp macro="">
      <xdr:nvCxnSpPr>
        <xdr:cNvPr id="733" name="直線コネクタ 732">
          <a:extLst>
            <a:ext uri="{FF2B5EF4-FFF2-40B4-BE49-F238E27FC236}">
              <a16:creationId xmlns:a16="http://schemas.microsoft.com/office/drawing/2014/main" id="{4ADAA314-1559-4EBC-8595-B038DBD9A237}"/>
            </a:ext>
          </a:extLst>
        </xdr:cNvPr>
        <xdr:cNvCxnSpPr/>
      </xdr:nvCxnSpPr>
      <xdr:spPr>
        <a:xfrm flipV="1">
          <a:off x="21323300" y="18099024"/>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734" name="楕円 733">
          <a:extLst>
            <a:ext uri="{FF2B5EF4-FFF2-40B4-BE49-F238E27FC236}">
              <a16:creationId xmlns:a16="http://schemas.microsoft.com/office/drawing/2014/main" id="{23138BDD-B95A-4E98-A0C7-E90DDF29BD2E}"/>
            </a:ext>
          </a:extLst>
        </xdr:cNvPr>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735" name="直線コネクタ 734">
          <a:extLst>
            <a:ext uri="{FF2B5EF4-FFF2-40B4-BE49-F238E27FC236}">
              <a16:creationId xmlns:a16="http://schemas.microsoft.com/office/drawing/2014/main" id="{8EE43C4A-ACEE-485A-8886-AB40A56019E1}"/>
            </a:ext>
          </a:extLst>
        </xdr:cNvPr>
        <xdr:cNvCxnSpPr/>
      </xdr:nvCxnSpPr>
      <xdr:spPr>
        <a:xfrm>
          <a:off x="20434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736" name="楕円 735">
          <a:extLst>
            <a:ext uri="{FF2B5EF4-FFF2-40B4-BE49-F238E27FC236}">
              <a16:creationId xmlns:a16="http://schemas.microsoft.com/office/drawing/2014/main" id="{809E33F2-8D7A-4814-B25E-AC5028E7365E}"/>
            </a:ext>
          </a:extLst>
        </xdr:cNvPr>
        <xdr:cNvSpPr/>
      </xdr:nvSpPr>
      <xdr:spPr>
        <a:xfrm>
          <a:off x="19494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62485</xdr:rowOff>
    </xdr:to>
    <xdr:cxnSp macro="">
      <xdr:nvCxnSpPr>
        <xdr:cNvPr id="737" name="直線コネクタ 736">
          <a:extLst>
            <a:ext uri="{FF2B5EF4-FFF2-40B4-BE49-F238E27FC236}">
              <a16:creationId xmlns:a16="http://schemas.microsoft.com/office/drawing/2014/main" id="{8E7584AB-F398-4171-B4E8-68416CF985F2}"/>
            </a:ext>
          </a:extLst>
        </xdr:cNvPr>
        <xdr:cNvCxnSpPr/>
      </xdr:nvCxnSpPr>
      <xdr:spPr>
        <a:xfrm flipV="1">
          <a:off x="19545300" y="18227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38" name="楕円 737">
          <a:extLst>
            <a:ext uri="{FF2B5EF4-FFF2-40B4-BE49-F238E27FC236}">
              <a16:creationId xmlns:a16="http://schemas.microsoft.com/office/drawing/2014/main" id="{5C080664-8E65-43A1-BDC3-C95D418E7208}"/>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62485</xdr:rowOff>
    </xdr:to>
    <xdr:cxnSp macro="">
      <xdr:nvCxnSpPr>
        <xdr:cNvPr id="739" name="直線コネクタ 738">
          <a:extLst>
            <a:ext uri="{FF2B5EF4-FFF2-40B4-BE49-F238E27FC236}">
              <a16:creationId xmlns:a16="http://schemas.microsoft.com/office/drawing/2014/main" id="{D27B5154-2B11-4B3C-BA10-9219CD8EAA25}"/>
            </a:ext>
          </a:extLst>
        </xdr:cNvPr>
        <xdr:cNvCxnSpPr/>
      </xdr:nvCxnSpPr>
      <xdr:spPr>
        <a:xfrm>
          <a:off x="18656300" y="18227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740" name="n_1aveValue【公民館】&#10;一人当たり面積">
          <a:extLst>
            <a:ext uri="{FF2B5EF4-FFF2-40B4-BE49-F238E27FC236}">
              <a16:creationId xmlns:a16="http://schemas.microsoft.com/office/drawing/2014/main" id="{3DE6E7D6-B083-4140-8042-91CDC088EEEC}"/>
            </a:ext>
          </a:extLst>
        </xdr:cNvPr>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741" name="n_2aveValue【公民館】&#10;一人当たり面積">
          <a:extLst>
            <a:ext uri="{FF2B5EF4-FFF2-40B4-BE49-F238E27FC236}">
              <a16:creationId xmlns:a16="http://schemas.microsoft.com/office/drawing/2014/main" id="{2B7EC6B4-E10F-450A-A539-AE931840220C}"/>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742" name="n_3aveValue【公民館】&#10;一人当たり面積">
          <a:extLst>
            <a:ext uri="{FF2B5EF4-FFF2-40B4-BE49-F238E27FC236}">
              <a16:creationId xmlns:a16="http://schemas.microsoft.com/office/drawing/2014/main" id="{00F199CE-E24E-4E27-90A5-2AA95A564DB1}"/>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743" name="n_4aveValue【公民館】&#10;一人当たり面積">
          <a:extLst>
            <a:ext uri="{FF2B5EF4-FFF2-40B4-BE49-F238E27FC236}">
              <a16:creationId xmlns:a16="http://schemas.microsoft.com/office/drawing/2014/main" id="{2F949BE3-AC34-4A4E-976B-1B2DD306B403}"/>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744" name="n_1mainValue【公民館】&#10;一人当たり面積">
          <a:extLst>
            <a:ext uri="{FF2B5EF4-FFF2-40B4-BE49-F238E27FC236}">
              <a16:creationId xmlns:a16="http://schemas.microsoft.com/office/drawing/2014/main" id="{5910E306-B821-4D38-8DB1-DA6EAEB8FD80}"/>
            </a:ext>
          </a:extLst>
        </xdr:cNvPr>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45" name="n_2mainValue【公民館】&#10;一人当たり面積">
          <a:extLst>
            <a:ext uri="{FF2B5EF4-FFF2-40B4-BE49-F238E27FC236}">
              <a16:creationId xmlns:a16="http://schemas.microsoft.com/office/drawing/2014/main" id="{0BAE38B2-48AC-46A0-A892-5821E1E96B85}"/>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129812</xdr:rowOff>
    </xdr:from>
    <xdr:ext cx="469744" cy="259045"/>
    <xdr:sp macro="" textlink="">
      <xdr:nvSpPr>
        <xdr:cNvPr id="746" name="n_3mainValue【公民館】&#10;一人当たり面積">
          <a:extLst>
            <a:ext uri="{FF2B5EF4-FFF2-40B4-BE49-F238E27FC236}">
              <a16:creationId xmlns:a16="http://schemas.microsoft.com/office/drawing/2014/main" id="{34850DB6-F627-43C9-9C9E-3DF57FC0C3FA}"/>
            </a:ext>
          </a:extLst>
        </xdr:cNvPr>
        <xdr:cNvSpPr txBox="1"/>
      </xdr:nvSpPr>
      <xdr:spPr>
        <a:xfrm>
          <a:off x="19310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747" name="n_4mainValue【公民館】&#10;一人当たり面積">
          <a:extLst>
            <a:ext uri="{FF2B5EF4-FFF2-40B4-BE49-F238E27FC236}">
              <a16:creationId xmlns:a16="http://schemas.microsoft.com/office/drawing/2014/main" id="{7293F613-A584-4933-93FF-3819F483F79B}"/>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0E67F406-2857-4599-AA61-385453C3E0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CC5FDCB9-0EAE-4EDB-AEA6-C715EFD5499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CCC41113-223D-4BB7-A437-BAF5178EABD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類似団体と比較して保育所の有形固定資産減価償却率が低くなっているが、これは待機児童の解消や施設の老朽化といった課題を解決するために、保育所の建替えを行ったためである。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維持管理にかかる経費の増加に留意しつつ、引き続き、子育て環境の整備に積極的に取り組んでいく。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その他の類型においては、類似団体平均と同程度の数値で推移しているが、道路については類似団体内平均値を大きく上回っており、今後も道路改良１０か年基本計画や新座市公共施設等総合管理計画に基づき、公共施設の更新・統廃合・長寿命化などの計画的な実施、適切な施設管理を推進していく。</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358F5E-236F-4960-8813-44AD41A00F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678014-BF9C-4C81-9857-60F211A8F3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4E4A8F-DF7E-4759-AB46-7E986B38DFE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AD9A0E-29A8-4646-9061-8969B856DC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7D4961-7C94-49CA-A5B0-CF64FB94FE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96ECB7-F613-4B87-A1F7-FD92FEB0CC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A43567-5EB8-4A8E-8666-1C10C2BF34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FBDA82-2C6D-48DD-82C6-0070F1C163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65D52C-EFC2-4D5F-8546-CBEB2203C9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CFB20B-9250-4D3C-8B47-62A767F56E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166,036
161,584
22.78
65,596,131
63,309,602
1,760,878
32,268,483
48,569,031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08974F-E410-4421-B014-71E7EB6215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30DC2F-92DF-4063-9934-DC67CDE8A5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AEB9FA-F66B-43B9-80D7-8C7845C0C4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B04547-30ED-4241-B778-5C299F3D38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B7EF41-E884-4791-BA04-BCA82941984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B32E4C-661D-4DD5-8761-14A585E3E4E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493E19-4A12-48F1-9E07-6C5845F6DE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2DEE8C-6E4F-4087-9658-DC82FF0B6D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38BA05-9531-4028-8E7E-28334A9CB28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9F2C33-6C5E-4FDF-9225-950ACAEBAA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39C214-5E9D-442A-95F9-07C045F2B7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1F5555-EB82-4506-866F-FDE20DC5B4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7B20C7-4CE8-48F6-8371-6ED352E83C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A83629-408C-4091-9CEC-16BD8A159B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A53DE5-0DFA-48BD-AD2D-7A8705F8F4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8162E5-E09E-42A3-9849-58B89594FEA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B3C955-0F33-4F72-B172-B06EC4C6664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FCD236-FF56-4261-A023-1A9DAA69B7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5E0DC8-4BF5-4E6B-A283-991E21FEFF2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0DE9EE-D189-461B-A388-DA6A0EB42FB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4AEA42-DC78-4445-BB02-4B730571D94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2BE9C5-A356-49DC-9BB0-B483A08872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402439-11DC-4A50-9F6A-0BC209FCA2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6160C7-B559-4EC7-BECF-0571A744CB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B4C24D-69DE-4EBC-AAEF-65800070A70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C84C0E-AF2C-4F2E-86DB-DF657E7150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733A5C-5570-4E14-B5D8-7EB543694E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E4E5C4-5F2D-474B-AA5A-4929058B2C1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56C2BA1-5067-4CB5-BF21-EA28D15346F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6425891-9CCD-41B7-B0AA-CCD4EB5E06A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9B31C8-FAFF-4690-9251-80F8FBBC54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C5DA0F7-9A39-4314-BC2A-1B0EFA5476A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18824A3-D269-4E31-B7E6-9AE6AE978C2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6D3A5E0-086C-43E3-8839-B78FF3FF350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464F9ED-4A6B-4F9A-9533-FBD53383958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9ADE0B5-8B29-4464-9BB8-0B8402E9E88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C405A5F-ED38-4F68-8D36-D1DF5834070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B76E79D-A649-47F5-B3D0-00923E0ED93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C9E935B-3C87-4EB8-9BC7-DAC84D5C562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6515D43-0563-41DB-BA4D-4F69BE5A93A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D084633-F77E-431B-BEF8-D92EC06D745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6E9481-F9C7-4623-92CA-31C837A68EC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1E67D74-566F-4F9A-A1E8-EA32DA2858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2A0A068-E849-43D9-A0D9-C7B3E632C80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17A8FF0-98C9-4416-A446-EC50491E8B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B3E6511A-1000-49F6-8EE4-0B7BA7DE3561}"/>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0DF5CEA8-7673-4D3E-B7E7-785D0C94C062}"/>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FF4C3EAA-CFA4-4708-A671-63AAE6152D80}"/>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EBDA3CBB-FB51-49D5-B625-B087387B788F}"/>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2FD21041-34D7-45CB-9C00-E4F80926A46B}"/>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3BECDE5D-69D0-4333-9E87-589D96591F6C}"/>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0B7275A0-8917-4501-B1CF-79F139B2A5D9}"/>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A8686E58-94B1-4122-A155-17926A863407}"/>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0F405E38-81D6-4B7D-8755-E8534A104E09}"/>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510DE46D-C79E-466A-B832-4CDC9F47A4F5}"/>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2001B485-5C48-442D-838B-B2688B243277}"/>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2539588-BC7E-4D66-8376-F06F7D15EF7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6BD13F-C307-4ECA-A2F4-E68E8852DF8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4A82A1-7AC7-4347-BCC4-86871E6558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30B5119-CF70-4272-8F47-1923521159A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34EDB38-CEEC-4A55-B199-9747E613D3E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122555</xdr:rowOff>
    </xdr:from>
    <xdr:to>
      <xdr:col>24</xdr:col>
      <xdr:colOff>114300</xdr:colOff>
      <xdr:row>38</xdr:row>
      <xdr:rowOff>52705</xdr:rowOff>
    </xdr:to>
    <xdr:sp macro="" textlink="">
      <xdr:nvSpPr>
        <xdr:cNvPr id="73" name="楕円 72">
          <a:extLst>
            <a:ext uri="{FF2B5EF4-FFF2-40B4-BE49-F238E27FC236}">
              <a16:creationId xmlns:a16="http://schemas.microsoft.com/office/drawing/2014/main" id="{03EC7AA6-7068-47AB-B5CD-933B2978CC1C}"/>
            </a:ext>
          </a:extLst>
        </xdr:cNvPr>
        <xdr:cNvSpPr/>
      </xdr:nvSpPr>
      <xdr:spPr>
        <a:xfrm>
          <a:off x="4584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100982</xdr:rowOff>
    </xdr:from>
    <xdr:ext cx="405111" cy="259045"/>
    <xdr:sp macro="" textlink="">
      <xdr:nvSpPr>
        <xdr:cNvPr id="74" name="【図書館】&#10;有形固定資産減価償却率該当値テキスト">
          <a:extLst>
            <a:ext uri="{FF2B5EF4-FFF2-40B4-BE49-F238E27FC236}">
              <a16:creationId xmlns:a16="http://schemas.microsoft.com/office/drawing/2014/main" id="{C771FF4F-2381-4583-B736-20A27E894D82}"/>
            </a:ext>
          </a:extLst>
        </xdr:cNvPr>
        <xdr:cNvSpPr txBox="1"/>
      </xdr:nvSpPr>
      <xdr:spPr>
        <a:xfrm>
          <a:off x="4673600"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78740</xdr:rowOff>
    </xdr:from>
    <xdr:to>
      <xdr:col>20</xdr:col>
      <xdr:colOff>38100</xdr:colOff>
      <xdr:row>38</xdr:row>
      <xdr:rowOff>8890</xdr:rowOff>
    </xdr:to>
    <xdr:sp macro="" textlink="">
      <xdr:nvSpPr>
        <xdr:cNvPr id="75" name="楕円 74">
          <a:extLst>
            <a:ext uri="{FF2B5EF4-FFF2-40B4-BE49-F238E27FC236}">
              <a16:creationId xmlns:a16="http://schemas.microsoft.com/office/drawing/2014/main" id="{2D4220AF-E3A4-4404-9647-FE3A4AE29788}"/>
            </a:ext>
          </a:extLst>
        </xdr:cNvPr>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129540</xdr:rowOff>
    </xdr:from>
    <xdr:to>
      <xdr:col>24</xdr:col>
      <xdr:colOff>63500</xdr:colOff>
      <xdr:row>38</xdr:row>
      <xdr:rowOff>1905</xdr:rowOff>
    </xdr:to>
    <xdr:cxnSp macro="">
      <xdr:nvCxnSpPr>
        <xdr:cNvPr id="76" name="直線コネクタ 75">
          <a:extLst>
            <a:ext uri="{FF2B5EF4-FFF2-40B4-BE49-F238E27FC236}">
              <a16:creationId xmlns:a16="http://schemas.microsoft.com/office/drawing/2014/main" id="{D2677DF1-5DBC-4FC5-96BD-ED99FA7C2296}"/>
            </a:ext>
          </a:extLst>
        </xdr:cNvPr>
        <xdr:cNvCxnSpPr/>
      </xdr:nvCxnSpPr>
      <xdr:spPr>
        <a:xfrm>
          <a:off x="3797300" y="64731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7" name="楕円 76">
          <a:extLst>
            <a:ext uri="{FF2B5EF4-FFF2-40B4-BE49-F238E27FC236}">
              <a16:creationId xmlns:a16="http://schemas.microsoft.com/office/drawing/2014/main" id="{87D98013-5076-45FE-A2D4-9F107C6B14A0}"/>
            </a:ext>
          </a:extLst>
        </xdr:cNvPr>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129540</xdr:rowOff>
    </xdr:to>
    <xdr:cxnSp macro="">
      <xdr:nvCxnSpPr>
        <xdr:cNvPr id="78" name="直線コネクタ 77">
          <a:extLst>
            <a:ext uri="{FF2B5EF4-FFF2-40B4-BE49-F238E27FC236}">
              <a16:creationId xmlns:a16="http://schemas.microsoft.com/office/drawing/2014/main" id="{0D850BDD-F8A0-4E3C-8F8F-4D6CCC43FF79}"/>
            </a:ext>
          </a:extLst>
        </xdr:cNvPr>
        <xdr:cNvCxnSpPr/>
      </xdr:nvCxnSpPr>
      <xdr:spPr>
        <a:xfrm>
          <a:off x="2908300" y="64293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79" name="楕円 78">
          <a:extLst>
            <a:ext uri="{FF2B5EF4-FFF2-40B4-BE49-F238E27FC236}">
              <a16:creationId xmlns:a16="http://schemas.microsoft.com/office/drawing/2014/main" id="{BD0A7C45-616C-4C8A-B2BE-D62C0542333D}"/>
            </a:ext>
          </a:extLst>
        </xdr:cNvPr>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85725</xdr:rowOff>
    </xdr:to>
    <xdr:cxnSp macro="">
      <xdr:nvCxnSpPr>
        <xdr:cNvPr id="80" name="直線コネクタ 79">
          <a:extLst>
            <a:ext uri="{FF2B5EF4-FFF2-40B4-BE49-F238E27FC236}">
              <a16:creationId xmlns:a16="http://schemas.microsoft.com/office/drawing/2014/main" id="{FA2C5CEF-A4EF-4637-9C43-4AA920E40995}"/>
            </a:ext>
          </a:extLst>
        </xdr:cNvPr>
        <xdr:cNvCxnSpPr/>
      </xdr:nvCxnSpPr>
      <xdr:spPr>
        <a:xfrm>
          <a:off x="2019300" y="63855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118745</xdr:rowOff>
    </xdr:from>
    <xdr:to>
      <xdr:col>6</xdr:col>
      <xdr:colOff>38100</xdr:colOff>
      <xdr:row>37</xdr:row>
      <xdr:rowOff>48895</xdr:rowOff>
    </xdr:to>
    <xdr:sp macro="" textlink="">
      <xdr:nvSpPr>
        <xdr:cNvPr id="81" name="楕円 80">
          <a:extLst>
            <a:ext uri="{FF2B5EF4-FFF2-40B4-BE49-F238E27FC236}">
              <a16:creationId xmlns:a16="http://schemas.microsoft.com/office/drawing/2014/main" id="{0E04CD80-58F7-4C53-9794-2E350FB0955D}"/>
            </a:ext>
          </a:extLst>
        </xdr:cNvPr>
        <xdr:cNvSpPr/>
      </xdr:nvSpPr>
      <xdr:spPr>
        <a:xfrm>
          <a:off x="1079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169545</xdr:rowOff>
    </xdr:from>
    <xdr:to>
      <xdr:col>10</xdr:col>
      <xdr:colOff>114300</xdr:colOff>
      <xdr:row>37</xdr:row>
      <xdr:rowOff>41910</xdr:rowOff>
    </xdr:to>
    <xdr:cxnSp macro="">
      <xdr:nvCxnSpPr>
        <xdr:cNvPr id="82" name="直線コネクタ 81">
          <a:extLst>
            <a:ext uri="{FF2B5EF4-FFF2-40B4-BE49-F238E27FC236}">
              <a16:creationId xmlns:a16="http://schemas.microsoft.com/office/drawing/2014/main" id="{21DF4795-C1BE-4BE5-B22C-B8C4ED6FB6DF}"/>
            </a:ext>
          </a:extLst>
        </xdr:cNvPr>
        <xdr:cNvCxnSpPr/>
      </xdr:nvCxnSpPr>
      <xdr:spPr>
        <a:xfrm>
          <a:off x="1130300" y="63417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FBDA98F8-71C7-4965-975C-7B92EC2D0100}"/>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9A1DD6E5-5484-45C1-ACD0-A7F9C82601B5}"/>
            </a:ext>
          </a:extLst>
        </xdr:cNvPr>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7A966F0F-2152-4A8F-A1CF-F91049F8A69D}"/>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FA619B8E-ECD1-4F3B-ACCD-E530AB3BA329}"/>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xdr:rowOff>
    </xdr:from>
    <xdr:ext cx="405111" cy="259045"/>
    <xdr:sp macro="" textlink="">
      <xdr:nvSpPr>
        <xdr:cNvPr id="87" name="n_1mainValue【図書館】&#10;有形固定資産減価償却率">
          <a:extLst>
            <a:ext uri="{FF2B5EF4-FFF2-40B4-BE49-F238E27FC236}">
              <a16:creationId xmlns:a16="http://schemas.microsoft.com/office/drawing/2014/main" id="{C92950CE-763F-47B7-8F09-D6DDFDAF5766}"/>
            </a:ext>
          </a:extLst>
        </xdr:cNvPr>
        <xdr:cNvSpPr txBox="1"/>
      </xdr:nvSpPr>
      <xdr:spPr>
        <a:xfrm>
          <a:off x="3582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127652</xdr:rowOff>
    </xdr:from>
    <xdr:ext cx="405111" cy="259045"/>
    <xdr:sp macro="" textlink="">
      <xdr:nvSpPr>
        <xdr:cNvPr id="88" name="n_2mainValue【図書館】&#10;有形固定資産減価償却率">
          <a:extLst>
            <a:ext uri="{FF2B5EF4-FFF2-40B4-BE49-F238E27FC236}">
              <a16:creationId xmlns:a16="http://schemas.microsoft.com/office/drawing/2014/main" id="{DF5F846F-97EF-4B12-9E3F-3D9AA7BFA6FE}"/>
            </a:ext>
          </a:extLst>
        </xdr:cNvPr>
        <xdr:cNvSpPr txBox="1"/>
      </xdr:nvSpPr>
      <xdr:spPr>
        <a:xfrm>
          <a:off x="2705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9" name="n_3mainValue【図書館】&#10;有形固定資産減価償却率">
          <a:extLst>
            <a:ext uri="{FF2B5EF4-FFF2-40B4-BE49-F238E27FC236}">
              <a16:creationId xmlns:a16="http://schemas.microsoft.com/office/drawing/2014/main" id="{DB48B8B8-094C-4674-94A2-315E8A0DD2D1}"/>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40022</xdr:rowOff>
    </xdr:from>
    <xdr:ext cx="405111" cy="259045"/>
    <xdr:sp macro="" textlink="">
      <xdr:nvSpPr>
        <xdr:cNvPr id="90" name="n_4mainValue【図書館】&#10;有形固定資産減価償却率">
          <a:extLst>
            <a:ext uri="{FF2B5EF4-FFF2-40B4-BE49-F238E27FC236}">
              <a16:creationId xmlns:a16="http://schemas.microsoft.com/office/drawing/2014/main" id="{E60D96B4-E2F0-43D4-B1A5-6187098F666C}"/>
            </a:ext>
          </a:extLst>
        </xdr:cNvPr>
        <xdr:cNvSpPr txBox="1"/>
      </xdr:nvSpPr>
      <xdr:spPr>
        <a:xfrm>
          <a:off x="927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4309101-22D3-4A6D-BEAA-2157A2E3E2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C8A3E7E-DBCE-42B8-A627-F6D453D8400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249C4A1-5029-4D9F-8E1E-0AB639D54E7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64835CB-BB8B-4528-9D34-0E22FF8E30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6CF301C-E9FD-4458-82AB-72DB5AFF7C3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BFA9E1B-0645-42DE-88CD-A9B44A085B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30294D4-BAD3-4EE5-9539-003F0AD18D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DAC5CE5-9759-45F4-8942-D7FD9812982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1715C08-3D8B-4B08-BE31-98330BE90B8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A27A7E4-7BB8-4232-9489-D4EDDE46AC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B846234-CD76-4FA3-A341-341DEFEBEE2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1B0A5FE-77DF-4536-B710-A2C6B0EC27E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B3F0289-BC19-4022-B2B7-02C37D41D84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50137C05-924A-4115-A7F0-6B46AEDBDAA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6DF1DB1-E262-4E1E-83CA-8D42988192E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DDA78B98-72AE-4A93-B60C-195407C9289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B74E5B2-1F35-4464-B1CC-C242C671E07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91639975-571B-41F2-8A2E-CB62093773D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7D07E11-463A-45E7-97C6-F2E8D8F9F7A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A9BB361C-22D3-4C00-958E-4C5BC604E81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60C3C6D-889C-4C5D-813F-7D3848DF53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D91F1623-DAB7-4BEA-A3C6-9FD2517FFB8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6286F4A9-6334-4F0B-95BD-A42184DE51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846F68BE-813C-463E-AB6B-A1EE98DE78A0}"/>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AB71C172-CCBF-4651-B52B-9470660AFA59}"/>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15BA5E6-178F-4344-B630-2F7909632B4A}"/>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E45F4F10-C117-4FFF-B62E-E44BD7BD6069}"/>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E9912BDB-D3BD-402A-AE0A-A23F6747F61B}"/>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338F06A8-8BBD-49C0-A19D-501DBAEFF7D0}"/>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DDE3B78B-9428-4ECD-8A1D-CC942ABB2456}"/>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9C1BF16D-9C53-48F8-BB4E-38C9B58488D9}"/>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4124C004-A101-49B8-B050-7D5A1B37681B}"/>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3E980EBB-5990-4790-91AF-2F0881CC0EE2}"/>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32A4BEBF-06BB-44ED-AB04-D7AEC1AF8005}"/>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30109F0-DF05-49DE-B0AD-20D5B538CCD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9CFA3F-431C-449E-B477-B6F475FA1E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88E4D9-86DA-4928-B149-C14AF54195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EDABFE3-3E1A-42E3-9CEB-9BAAD9C825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3C98D1F-A55D-40DF-80FD-3F206ACA58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127000</xdr:rowOff>
    </xdr:from>
    <xdr:to>
      <xdr:col>55</xdr:col>
      <xdr:colOff>50800</xdr:colOff>
      <xdr:row>41</xdr:row>
      <xdr:rowOff>57150</xdr:rowOff>
    </xdr:to>
    <xdr:sp macro="" textlink="">
      <xdr:nvSpPr>
        <xdr:cNvPr id="130" name="楕円 129">
          <a:extLst>
            <a:ext uri="{FF2B5EF4-FFF2-40B4-BE49-F238E27FC236}">
              <a16:creationId xmlns:a16="http://schemas.microsoft.com/office/drawing/2014/main" id="{F716CD42-77F8-4C7E-9A4B-9C7A1BA39393}"/>
            </a:ext>
          </a:extLst>
        </xdr:cNvPr>
        <xdr:cNvSpPr/>
      </xdr:nvSpPr>
      <xdr:spPr>
        <a:xfrm>
          <a:off x="104267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105427</xdr:rowOff>
    </xdr:from>
    <xdr:ext cx="469744" cy="259045"/>
    <xdr:sp macro="" textlink="">
      <xdr:nvSpPr>
        <xdr:cNvPr id="131" name="【図書館】&#10;一人当たり面積該当値テキスト">
          <a:extLst>
            <a:ext uri="{FF2B5EF4-FFF2-40B4-BE49-F238E27FC236}">
              <a16:creationId xmlns:a16="http://schemas.microsoft.com/office/drawing/2014/main" id="{AD583304-9FB4-4309-9968-DD0D67B38EF0}"/>
            </a:ext>
          </a:extLst>
        </xdr:cNvPr>
        <xdr:cNvSpPr txBox="1"/>
      </xdr:nvSpPr>
      <xdr:spPr>
        <a:xfrm>
          <a:off x="10515600"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32" name="楕円 131">
          <a:extLst>
            <a:ext uri="{FF2B5EF4-FFF2-40B4-BE49-F238E27FC236}">
              <a16:creationId xmlns:a16="http://schemas.microsoft.com/office/drawing/2014/main" id="{0D88F07A-DEB7-48CB-91B3-6FE111B94E86}"/>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6350</xdr:rowOff>
    </xdr:from>
    <xdr:to>
      <xdr:col>55</xdr:col>
      <xdr:colOff>0</xdr:colOff>
      <xdr:row>41</xdr:row>
      <xdr:rowOff>6350</xdr:rowOff>
    </xdr:to>
    <xdr:cxnSp macro="">
      <xdr:nvCxnSpPr>
        <xdr:cNvPr id="133" name="直線コネクタ 132">
          <a:extLst>
            <a:ext uri="{FF2B5EF4-FFF2-40B4-BE49-F238E27FC236}">
              <a16:creationId xmlns:a16="http://schemas.microsoft.com/office/drawing/2014/main" id="{E86DC0F6-072E-4EA1-B8C0-2F287F0FE58D}"/>
            </a:ext>
          </a:extLst>
        </xdr:cNvPr>
        <xdr:cNvCxnSpPr/>
      </xdr:nvCxnSpPr>
      <xdr:spPr>
        <a:xfrm>
          <a:off x="9639300" y="703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127000</xdr:rowOff>
    </xdr:from>
    <xdr:to>
      <xdr:col>46</xdr:col>
      <xdr:colOff>38100</xdr:colOff>
      <xdr:row>41</xdr:row>
      <xdr:rowOff>57150</xdr:rowOff>
    </xdr:to>
    <xdr:sp macro="" textlink="">
      <xdr:nvSpPr>
        <xdr:cNvPr id="134" name="楕円 133">
          <a:extLst>
            <a:ext uri="{FF2B5EF4-FFF2-40B4-BE49-F238E27FC236}">
              <a16:creationId xmlns:a16="http://schemas.microsoft.com/office/drawing/2014/main" id="{ED6B6B6B-3E93-4BA9-A804-F8FF1FED2E69}"/>
            </a:ext>
          </a:extLst>
        </xdr:cNvPr>
        <xdr:cNvSpPr/>
      </xdr:nvSpPr>
      <xdr:spPr>
        <a:xfrm>
          <a:off x="8699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6350</xdr:rowOff>
    </xdr:to>
    <xdr:cxnSp macro="">
      <xdr:nvCxnSpPr>
        <xdr:cNvPr id="135" name="直線コネクタ 134">
          <a:extLst>
            <a:ext uri="{FF2B5EF4-FFF2-40B4-BE49-F238E27FC236}">
              <a16:creationId xmlns:a16="http://schemas.microsoft.com/office/drawing/2014/main" id="{901637D5-ED9E-485A-A639-7AAEFCC93F94}"/>
            </a:ext>
          </a:extLst>
        </xdr:cNvPr>
        <xdr:cNvCxnSpPr/>
      </xdr:nvCxnSpPr>
      <xdr:spPr>
        <a:xfrm>
          <a:off x="8750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127000</xdr:rowOff>
    </xdr:from>
    <xdr:to>
      <xdr:col>41</xdr:col>
      <xdr:colOff>101600</xdr:colOff>
      <xdr:row>41</xdr:row>
      <xdr:rowOff>57150</xdr:rowOff>
    </xdr:to>
    <xdr:sp macro="" textlink="">
      <xdr:nvSpPr>
        <xdr:cNvPr id="136" name="楕円 135">
          <a:extLst>
            <a:ext uri="{FF2B5EF4-FFF2-40B4-BE49-F238E27FC236}">
              <a16:creationId xmlns:a16="http://schemas.microsoft.com/office/drawing/2014/main" id="{6C03E969-3A50-463B-8EA7-555F40F79C2A}"/>
            </a:ext>
          </a:extLst>
        </xdr:cNvPr>
        <xdr:cNvSpPr/>
      </xdr:nvSpPr>
      <xdr:spPr>
        <a:xfrm>
          <a:off x="7810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6350</xdr:rowOff>
    </xdr:from>
    <xdr:to>
      <xdr:col>45</xdr:col>
      <xdr:colOff>177800</xdr:colOff>
      <xdr:row>41</xdr:row>
      <xdr:rowOff>6350</xdr:rowOff>
    </xdr:to>
    <xdr:cxnSp macro="">
      <xdr:nvCxnSpPr>
        <xdr:cNvPr id="137" name="直線コネクタ 136">
          <a:extLst>
            <a:ext uri="{FF2B5EF4-FFF2-40B4-BE49-F238E27FC236}">
              <a16:creationId xmlns:a16="http://schemas.microsoft.com/office/drawing/2014/main" id="{D31FE988-8EE3-453A-BB4D-D0B563FF9B0E}"/>
            </a:ext>
          </a:extLst>
        </xdr:cNvPr>
        <xdr:cNvCxnSpPr/>
      </xdr:nvCxnSpPr>
      <xdr:spPr>
        <a:xfrm>
          <a:off x="7861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127000</xdr:rowOff>
    </xdr:from>
    <xdr:to>
      <xdr:col>36</xdr:col>
      <xdr:colOff>165100</xdr:colOff>
      <xdr:row>41</xdr:row>
      <xdr:rowOff>57150</xdr:rowOff>
    </xdr:to>
    <xdr:sp macro="" textlink="">
      <xdr:nvSpPr>
        <xdr:cNvPr id="138" name="楕円 137">
          <a:extLst>
            <a:ext uri="{FF2B5EF4-FFF2-40B4-BE49-F238E27FC236}">
              <a16:creationId xmlns:a16="http://schemas.microsoft.com/office/drawing/2014/main" id="{213411E8-F6ED-473E-A46E-C8D8224C5ECA}"/>
            </a:ext>
          </a:extLst>
        </xdr:cNvPr>
        <xdr:cNvSpPr/>
      </xdr:nvSpPr>
      <xdr:spPr>
        <a:xfrm>
          <a:off x="6921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6350</xdr:rowOff>
    </xdr:from>
    <xdr:to>
      <xdr:col>41</xdr:col>
      <xdr:colOff>50800</xdr:colOff>
      <xdr:row>41</xdr:row>
      <xdr:rowOff>6350</xdr:rowOff>
    </xdr:to>
    <xdr:cxnSp macro="">
      <xdr:nvCxnSpPr>
        <xdr:cNvPr id="139" name="直線コネクタ 138">
          <a:extLst>
            <a:ext uri="{FF2B5EF4-FFF2-40B4-BE49-F238E27FC236}">
              <a16:creationId xmlns:a16="http://schemas.microsoft.com/office/drawing/2014/main" id="{5C948392-577D-4C54-8BC1-17B879D52747}"/>
            </a:ext>
          </a:extLst>
        </xdr:cNvPr>
        <xdr:cNvCxnSpPr/>
      </xdr:nvCxnSpPr>
      <xdr:spPr>
        <a:xfrm>
          <a:off x="6972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7ACD844C-369D-41BC-B4B0-BF8BAA7DC8EB}"/>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A0A50C3A-0EF6-421C-82A7-4709C1C5382C}"/>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19613C97-DDBE-4808-B16D-E11E3BBB7F3B}"/>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1E288589-32AA-4B0B-A36A-F7BD0F72B23C}"/>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44" name="n_1mainValue【図書館】&#10;一人当たり面積">
          <a:extLst>
            <a:ext uri="{FF2B5EF4-FFF2-40B4-BE49-F238E27FC236}">
              <a16:creationId xmlns:a16="http://schemas.microsoft.com/office/drawing/2014/main" id="{C4494330-56D9-4650-B84E-DA950F6B8B7D}"/>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45" name="n_2mainValue【図書館】&#10;一人当たり面積">
          <a:extLst>
            <a:ext uri="{FF2B5EF4-FFF2-40B4-BE49-F238E27FC236}">
              <a16:creationId xmlns:a16="http://schemas.microsoft.com/office/drawing/2014/main" id="{70F16F48-34F1-48CE-B5CA-25587D82509F}"/>
            </a:ext>
          </a:extLst>
        </xdr:cNvPr>
        <xdr:cNvSpPr txBox="1"/>
      </xdr:nvSpPr>
      <xdr:spPr>
        <a:xfrm>
          <a:off x="8515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48277</xdr:rowOff>
    </xdr:from>
    <xdr:ext cx="469744" cy="259045"/>
    <xdr:sp macro="" textlink="">
      <xdr:nvSpPr>
        <xdr:cNvPr id="146" name="n_3mainValue【図書館】&#10;一人当たり面積">
          <a:extLst>
            <a:ext uri="{FF2B5EF4-FFF2-40B4-BE49-F238E27FC236}">
              <a16:creationId xmlns:a16="http://schemas.microsoft.com/office/drawing/2014/main" id="{49068DA4-AD6A-4035-A311-29D8867AC9A0}"/>
            </a:ext>
          </a:extLst>
        </xdr:cNvPr>
        <xdr:cNvSpPr txBox="1"/>
      </xdr:nvSpPr>
      <xdr:spPr>
        <a:xfrm>
          <a:off x="7626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48277</xdr:rowOff>
    </xdr:from>
    <xdr:ext cx="469744" cy="259045"/>
    <xdr:sp macro="" textlink="">
      <xdr:nvSpPr>
        <xdr:cNvPr id="147" name="n_4mainValue【図書館】&#10;一人当たり面積">
          <a:extLst>
            <a:ext uri="{FF2B5EF4-FFF2-40B4-BE49-F238E27FC236}">
              <a16:creationId xmlns:a16="http://schemas.microsoft.com/office/drawing/2014/main" id="{C697518B-610F-4798-B599-4EE86FBAEB0F}"/>
            </a:ext>
          </a:extLst>
        </xdr:cNvPr>
        <xdr:cNvSpPr txBox="1"/>
      </xdr:nvSpPr>
      <xdr:spPr>
        <a:xfrm>
          <a:off x="6737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6DED980-4909-4D8A-8631-E2CB02F826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8242CB9-E2BD-4932-A6C3-A985E6B68FA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FE4AB3B-93F6-451B-AE66-9E294E7987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4709CDD-ECFA-468B-9B07-5E87725840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46AFB5C-49AF-4282-9329-3C96600EE3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015C563-30C4-4B7D-AF1A-36EF0E5AF1C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624A116-6B2F-48EA-AAF3-84F5AACDE7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0255DED-AF06-4CC9-BAB8-3622EA7A62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25F6E5E-A18E-44B8-81F3-582CD16B832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B3554D8-A55A-45F7-9F7D-6AE77776C82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E636414-83DA-418E-B71D-C5B91EC139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A31BD8CC-D4DB-499C-85E5-00AFA739234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245C981-1AE6-40E1-AB0E-61DFDE1B002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94A13A8-2D2A-4F4D-8F1A-CE2AD72683D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3D2D9337-736F-42B0-998B-554D9CEA6F8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918199E-7CB6-4972-AAA3-0638285B528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C3A32B8-F244-4694-8EB8-B7B751F74A7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6554FE9-EB5D-4A92-A03F-4B689C8F652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338A53D-2588-4F10-B18A-3C521325130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0476152-5DC9-431F-A5AE-F2A9C30A542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9342517-2352-41D2-B6B6-5CDA3207AB0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32E3FBE-308B-4691-80BC-17A249F4F1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FBD9D62-9A56-4144-8D79-D08F4D485DE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A512A8BE-F4A9-49E0-A1C5-5F6DC2DA9B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7075E6E-76EE-4B7B-A135-9F2C709319CA}"/>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14D4EE34-2C3F-4281-AA1C-DE000ED5F95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5746FD6-A67F-49D3-8534-69885E5379F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BB0EDA5E-1D0E-420D-89A3-4F395BC8AE01}"/>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C2470D49-2FCB-4FBD-A915-52F208D8F232}"/>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26902D72-A2C4-41C1-960E-4B4FE97B14AC}"/>
            </a:ext>
          </a:extLst>
        </xdr:cNvPr>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BA250887-C2A7-4451-9FD9-A7E13269F419}"/>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CEDFEBBE-84EC-4E7A-ADCA-0859ADAE7114}"/>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92590263-44DD-4B94-BFD8-F105B1F15933}"/>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2D438B74-22F3-47AD-B28F-2837894E86DE}"/>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1B2DF4AE-E79B-4C90-A13D-710C3BBF22E1}"/>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245123C-F5B5-4A04-A04E-7E73C03A96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0C3085D-35C3-4B3D-A94A-2AAA63E494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9DFEE7-EB60-4124-AC0A-AE6BAD8E43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E6BAE4-4210-4E23-A7F0-B848DB7CA9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74A28E3-064A-4AFB-B669-E8A5F8370BB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76835</xdr:rowOff>
    </xdr:from>
    <xdr:to>
      <xdr:col>24</xdr:col>
      <xdr:colOff>114300</xdr:colOff>
      <xdr:row>62</xdr:row>
      <xdr:rowOff>6985</xdr:rowOff>
    </xdr:to>
    <xdr:sp macro="" textlink="">
      <xdr:nvSpPr>
        <xdr:cNvPr id="188" name="楕円 187">
          <a:extLst>
            <a:ext uri="{FF2B5EF4-FFF2-40B4-BE49-F238E27FC236}">
              <a16:creationId xmlns:a16="http://schemas.microsoft.com/office/drawing/2014/main" id="{16DFC37D-2ABE-4AC4-BBE2-88CE94FD4034}"/>
            </a:ext>
          </a:extLst>
        </xdr:cNvPr>
        <xdr:cNvSpPr/>
      </xdr:nvSpPr>
      <xdr:spPr>
        <a:xfrm>
          <a:off x="4584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55262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4FF92A15-0F93-49ED-939F-066F5A467C15}"/>
            </a:ext>
          </a:extLst>
        </xdr:cNvPr>
        <xdr:cNvSpPr txBox="1"/>
      </xdr:nvSpPr>
      <xdr:spPr>
        <a:xfrm>
          <a:off x="4673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90" name="楕円 189">
          <a:extLst>
            <a:ext uri="{FF2B5EF4-FFF2-40B4-BE49-F238E27FC236}">
              <a16:creationId xmlns:a16="http://schemas.microsoft.com/office/drawing/2014/main" id="{1340E6AF-321B-470C-8ED6-ADDF0F1D0DF6}"/>
            </a:ext>
          </a:extLst>
        </xdr:cNvPr>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127635</xdr:rowOff>
    </xdr:to>
    <xdr:cxnSp macro="">
      <xdr:nvCxnSpPr>
        <xdr:cNvPr id="191" name="直線コネクタ 190">
          <a:extLst>
            <a:ext uri="{FF2B5EF4-FFF2-40B4-BE49-F238E27FC236}">
              <a16:creationId xmlns:a16="http://schemas.microsoft.com/office/drawing/2014/main" id="{6146FE56-BD7A-4E18-9B4C-FFF05698E101}"/>
            </a:ext>
          </a:extLst>
        </xdr:cNvPr>
        <xdr:cNvCxnSpPr/>
      </xdr:nvCxnSpPr>
      <xdr:spPr>
        <a:xfrm>
          <a:off x="3797300" y="105384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xdr:rowOff>
    </xdr:from>
    <xdr:to>
      <xdr:col>15</xdr:col>
      <xdr:colOff>101600</xdr:colOff>
      <xdr:row>61</xdr:row>
      <xdr:rowOff>106045</xdr:rowOff>
    </xdr:to>
    <xdr:sp macro="" textlink="">
      <xdr:nvSpPr>
        <xdr:cNvPr id="192" name="楕円 191">
          <a:extLst>
            <a:ext uri="{FF2B5EF4-FFF2-40B4-BE49-F238E27FC236}">
              <a16:creationId xmlns:a16="http://schemas.microsoft.com/office/drawing/2014/main" id="{7A9AC413-E428-42DF-8F05-D50C9C09EFC4}"/>
            </a:ext>
          </a:extLst>
        </xdr:cNvPr>
        <xdr:cNvSpPr/>
      </xdr:nvSpPr>
      <xdr:spPr>
        <a:xfrm>
          <a:off x="2857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80010</xdr:rowOff>
    </xdr:to>
    <xdr:cxnSp macro="">
      <xdr:nvCxnSpPr>
        <xdr:cNvPr id="193" name="直線コネクタ 192">
          <a:extLst>
            <a:ext uri="{FF2B5EF4-FFF2-40B4-BE49-F238E27FC236}">
              <a16:creationId xmlns:a16="http://schemas.microsoft.com/office/drawing/2014/main" id="{14DB74D4-F75D-474E-B048-EA8498629BC7}"/>
            </a:ext>
          </a:extLst>
        </xdr:cNvPr>
        <xdr:cNvCxnSpPr/>
      </xdr:nvCxnSpPr>
      <xdr:spPr>
        <a:xfrm>
          <a:off x="2908300" y="105136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135890</xdr:rowOff>
    </xdr:from>
    <xdr:to>
      <xdr:col>10</xdr:col>
      <xdr:colOff>165100</xdr:colOff>
      <xdr:row>61</xdr:row>
      <xdr:rowOff>66040</xdr:rowOff>
    </xdr:to>
    <xdr:sp macro="" textlink="">
      <xdr:nvSpPr>
        <xdr:cNvPr id="194" name="楕円 193">
          <a:extLst>
            <a:ext uri="{FF2B5EF4-FFF2-40B4-BE49-F238E27FC236}">
              <a16:creationId xmlns:a16="http://schemas.microsoft.com/office/drawing/2014/main" id="{4F054B02-C526-42DD-A23F-950590CD5BB3}"/>
            </a:ext>
          </a:extLst>
        </xdr:cNvPr>
        <xdr:cNvSpPr/>
      </xdr:nvSpPr>
      <xdr:spPr>
        <a:xfrm>
          <a:off x="1968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xdr:rowOff>
    </xdr:from>
    <xdr:to>
      <xdr:col>15</xdr:col>
      <xdr:colOff>50800</xdr:colOff>
      <xdr:row>61</xdr:row>
      <xdr:rowOff>55245</xdr:rowOff>
    </xdr:to>
    <xdr:cxnSp macro="">
      <xdr:nvCxnSpPr>
        <xdr:cNvPr id="195" name="直線コネクタ 194">
          <a:extLst>
            <a:ext uri="{FF2B5EF4-FFF2-40B4-BE49-F238E27FC236}">
              <a16:creationId xmlns:a16="http://schemas.microsoft.com/office/drawing/2014/main" id="{8819E7D7-63F8-4D83-B568-7164F65D4018}"/>
            </a:ext>
          </a:extLst>
        </xdr:cNvPr>
        <xdr:cNvCxnSpPr/>
      </xdr:nvCxnSpPr>
      <xdr:spPr>
        <a:xfrm>
          <a:off x="2019300" y="104736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6" name="楕円 195">
          <a:extLst>
            <a:ext uri="{FF2B5EF4-FFF2-40B4-BE49-F238E27FC236}">
              <a16:creationId xmlns:a16="http://schemas.microsoft.com/office/drawing/2014/main" id="{0E156E8C-1D52-4968-9B84-A1E18DFD7345}"/>
            </a:ext>
          </a:extLst>
        </xdr:cNvPr>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15240</xdr:rowOff>
    </xdr:to>
    <xdr:cxnSp macro="">
      <xdr:nvCxnSpPr>
        <xdr:cNvPr id="197" name="直線コネクタ 196">
          <a:extLst>
            <a:ext uri="{FF2B5EF4-FFF2-40B4-BE49-F238E27FC236}">
              <a16:creationId xmlns:a16="http://schemas.microsoft.com/office/drawing/2014/main" id="{27C450CB-7934-41EB-B686-38FF224A41A3}"/>
            </a:ext>
          </a:extLst>
        </xdr:cNvPr>
        <xdr:cNvCxnSpPr/>
      </xdr:nvCxnSpPr>
      <xdr:spPr>
        <a:xfrm>
          <a:off x="1130300" y="10469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CA0C9C8E-D7C0-42AB-B3E6-4846B822EE0C}"/>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F88D2F46-9C91-4373-A37C-B195B1498E6A}"/>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BB665B96-171F-4577-97CD-57DC044EC3AB}"/>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3C685EEF-9121-4BA7-A917-67ED08678852}"/>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202" name="n_1mainValue【体育館・プール】&#10;有形固定資産減価償却率">
          <a:extLst>
            <a:ext uri="{FF2B5EF4-FFF2-40B4-BE49-F238E27FC236}">
              <a16:creationId xmlns:a16="http://schemas.microsoft.com/office/drawing/2014/main" id="{FB4759EA-00B4-43F3-BD58-E8392D10332C}"/>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97172</xdr:rowOff>
    </xdr:from>
    <xdr:ext cx="405111" cy="259045"/>
    <xdr:sp macro="" textlink="">
      <xdr:nvSpPr>
        <xdr:cNvPr id="203" name="n_2mainValue【体育館・プール】&#10;有形固定資産減価償却率">
          <a:extLst>
            <a:ext uri="{FF2B5EF4-FFF2-40B4-BE49-F238E27FC236}">
              <a16:creationId xmlns:a16="http://schemas.microsoft.com/office/drawing/2014/main" id="{326AF211-B8D4-46B0-BCEB-91B00ADBDE53}"/>
            </a:ext>
          </a:extLst>
        </xdr:cNvPr>
        <xdr:cNvSpPr txBox="1"/>
      </xdr:nvSpPr>
      <xdr:spPr>
        <a:xfrm>
          <a:off x="2705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57167</xdr:rowOff>
    </xdr:from>
    <xdr:ext cx="405111" cy="259045"/>
    <xdr:sp macro="" textlink="">
      <xdr:nvSpPr>
        <xdr:cNvPr id="204" name="n_3mainValue【体育館・プール】&#10;有形固定資産減価償却率">
          <a:extLst>
            <a:ext uri="{FF2B5EF4-FFF2-40B4-BE49-F238E27FC236}">
              <a16:creationId xmlns:a16="http://schemas.microsoft.com/office/drawing/2014/main" id="{E3AA3BCE-197B-49D0-8E71-656989AA3F5F}"/>
            </a:ext>
          </a:extLst>
        </xdr:cNvPr>
        <xdr:cNvSpPr txBox="1"/>
      </xdr:nvSpPr>
      <xdr:spPr>
        <a:xfrm>
          <a:off x="1816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5" name="n_4mainValue【体育館・プール】&#10;有形固定資産減価償却率">
          <a:extLst>
            <a:ext uri="{FF2B5EF4-FFF2-40B4-BE49-F238E27FC236}">
              <a16:creationId xmlns:a16="http://schemas.microsoft.com/office/drawing/2014/main" id="{5454C57F-05C8-476B-99B8-F2320DF22BAB}"/>
            </a:ext>
          </a:extLst>
        </xdr:cNvPr>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81EE3B9-DCD7-4236-9C97-4E588AF68B9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15521BF-35C2-4461-9AD1-15A4B44D36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F65A14D-BE50-4354-8F57-6B81865AEB2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6A7E267-1C46-426A-A3DB-2F8EF8FDCE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6505BBC-5BFD-4CBA-862B-853886038E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E37C522-F1FE-4438-8DFC-D36B4F9226A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39D1FF7-7C12-4267-8E63-2FAD1D67E4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0CEA5C9-2871-4E0F-A7C0-D9C6ECB50CB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03CAC78-D7BF-476C-AB3A-C0BD772886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4EAF91A-6630-4F07-8102-F6CCCC76908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1F107D0C-0EC4-45A4-A0E3-4A6C731CA6C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635E3645-8A9C-4B46-8D1B-2AD6E180F97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93E0626-8508-4912-A1E3-4BFE81981C8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8C247F3-5A9D-4B83-9C26-918C8735DA2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DA0BC73-8CCA-4488-8DD9-EFD4F7D0E18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E75E0183-7DF3-47BF-894B-CF43917B5B4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BB4112F-4960-43BA-A19E-25541B67249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ED08AA1-2CFC-4AAB-8E37-682C8B993DC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EC2B971-257A-4668-BC35-F3B0A62C6C4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80AEB7D8-F555-49D5-BA79-FC89AD17011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DCB7ACC-6B4D-434D-9FC3-1068A44D563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E36C9236-0C03-4824-8DE4-F9ACC30298D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2E116F2D-2D1F-4B04-A174-900FAB20E7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FBBAB5D5-31F8-42BE-9E4F-EDAECBECD47F}"/>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8FD4A8C5-589F-4174-BC64-3849D857E599}"/>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29D31AF0-EA36-469E-A5C6-D8FAF57674E2}"/>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58207513-B7D6-43BA-826D-A12B5F208119}"/>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1B725C52-7890-4B92-9210-427ABB7C8134}"/>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845050DC-77F9-47AF-BD43-60027E7185BF}"/>
            </a:ext>
          </a:extLst>
        </xdr:cNvPr>
        <xdr:cNvSpPr txBox="1"/>
      </xdr:nvSpPr>
      <xdr:spPr>
        <a:xfrm>
          <a:off x="10515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484A3AFC-F23A-40A8-8AAE-6872F4E9591C}"/>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86AAF70C-5016-4DAD-A30F-456531AAEA70}"/>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37D90118-39B2-4B51-BABE-42204ABDDD4C}"/>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B55F19D4-F066-437F-B6B5-E7881B0324A9}"/>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87FE076A-AD13-41F6-A25E-36D76F3D084C}"/>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8B7C3DE-5FE8-4362-B742-329F57E80E7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0F61BC-D58E-4293-ADDB-9880476643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64FD8EC-21AB-400F-9189-A9789181DD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5027967-896F-4814-AC17-D9733FB8D6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DFF8A46-B180-4E17-B5F9-C10AD35272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158750</xdr:rowOff>
    </xdr:from>
    <xdr:to>
      <xdr:col>55</xdr:col>
      <xdr:colOff>50800</xdr:colOff>
      <xdr:row>63</xdr:row>
      <xdr:rowOff>88900</xdr:rowOff>
    </xdr:to>
    <xdr:sp macro="" textlink="">
      <xdr:nvSpPr>
        <xdr:cNvPr id="245" name="楕円 244">
          <a:extLst>
            <a:ext uri="{FF2B5EF4-FFF2-40B4-BE49-F238E27FC236}">
              <a16:creationId xmlns:a16="http://schemas.microsoft.com/office/drawing/2014/main" id="{93E30240-6A2B-4B25-A984-9700CF16AE17}"/>
            </a:ext>
          </a:extLst>
        </xdr:cNvPr>
        <xdr:cNvSpPr/>
      </xdr:nvSpPr>
      <xdr:spPr>
        <a:xfrm>
          <a:off x="10426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73677</xdr:rowOff>
    </xdr:from>
    <xdr:ext cx="469744" cy="259045"/>
    <xdr:sp macro="" textlink="">
      <xdr:nvSpPr>
        <xdr:cNvPr id="246" name="【体育館・プール】&#10;一人当たり面積該当値テキスト">
          <a:extLst>
            <a:ext uri="{FF2B5EF4-FFF2-40B4-BE49-F238E27FC236}">
              <a16:creationId xmlns:a16="http://schemas.microsoft.com/office/drawing/2014/main" id="{048CB080-6BAA-4DA9-BF4B-47C74DF2D99C}"/>
            </a:ext>
          </a:extLst>
        </xdr:cNvPr>
        <xdr:cNvSpPr txBox="1"/>
      </xdr:nvSpPr>
      <xdr:spPr>
        <a:xfrm>
          <a:off x="10515600" y="1070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151130</xdr:rowOff>
    </xdr:from>
    <xdr:to>
      <xdr:col>50</xdr:col>
      <xdr:colOff>165100</xdr:colOff>
      <xdr:row>63</xdr:row>
      <xdr:rowOff>81280</xdr:rowOff>
    </xdr:to>
    <xdr:sp macro="" textlink="">
      <xdr:nvSpPr>
        <xdr:cNvPr id="247" name="楕円 246">
          <a:extLst>
            <a:ext uri="{FF2B5EF4-FFF2-40B4-BE49-F238E27FC236}">
              <a16:creationId xmlns:a16="http://schemas.microsoft.com/office/drawing/2014/main" id="{2F21BE4B-45FD-4163-AE78-1A9E7887B594}"/>
            </a:ext>
          </a:extLst>
        </xdr:cNvPr>
        <xdr:cNvSpPr/>
      </xdr:nvSpPr>
      <xdr:spPr>
        <a:xfrm>
          <a:off x="9588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30480</xdr:rowOff>
    </xdr:from>
    <xdr:to>
      <xdr:col>55</xdr:col>
      <xdr:colOff>0</xdr:colOff>
      <xdr:row>63</xdr:row>
      <xdr:rowOff>38100</xdr:rowOff>
    </xdr:to>
    <xdr:cxnSp macro="">
      <xdr:nvCxnSpPr>
        <xdr:cNvPr id="248" name="直線コネクタ 247">
          <a:extLst>
            <a:ext uri="{FF2B5EF4-FFF2-40B4-BE49-F238E27FC236}">
              <a16:creationId xmlns:a16="http://schemas.microsoft.com/office/drawing/2014/main" id="{BBB49BB7-275C-4DFE-A333-58F282B5111F}"/>
            </a:ext>
          </a:extLst>
        </xdr:cNvPr>
        <xdr:cNvCxnSpPr/>
      </xdr:nvCxnSpPr>
      <xdr:spPr>
        <a:xfrm>
          <a:off x="9639300" y="108318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81280</xdr:rowOff>
    </xdr:to>
    <xdr:sp macro="" textlink="">
      <xdr:nvSpPr>
        <xdr:cNvPr id="249" name="楕円 248">
          <a:extLst>
            <a:ext uri="{FF2B5EF4-FFF2-40B4-BE49-F238E27FC236}">
              <a16:creationId xmlns:a16="http://schemas.microsoft.com/office/drawing/2014/main" id="{D9EADA1D-5106-4ACA-9EF5-58274C7BCC46}"/>
            </a:ext>
          </a:extLst>
        </xdr:cNvPr>
        <xdr:cNvSpPr/>
      </xdr:nvSpPr>
      <xdr:spPr>
        <a:xfrm>
          <a:off x="8699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30480</xdr:rowOff>
    </xdr:from>
    <xdr:to>
      <xdr:col>50</xdr:col>
      <xdr:colOff>114300</xdr:colOff>
      <xdr:row>63</xdr:row>
      <xdr:rowOff>30480</xdr:rowOff>
    </xdr:to>
    <xdr:cxnSp macro="">
      <xdr:nvCxnSpPr>
        <xdr:cNvPr id="250" name="直線コネクタ 249">
          <a:extLst>
            <a:ext uri="{FF2B5EF4-FFF2-40B4-BE49-F238E27FC236}">
              <a16:creationId xmlns:a16="http://schemas.microsoft.com/office/drawing/2014/main" id="{ECB58706-6F86-436C-AAA4-B4A21887A212}"/>
            </a:ext>
          </a:extLst>
        </xdr:cNvPr>
        <xdr:cNvCxnSpPr/>
      </xdr:nvCxnSpPr>
      <xdr:spPr>
        <a:xfrm>
          <a:off x="8750300" y="1083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151130</xdr:rowOff>
    </xdr:from>
    <xdr:to>
      <xdr:col>41</xdr:col>
      <xdr:colOff>101600</xdr:colOff>
      <xdr:row>63</xdr:row>
      <xdr:rowOff>81280</xdr:rowOff>
    </xdr:to>
    <xdr:sp macro="" textlink="">
      <xdr:nvSpPr>
        <xdr:cNvPr id="251" name="楕円 250">
          <a:extLst>
            <a:ext uri="{FF2B5EF4-FFF2-40B4-BE49-F238E27FC236}">
              <a16:creationId xmlns:a16="http://schemas.microsoft.com/office/drawing/2014/main" id="{223B2B15-8554-4749-819A-6734969E1EBA}"/>
            </a:ext>
          </a:extLst>
        </xdr:cNvPr>
        <xdr:cNvSpPr/>
      </xdr:nvSpPr>
      <xdr:spPr>
        <a:xfrm>
          <a:off x="7810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30480</xdr:rowOff>
    </xdr:from>
    <xdr:to>
      <xdr:col>45</xdr:col>
      <xdr:colOff>177800</xdr:colOff>
      <xdr:row>63</xdr:row>
      <xdr:rowOff>30480</xdr:rowOff>
    </xdr:to>
    <xdr:cxnSp macro="">
      <xdr:nvCxnSpPr>
        <xdr:cNvPr id="252" name="直線コネクタ 251">
          <a:extLst>
            <a:ext uri="{FF2B5EF4-FFF2-40B4-BE49-F238E27FC236}">
              <a16:creationId xmlns:a16="http://schemas.microsoft.com/office/drawing/2014/main" id="{4F6EDC8B-8537-4081-8066-7423FDC0DD8C}"/>
            </a:ext>
          </a:extLst>
        </xdr:cNvPr>
        <xdr:cNvCxnSpPr/>
      </xdr:nvCxnSpPr>
      <xdr:spPr>
        <a:xfrm>
          <a:off x="7861300" y="1083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166370</xdr:rowOff>
    </xdr:from>
    <xdr:to>
      <xdr:col>36</xdr:col>
      <xdr:colOff>165100</xdr:colOff>
      <xdr:row>63</xdr:row>
      <xdr:rowOff>96520</xdr:rowOff>
    </xdr:to>
    <xdr:sp macro="" textlink="">
      <xdr:nvSpPr>
        <xdr:cNvPr id="253" name="楕円 252">
          <a:extLst>
            <a:ext uri="{FF2B5EF4-FFF2-40B4-BE49-F238E27FC236}">
              <a16:creationId xmlns:a16="http://schemas.microsoft.com/office/drawing/2014/main" id="{9BC3BB92-BACA-4479-BC85-CDE709EDB306}"/>
            </a:ext>
          </a:extLst>
        </xdr:cNvPr>
        <xdr:cNvSpPr/>
      </xdr:nvSpPr>
      <xdr:spPr>
        <a:xfrm>
          <a:off x="6921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30480</xdr:rowOff>
    </xdr:from>
    <xdr:to>
      <xdr:col>41</xdr:col>
      <xdr:colOff>50800</xdr:colOff>
      <xdr:row>63</xdr:row>
      <xdr:rowOff>45720</xdr:rowOff>
    </xdr:to>
    <xdr:cxnSp macro="">
      <xdr:nvCxnSpPr>
        <xdr:cNvPr id="254" name="直線コネクタ 253">
          <a:extLst>
            <a:ext uri="{FF2B5EF4-FFF2-40B4-BE49-F238E27FC236}">
              <a16:creationId xmlns:a16="http://schemas.microsoft.com/office/drawing/2014/main" id="{1441A67A-7AC0-4F2B-8E10-A31713E86E8B}"/>
            </a:ext>
          </a:extLst>
        </xdr:cNvPr>
        <xdr:cNvCxnSpPr/>
      </xdr:nvCxnSpPr>
      <xdr:spPr>
        <a:xfrm flipV="1">
          <a:off x="6972300" y="10831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CE7FE93A-67AE-4B23-86CA-B08C5CE0BBE0}"/>
            </a:ext>
          </a:extLst>
        </xdr:cNvPr>
        <xdr:cNvSpPr txBox="1"/>
      </xdr:nvSpPr>
      <xdr:spPr>
        <a:xfrm>
          <a:off x="9391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2951175D-5F7E-423B-BE15-8EAFB7F9B348}"/>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D07DE1BE-52B0-4F8F-BE27-F84A09A6B481}"/>
            </a:ext>
          </a:extLst>
        </xdr:cNvPr>
        <xdr:cNvSpPr txBox="1"/>
      </xdr:nvSpPr>
      <xdr:spPr>
        <a:xfrm>
          <a:off x="7626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3D545B71-4086-43A5-9A9F-8A9C649AEB0E}"/>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72407</xdr:rowOff>
    </xdr:from>
    <xdr:ext cx="469744" cy="259045"/>
    <xdr:sp macro="" textlink="">
      <xdr:nvSpPr>
        <xdr:cNvPr id="259" name="n_1mainValue【体育館・プール】&#10;一人当たり面積">
          <a:extLst>
            <a:ext uri="{FF2B5EF4-FFF2-40B4-BE49-F238E27FC236}">
              <a16:creationId xmlns:a16="http://schemas.microsoft.com/office/drawing/2014/main" id="{973C325C-E0C7-4629-A8B6-F6D7E44A286F}"/>
            </a:ext>
          </a:extLst>
        </xdr:cNvPr>
        <xdr:cNvSpPr txBox="1"/>
      </xdr:nvSpPr>
      <xdr:spPr>
        <a:xfrm>
          <a:off x="93917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72407</xdr:rowOff>
    </xdr:from>
    <xdr:ext cx="469744" cy="259045"/>
    <xdr:sp macro="" textlink="">
      <xdr:nvSpPr>
        <xdr:cNvPr id="260" name="n_2mainValue【体育館・プール】&#10;一人当たり面積">
          <a:extLst>
            <a:ext uri="{FF2B5EF4-FFF2-40B4-BE49-F238E27FC236}">
              <a16:creationId xmlns:a16="http://schemas.microsoft.com/office/drawing/2014/main" id="{3B09E73D-7636-4865-AC31-84FEECFADCBD}"/>
            </a:ext>
          </a:extLst>
        </xdr:cNvPr>
        <xdr:cNvSpPr txBox="1"/>
      </xdr:nvSpPr>
      <xdr:spPr>
        <a:xfrm>
          <a:off x="8515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72407</xdr:rowOff>
    </xdr:from>
    <xdr:ext cx="469744" cy="259045"/>
    <xdr:sp macro="" textlink="">
      <xdr:nvSpPr>
        <xdr:cNvPr id="261" name="n_3mainValue【体育館・プール】&#10;一人当たり面積">
          <a:extLst>
            <a:ext uri="{FF2B5EF4-FFF2-40B4-BE49-F238E27FC236}">
              <a16:creationId xmlns:a16="http://schemas.microsoft.com/office/drawing/2014/main" id="{A7A20EA4-3316-4343-A2AB-C284827E9311}"/>
            </a:ext>
          </a:extLst>
        </xdr:cNvPr>
        <xdr:cNvSpPr txBox="1"/>
      </xdr:nvSpPr>
      <xdr:spPr>
        <a:xfrm>
          <a:off x="7626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87647</xdr:rowOff>
    </xdr:from>
    <xdr:ext cx="469744" cy="259045"/>
    <xdr:sp macro="" textlink="">
      <xdr:nvSpPr>
        <xdr:cNvPr id="262" name="n_4mainValue【体育館・プール】&#10;一人当たり面積">
          <a:extLst>
            <a:ext uri="{FF2B5EF4-FFF2-40B4-BE49-F238E27FC236}">
              <a16:creationId xmlns:a16="http://schemas.microsoft.com/office/drawing/2014/main" id="{4166C972-428E-4E74-B8AF-1AE038AA55BF}"/>
            </a:ext>
          </a:extLst>
        </xdr:cNvPr>
        <xdr:cNvSpPr txBox="1"/>
      </xdr:nvSpPr>
      <xdr:spPr>
        <a:xfrm>
          <a:off x="6737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5B3F32F-8B18-4552-B4E0-FE420F5282A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603B09E-D19D-4619-A497-57045569D1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7A45FC1-20EE-4FEE-9FA0-8327B4CD9E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9AC82D7-6963-4F83-9B33-7645700C6D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E903C14-8E59-4FAD-BA25-DDEA870319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BB1052E-2053-4712-9ED4-C5C19A4986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F3A5706-6C61-4431-B4FE-5C7AA0902C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B93140F-A8BD-4FE3-A5CD-43CC3DC0F25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6A659FE-926D-45E1-ACEF-7D922223E92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A6421CC-1B7F-4382-85D1-A03A5236A7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8E4B13B-3574-4701-8408-78931FF3537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989062AA-AFD6-46B5-A126-D889ED7F9A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2FCC2052-5C18-4F9B-AE86-56CB5A4958C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E7A0BEC-44C8-48E4-BA93-04707206FB8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71FE89A-7878-4C2D-A15A-C5454D85228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C9B0F13-75A6-48AF-9886-12B1A819855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D94392B9-CBD6-44D0-951E-A43D90D7E47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BDD3CE0-7FC5-4011-811B-139363A3F5B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CCCCD2E7-9DEF-44BB-B154-5D59F57FC98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55EB7C-A11A-4094-B705-630E0964EC6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CA9055A0-A291-43D1-B69C-2E7C8C9D020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2FBD57A-D306-491D-9D9B-212F1657C9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1C5BA3E-798A-4E9B-B88A-D45D07A1AB7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3E3994A-C024-44B7-82F2-5FD445BD868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B7CE8939-9E24-44D0-92BC-03A2777D1F9E}"/>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B536EA95-8E44-433F-A8C5-209EA4C27778}"/>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C66622EA-6C00-43DE-900D-EF31FF7F027C}"/>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84C2A187-D4C0-4E2D-A026-4C25F58206E8}"/>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E7753DC7-6BA3-4EE8-A69F-31F2F4F7ABFF}"/>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680B6F5-6174-4707-B72A-5CBC0341F21C}"/>
            </a:ext>
          </a:extLst>
        </xdr:cNvPr>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E9CB80A0-5D49-4E87-9300-E540C569AF68}"/>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7D5EE928-C051-47DA-AD59-0039A2D68DA6}"/>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CE11EA52-D87B-4DD1-80D9-2B5C81324BEE}"/>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85E5C79A-1FB5-4797-BF53-25BB5C91D735}"/>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07D92D43-2C08-41A8-9FD8-93F51F98E0B3}"/>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6116396-2497-43E8-B2F1-A6963C316D3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C488A47-73DD-4B34-A888-8B9D1E490F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DEBEC16-08C0-4E11-B7A1-2A7EF0DF34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BB163C6-AA9A-441F-8889-648D1B60284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739E011-0777-49E6-A9CC-D40B6FE2A4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636</xdr:rowOff>
    </xdr:from>
    <xdr:to>
      <xdr:col>24</xdr:col>
      <xdr:colOff>114300</xdr:colOff>
      <xdr:row>79</xdr:row>
      <xdr:rowOff>102236</xdr:rowOff>
    </xdr:to>
    <xdr:sp macro="" textlink="">
      <xdr:nvSpPr>
        <xdr:cNvPr id="303" name="楕円 302">
          <a:extLst>
            <a:ext uri="{FF2B5EF4-FFF2-40B4-BE49-F238E27FC236}">
              <a16:creationId xmlns:a16="http://schemas.microsoft.com/office/drawing/2014/main" id="{2D62FB1C-B6C8-4A6F-AD38-599D01CD2FDB}"/>
            </a:ext>
          </a:extLst>
        </xdr:cNvPr>
        <xdr:cNvSpPr/>
      </xdr:nvSpPr>
      <xdr:spPr>
        <a:xfrm>
          <a:off x="45847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23513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F71DC1E-02E7-44D9-B19D-721168C11969}"/>
            </a:ext>
          </a:extLst>
        </xdr:cNvPr>
        <xdr:cNvSpPr txBox="1"/>
      </xdr:nvSpPr>
      <xdr:spPr>
        <a:xfrm>
          <a:off x="4673600"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130175</xdr:rowOff>
    </xdr:from>
    <xdr:to>
      <xdr:col>20</xdr:col>
      <xdr:colOff>38100</xdr:colOff>
      <xdr:row>79</xdr:row>
      <xdr:rowOff>60325</xdr:rowOff>
    </xdr:to>
    <xdr:sp macro="" textlink="">
      <xdr:nvSpPr>
        <xdr:cNvPr id="305" name="楕円 304">
          <a:extLst>
            <a:ext uri="{FF2B5EF4-FFF2-40B4-BE49-F238E27FC236}">
              <a16:creationId xmlns:a16="http://schemas.microsoft.com/office/drawing/2014/main" id="{2A4D8A62-EBEF-4542-B55C-CC26A090767A}"/>
            </a:ext>
          </a:extLst>
        </xdr:cNvPr>
        <xdr:cNvSpPr/>
      </xdr:nvSpPr>
      <xdr:spPr>
        <a:xfrm>
          <a:off x="3746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9525</xdr:rowOff>
    </xdr:from>
    <xdr:to>
      <xdr:col>24</xdr:col>
      <xdr:colOff>63500</xdr:colOff>
      <xdr:row>79</xdr:row>
      <xdr:rowOff>51436</xdr:rowOff>
    </xdr:to>
    <xdr:cxnSp macro="">
      <xdr:nvCxnSpPr>
        <xdr:cNvPr id="306" name="直線コネクタ 305">
          <a:extLst>
            <a:ext uri="{FF2B5EF4-FFF2-40B4-BE49-F238E27FC236}">
              <a16:creationId xmlns:a16="http://schemas.microsoft.com/office/drawing/2014/main" id="{468E630C-4A8A-496C-8EE8-5BE001F1F0F9}"/>
            </a:ext>
          </a:extLst>
        </xdr:cNvPr>
        <xdr:cNvCxnSpPr/>
      </xdr:nvCxnSpPr>
      <xdr:spPr>
        <a:xfrm>
          <a:off x="3797300" y="135540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74930</xdr:rowOff>
    </xdr:from>
    <xdr:to>
      <xdr:col>15</xdr:col>
      <xdr:colOff>101600</xdr:colOff>
      <xdr:row>80</xdr:row>
      <xdr:rowOff>5080</xdr:rowOff>
    </xdr:to>
    <xdr:sp macro="" textlink="">
      <xdr:nvSpPr>
        <xdr:cNvPr id="307" name="楕円 306">
          <a:extLst>
            <a:ext uri="{FF2B5EF4-FFF2-40B4-BE49-F238E27FC236}">
              <a16:creationId xmlns:a16="http://schemas.microsoft.com/office/drawing/2014/main" id="{73624DBA-5CD0-4FB0-9F22-9D021E5635AF}"/>
            </a:ext>
          </a:extLst>
        </xdr:cNvPr>
        <xdr:cNvSpPr/>
      </xdr:nvSpPr>
      <xdr:spPr>
        <a:xfrm>
          <a:off x="2857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xdr:rowOff>
    </xdr:from>
    <xdr:to>
      <xdr:col>19</xdr:col>
      <xdr:colOff>177800</xdr:colOff>
      <xdr:row>79</xdr:row>
      <xdr:rowOff>125730</xdr:rowOff>
    </xdr:to>
    <xdr:cxnSp macro="">
      <xdr:nvCxnSpPr>
        <xdr:cNvPr id="308" name="直線コネクタ 307">
          <a:extLst>
            <a:ext uri="{FF2B5EF4-FFF2-40B4-BE49-F238E27FC236}">
              <a16:creationId xmlns:a16="http://schemas.microsoft.com/office/drawing/2014/main" id="{3AE486CD-9050-4548-BDCF-038EE99693E5}"/>
            </a:ext>
          </a:extLst>
        </xdr:cNvPr>
        <xdr:cNvCxnSpPr/>
      </xdr:nvCxnSpPr>
      <xdr:spPr>
        <a:xfrm flipV="1">
          <a:off x="2908300" y="1355407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53975</xdr:rowOff>
    </xdr:from>
    <xdr:to>
      <xdr:col>10</xdr:col>
      <xdr:colOff>165100</xdr:colOff>
      <xdr:row>79</xdr:row>
      <xdr:rowOff>155575</xdr:rowOff>
    </xdr:to>
    <xdr:sp macro="" textlink="">
      <xdr:nvSpPr>
        <xdr:cNvPr id="309" name="楕円 308">
          <a:extLst>
            <a:ext uri="{FF2B5EF4-FFF2-40B4-BE49-F238E27FC236}">
              <a16:creationId xmlns:a16="http://schemas.microsoft.com/office/drawing/2014/main" id="{D1B45A9A-1064-444D-B5EB-85550753DA0E}"/>
            </a:ext>
          </a:extLst>
        </xdr:cNvPr>
        <xdr:cNvSpPr/>
      </xdr:nvSpPr>
      <xdr:spPr>
        <a:xfrm>
          <a:off x="1968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104775</xdr:rowOff>
    </xdr:from>
    <xdr:to>
      <xdr:col>15</xdr:col>
      <xdr:colOff>50800</xdr:colOff>
      <xdr:row>79</xdr:row>
      <xdr:rowOff>125730</xdr:rowOff>
    </xdr:to>
    <xdr:cxnSp macro="">
      <xdr:nvCxnSpPr>
        <xdr:cNvPr id="310" name="直線コネクタ 309">
          <a:extLst>
            <a:ext uri="{FF2B5EF4-FFF2-40B4-BE49-F238E27FC236}">
              <a16:creationId xmlns:a16="http://schemas.microsoft.com/office/drawing/2014/main" id="{42DBFD6B-F38D-4691-A1AB-8C6AF8789C80}"/>
            </a:ext>
          </a:extLst>
        </xdr:cNvPr>
        <xdr:cNvCxnSpPr/>
      </xdr:nvCxnSpPr>
      <xdr:spPr>
        <a:xfrm>
          <a:off x="2019300" y="13649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36830</xdr:rowOff>
    </xdr:from>
    <xdr:to>
      <xdr:col>6</xdr:col>
      <xdr:colOff>38100</xdr:colOff>
      <xdr:row>79</xdr:row>
      <xdr:rowOff>138430</xdr:rowOff>
    </xdr:to>
    <xdr:sp macro="" textlink="">
      <xdr:nvSpPr>
        <xdr:cNvPr id="311" name="楕円 310">
          <a:extLst>
            <a:ext uri="{FF2B5EF4-FFF2-40B4-BE49-F238E27FC236}">
              <a16:creationId xmlns:a16="http://schemas.microsoft.com/office/drawing/2014/main" id="{00E8AB89-49AB-4A87-9EA0-E70C227737B9}"/>
            </a:ext>
          </a:extLst>
        </xdr:cNvPr>
        <xdr:cNvSpPr/>
      </xdr:nvSpPr>
      <xdr:spPr>
        <a:xfrm>
          <a:off x="1079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87630</xdr:rowOff>
    </xdr:from>
    <xdr:to>
      <xdr:col>10</xdr:col>
      <xdr:colOff>114300</xdr:colOff>
      <xdr:row>79</xdr:row>
      <xdr:rowOff>104775</xdr:rowOff>
    </xdr:to>
    <xdr:cxnSp macro="">
      <xdr:nvCxnSpPr>
        <xdr:cNvPr id="312" name="直線コネクタ 311">
          <a:extLst>
            <a:ext uri="{FF2B5EF4-FFF2-40B4-BE49-F238E27FC236}">
              <a16:creationId xmlns:a16="http://schemas.microsoft.com/office/drawing/2014/main" id="{448C8758-0893-4524-9451-DEC458CC3392}"/>
            </a:ext>
          </a:extLst>
        </xdr:cNvPr>
        <xdr:cNvCxnSpPr/>
      </xdr:nvCxnSpPr>
      <xdr:spPr>
        <a:xfrm>
          <a:off x="1130300" y="136321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180F2D27-E48C-4238-AC22-6A1D1B126F11}"/>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2AF4EA19-DF09-42B8-B207-9F5614556169}"/>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395AF225-A058-4257-9549-EE0EDCAB1703}"/>
            </a:ext>
          </a:extLst>
        </xdr:cNvPr>
        <xdr:cNvSpPr txBox="1"/>
      </xdr:nvSpPr>
      <xdr:spPr>
        <a:xfrm>
          <a:off x="1816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7987C320-4B9F-4052-9D7F-F9A9F6788EC0}"/>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76852</xdr:rowOff>
    </xdr:from>
    <xdr:ext cx="405111" cy="259045"/>
    <xdr:sp macro="" textlink="">
      <xdr:nvSpPr>
        <xdr:cNvPr id="317" name="n_1mainValue【福祉施設】&#10;有形固定資産減価償却率">
          <a:extLst>
            <a:ext uri="{FF2B5EF4-FFF2-40B4-BE49-F238E27FC236}">
              <a16:creationId xmlns:a16="http://schemas.microsoft.com/office/drawing/2014/main" id="{2D854133-32F1-47D6-A7F6-E14A4EED3385}"/>
            </a:ext>
          </a:extLst>
        </xdr:cNvPr>
        <xdr:cNvSpPr txBox="1"/>
      </xdr:nvSpPr>
      <xdr:spPr>
        <a:xfrm>
          <a:off x="3582044" y="1327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21607</xdr:rowOff>
    </xdr:from>
    <xdr:ext cx="405111" cy="259045"/>
    <xdr:sp macro="" textlink="">
      <xdr:nvSpPr>
        <xdr:cNvPr id="318" name="n_2mainValue【福祉施設】&#10;有形固定資産減価償却率">
          <a:extLst>
            <a:ext uri="{FF2B5EF4-FFF2-40B4-BE49-F238E27FC236}">
              <a16:creationId xmlns:a16="http://schemas.microsoft.com/office/drawing/2014/main" id="{A222FD8D-4299-44AB-A0B2-4D06DED64E87}"/>
            </a:ext>
          </a:extLst>
        </xdr:cNvPr>
        <xdr:cNvSpPr txBox="1"/>
      </xdr:nvSpPr>
      <xdr:spPr>
        <a:xfrm>
          <a:off x="2705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652</xdr:rowOff>
    </xdr:from>
    <xdr:ext cx="405111" cy="259045"/>
    <xdr:sp macro="" textlink="">
      <xdr:nvSpPr>
        <xdr:cNvPr id="319" name="n_3mainValue【福祉施設】&#10;有形固定資産減価償却率">
          <a:extLst>
            <a:ext uri="{FF2B5EF4-FFF2-40B4-BE49-F238E27FC236}">
              <a16:creationId xmlns:a16="http://schemas.microsoft.com/office/drawing/2014/main" id="{0ED11A92-3CB6-4340-A47C-AC0E6B4E4BCE}"/>
            </a:ext>
          </a:extLst>
        </xdr:cNvPr>
        <xdr:cNvSpPr txBox="1"/>
      </xdr:nvSpPr>
      <xdr:spPr>
        <a:xfrm>
          <a:off x="18167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154957</xdr:rowOff>
    </xdr:from>
    <xdr:ext cx="405111" cy="259045"/>
    <xdr:sp macro="" textlink="">
      <xdr:nvSpPr>
        <xdr:cNvPr id="320" name="n_4mainValue【福祉施設】&#10;有形固定資産減価償却率">
          <a:extLst>
            <a:ext uri="{FF2B5EF4-FFF2-40B4-BE49-F238E27FC236}">
              <a16:creationId xmlns:a16="http://schemas.microsoft.com/office/drawing/2014/main" id="{FB50DC14-D5DC-4502-AC93-8BB345120666}"/>
            </a:ext>
          </a:extLst>
        </xdr:cNvPr>
        <xdr:cNvSpPr txBox="1"/>
      </xdr:nvSpPr>
      <xdr:spPr>
        <a:xfrm>
          <a:off x="927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E6D20F7-E5CF-44C1-B980-2FE2C0D288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D609E2E-8DD3-4F78-93BD-6BF770BC6E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0E93F13-CE61-4098-A4B5-40D98DA52FB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DF926C2-A384-4EE1-97B2-04E49A0E32D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08C0A26-7653-4194-8FD9-66CB126F8B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9E0A83F-5885-41A1-9BC4-BF5EC864CE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F41CE1D-5499-4572-898F-FA6463EF94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ED382B9-96A7-4BC6-960B-6A5648F1418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2D480B1-0BE2-43F4-B43C-8AAF3DE1236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AE9EC41-346A-4B75-BB63-13E8A1DB64A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B59E467D-8011-4922-B9AE-578F5B32B02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D2C6999-9610-4918-8E7E-3943401326B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946114C3-F1AE-4B58-9165-8FBD56890C3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897D7134-4B10-4B80-8E81-2F848CB904D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D23D0D14-B4CA-47E3-A0B2-732B520AF9B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D449378-3A2F-45F5-9358-C04548E72B5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10C3EAFE-C878-4DC8-A87D-520C21BC639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1FD04039-3396-40A1-BB64-BF3BB81F588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8D85F3E-9746-4195-AC5C-F7BFD764F83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17797E26-E56B-4BEA-B826-8E3FED773BA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479B9EA2-4222-4528-9E25-2C3DE25DE59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A1324E46-3AAF-4EC5-97C0-31CED991445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FE19D23-1D46-491F-9BA9-A2656DD1F0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4207BA15-177B-4F5F-B45E-883EF3131DF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AF2EE717-3DA1-45FB-8EA5-33A8448A112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C895EBA8-BA9E-4505-8969-B86C270CA8CB}"/>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C72FD9C7-A480-413C-8797-B6F58FA212C3}"/>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08816293-DFE6-4F43-B29F-7240AE293D2C}"/>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161BE4F2-B191-4D91-8B44-DFFEA76CB3AD}"/>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574EAD88-5DD6-4417-B6EC-B1B169A5C87E}"/>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41E265E9-0C1F-44EC-9969-456CBD668645}"/>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EF2006C5-3D9D-469E-A3D7-5CB9A637537C}"/>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95BE4C66-81DC-42E9-9251-5A6D3E3EAED5}"/>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DD139DD8-437D-4708-8F68-57638A16349A}"/>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85ABBC6E-F65D-4FD1-A14D-6A5BA4A53BCB}"/>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4766A6F1-AA65-432D-AF3E-A01BDF7D252E}"/>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972C552-EE20-4AA5-8A12-8EE34E7794D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22475DD-A551-48EE-96FF-699FFA2E1F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F9C1680-805B-423B-AC3C-9732D03E55D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530CFD8-DCB8-42E8-825E-EF3639C0714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127905E-EF48-4AE8-9C24-2452B968F31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52614</xdr:rowOff>
    </xdr:from>
    <xdr:to>
      <xdr:col>55</xdr:col>
      <xdr:colOff>50800</xdr:colOff>
      <xdr:row>82</xdr:row>
      <xdr:rowOff>154214</xdr:rowOff>
    </xdr:to>
    <xdr:sp macro="" textlink="">
      <xdr:nvSpPr>
        <xdr:cNvPr id="362" name="楕円 361">
          <a:extLst>
            <a:ext uri="{FF2B5EF4-FFF2-40B4-BE49-F238E27FC236}">
              <a16:creationId xmlns:a16="http://schemas.microsoft.com/office/drawing/2014/main" id="{98C820E0-86A6-4426-AAE2-1B3A9411C951}"/>
            </a:ext>
          </a:extLst>
        </xdr:cNvPr>
        <xdr:cNvSpPr/>
      </xdr:nvSpPr>
      <xdr:spPr>
        <a:xfrm>
          <a:off x="10426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75491</xdr:rowOff>
    </xdr:from>
    <xdr:ext cx="469744" cy="259045"/>
    <xdr:sp macro="" textlink="">
      <xdr:nvSpPr>
        <xdr:cNvPr id="363" name="【福祉施設】&#10;一人当たり面積該当値テキスト">
          <a:extLst>
            <a:ext uri="{FF2B5EF4-FFF2-40B4-BE49-F238E27FC236}">
              <a16:creationId xmlns:a16="http://schemas.microsoft.com/office/drawing/2014/main" id="{FB669A18-C3D9-4159-8F7A-DEE16A36B836}"/>
            </a:ext>
          </a:extLst>
        </xdr:cNvPr>
        <xdr:cNvSpPr txBox="1"/>
      </xdr:nvSpPr>
      <xdr:spPr>
        <a:xfrm>
          <a:off x="10515600" y="1396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41729</xdr:rowOff>
    </xdr:from>
    <xdr:to>
      <xdr:col>50</xdr:col>
      <xdr:colOff>165100</xdr:colOff>
      <xdr:row>82</xdr:row>
      <xdr:rowOff>143329</xdr:rowOff>
    </xdr:to>
    <xdr:sp macro="" textlink="">
      <xdr:nvSpPr>
        <xdr:cNvPr id="364" name="楕円 363">
          <a:extLst>
            <a:ext uri="{FF2B5EF4-FFF2-40B4-BE49-F238E27FC236}">
              <a16:creationId xmlns:a16="http://schemas.microsoft.com/office/drawing/2014/main" id="{2E455D36-5BD1-4934-8F26-1ABA67F17EFA}"/>
            </a:ext>
          </a:extLst>
        </xdr:cNvPr>
        <xdr:cNvSpPr/>
      </xdr:nvSpPr>
      <xdr:spPr>
        <a:xfrm>
          <a:off x="9588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92529</xdr:rowOff>
    </xdr:from>
    <xdr:to>
      <xdr:col>55</xdr:col>
      <xdr:colOff>0</xdr:colOff>
      <xdr:row>82</xdr:row>
      <xdr:rowOff>103414</xdr:rowOff>
    </xdr:to>
    <xdr:cxnSp macro="">
      <xdr:nvCxnSpPr>
        <xdr:cNvPr id="365" name="直線コネクタ 364">
          <a:extLst>
            <a:ext uri="{FF2B5EF4-FFF2-40B4-BE49-F238E27FC236}">
              <a16:creationId xmlns:a16="http://schemas.microsoft.com/office/drawing/2014/main" id="{0D2B2BAE-FB64-451D-8D22-520FFD16C4DE}"/>
            </a:ext>
          </a:extLst>
        </xdr:cNvPr>
        <xdr:cNvCxnSpPr/>
      </xdr:nvCxnSpPr>
      <xdr:spPr>
        <a:xfrm>
          <a:off x="9639300" y="141514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128814</xdr:rowOff>
    </xdr:from>
    <xdr:to>
      <xdr:col>46</xdr:col>
      <xdr:colOff>38100</xdr:colOff>
      <xdr:row>83</xdr:row>
      <xdr:rowOff>58964</xdr:rowOff>
    </xdr:to>
    <xdr:sp macro="" textlink="">
      <xdr:nvSpPr>
        <xdr:cNvPr id="366" name="楕円 365">
          <a:extLst>
            <a:ext uri="{FF2B5EF4-FFF2-40B4-BE49-F238E27FC236}">
              <a16:creationId xmlns:a16="http://schemas.microsoft.com/office/drawing/2014/main" id="{9365C055-4638-43EC-84CE-FCDCE98CDC3F}"/>
            </a:ext>
          </a:extLst>
        </xdr:cNvPr>
        <xdr:cNvSpPr/>
      </xdr:nvSpPr>
      <xdr:spPr>
        <a:xfrm>
          <a:off x="8699500" y="141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92529</xdr:rowOff>
    </xdr:from>
    <xdr:to>
      <xdr:col>50</xdr:col>
      <xdr:colOff>114300</xdr:colOff>
      <xdr:row>83</xdr:row>
      <xdr:rowOff>8164</xdr:rowOff>
    </xdr:to>
    <xdr:cxnSp macro="">
      <xdr:nvCxnSpPr>
        <xdr:cNvPr id="367" name="直線コネクタ 366">
          <a:extLst>
            <a:ext uri="{FF2B5EF4-FFF2-40B4-BE49-F238E27FC236}">
              <a16:creationId xmlns:a16="http://schemas.microsoft.com/office/drawing/2014/main" id="{9CA73E64-ED61-40F8-936E-248B0C489780}"/>
            </a:ext>
          </a:extLst>
        </xdr:cNvPr>
        <xdr:cNvCxnSpPr/>
      </xdr:nvCxnSpPr>
      <xdr:spPr>
        <a:xfrm flipV="1">
          <a:off x="8750300" y="141514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96157</xdr:rowOff>
    </xdr:from>
    <xdr:to>
      <xdr:col>41</xdr:col>
      <xdr:colOff>101600</xdr:colOff>
      <xdr:row>83</xdr:row>
      <xdr:rowOff>26307</xdr:rowOff>
    </xdr:to>
    <xdr:sp macro="" textlink="">
      <xdr:nvSpPr>
        <xdr:cNvPr id="368" name="楕円 367">
          <a:extLst>
            <a:ext uri="{FF2B5EF4-FFF2-40B4-BE49-F238E27FC236}">
              <a16:creationId xmlns:a16="http://schemas.microsoft.com/office/drawing/2014/main" id="{DA723461-C468-4AFF-9140-A264AFB6CCF9}"/>
            </a:ext>
          </a:extLst>
        </xdr:cNvPr>
        <xdr:cNvSpPr/>
      </xdr:nvSpPr>
      <xdr:spPr>
        <a:xfrm>
          <a:off x="78105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146957</xdr:rowOff>
    </xdr:from>
    <xdr:to>
      <xdr:col>45</xdr:col>
      <xdr:colOff>177800</xdr:colOff>
      <xdr:row>83</xdr:row>
      <xdr:rowOff>8164</xdr:rowOff>
    </xdr:to>
    <xdr:cxnSp macro="">
      <xdr:nvCxnSpPr>
        <xdr:cNvPr id="369" name="直線コネクタ 368">
          <a:extLst>
            <a:ext uri="{FF2B5EF4-FFF2-40B4-BE49-F238E27FC236}">
              <a16:creationId xmlns:a16="http://schemas.microsoft.com/office/drawing/2014/main" id="{36D76A0A-43AD-45F1-8FCC-CF76ECA16AA7}"/>
            </a:ext>
          </a:extLst>
        </xdr:cNvPr>
        <xdr:cNvCxnSpPr/>
      </xdr:nvCxnSpPr>
      <xdr:spPr>
        <a:xfrm>
          <a:off x="7861300" y="14205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74386</xdr:rowOff>
    </xdr:from>
    <xdr:to>
      <xdr:col>36</xdr:col>
      <xdr:colOff>165100</xdr:colOff>
      <xdr:row>83</xdr:row>
      <xdr:rowOff>4536</xdr:rowOff>
    </xdr:to>
    <xdr:sp macro="" textlink="">
      <xdr:nvSpPr>
        <xdr:cNvPr id="370" name="楕円 369">
          <a:extLst>
            <a:ext uri="{FF2B5EF4-FFF2-40B4-BE49-F238E27FC236}">
              <a16:creationId xmlns:a16="http://schemas.microsoft.com/office/drawing/2014/main" id="{038886DC-71CA-4ACF-8FC0-8E91A3E0F021}"/>
            </a:ext>
          </a:extLst>
        </xdr:cNvPr>
        <xdr:cNvSpPr/>
      </xdr:nvSpPr>
      <xdr:spPr>
        <a:xfrm>
          <a:off x="6921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125186</xdr:rowOff>
    </xdr:from>
    <xdr:to>
      <xdr:col>41</xdr:col>
      <xdr:colOff>50800</xdr:colOff>
      <xdr:row>82</xdr:row>
      <xdr:rowOff>146957</xdr:rowOff>
    </xdr:to>
    <xdr:cxnSp macro="">
      <xdr:nvCxnSpPr>
        <xdr:cNvPr id="371" name="直線コネクタ 370">
          <a:extLst>
            <a:ext uri="{FF2B5EF4-FFF2-40B4-BE49-F238E27FC236}">
              <a16:creationId xmlns:a16="http://schemas.microsoft.com/office/drawing/2014/main" id="{21AC327A-045C-4401-AD81-7CBBE1C7131C}"/>
            </a:ext>
          </a:extLst>
        </xdr:cNvPr>
        <xdr:cNvCxnSpPr/>
      </xdr:nvCxnSpPr>
      <xdr:spPr>
        <a:xfrm>
          <a:off x="6972300" y="141840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63C969C3-F9A0-46A6-BD1E-33A713133718}"/>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BC3A11A5-6A78-4538-9BE8-2BBBCC9D7F98}"/>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8E7ECCE0-6DEA-4F79-8634-ED44C233F142}"/>
            </a:ext>
          </a:extLst>
        </xdr:cNvPr>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DC4FA254-BB67-444B-99D8-CE39B2FBCA30}"/>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159856</xdr:rowOff>
    </xdr:from>
    <xdr:ext cx="469744" cy="259045"/>
    <xdr:sp macro="" textlink="">
      <xdr:nvSpPr>
        <xdr:cNvPr id="376" name="n_1mainValue【福祉施設】&#10;一人当たり面積">
          <a:extLst>
            <a:ext uri="{FF2B5EF4-FFF2-40B4-BE49-F238E27FC236}">
              <a16:creationId xmlns:a16="http://schemas.microsoft.com/office/drawing/2014/main" id="{C5A4F695-79D7-4BFE-952B-917CDDDD6EFB}"/>
            </a:ext>
          </a:extLst>
        </xdr:cNvPr>
        <xdr:cNvSpPr txBox="1"/>
      </xdr:nvSpPr>
      <xdr:spPr>
        <a:xfrm>
          <a:off x="93917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75491</xdr:rowOff>
    </xdr:from>
    <xdr:ext cx="469744" cy="259045"/>
    <xdr:sp macro="" textlink="">
      <xdr:nvSpPr>
        <xdr:cNvPr id="377" name="n_2mainValue【福祉施設】&#10;一人当たり面積">
          <a:extLst>
            <a:ext uri="{FF2B5EF4-FFF2-40B4-BE49-F238E27FC236}">
              <a16:creationId xmlns:a16="http://schemas.microsoft.com/office/drawing/2014/main" id="{58E3CFFC-D02B-4A38-AFFB-2A361F8E4FEA}"/>
            </a:ext>
          </a:extLst>
        </xdr:cNvPr>
        <xdr:cNvSpPr txBox="1"/>
      </xdr:nvSpPr>
      <xdr:spPr>
        <a:xfrm>
          <a:off x="8515427" y="1396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42834</xdr:rowOff>
    </xdr:from>
    <xdr:ext cx="469744" cy="259045"/>
    <xdr:sp macro="" textlink="">
      <xdr:nvSpPr>
        <xdr:cNvPr id="378" name="n_3mainValue【福祉施設】&#10;一人当たり面積">
          <a:extLst>
            <a:ext uri="{FF2B5EF4-FFF2-40B4-BE49-F238E27FC236}">
              <a16:creationId xmlns:a16="http://schemas.microsoft.com/office/drawing/2014/main" id="{1CD88A97-3C76-48EE-8B2C-E976DF73D0D1}"/>
            </a:ext>
          </a:extLst>
        </xdr:cNvPr>
        <xdr:cNvSpPr txBox="1"/>
      </xdr:nvSpPr>
      <xdr:spPr>
        <a:xfrm>
          <a:off x="7626427"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21063</xdr:rowOff>
    </xdr:from>
    <xdr:ext cx="469744" cy="259045"/>
    <xdr:sp macro="" textlink="">
      <xdr:nvSpPr>
        <xdr:cNvPr id="379" name="n_4mainValue【福祉施設】&#10;一人当たり面積">
          <a:extLst>
            <a:ext uri="{FF2B5EF4-FFF2-40B4-BE49-F238E27FC236}">
              <a16:creationId xmlns:a16="http://schemas.microsoft.com/office/drawing/2014/main" id="{4FB2AF2C-71BB-4A07-8010-1DB0DDFB3B13}"/>
            </a:ext>
          </a:extLst>
        </xdr:cNvPr>
        <xdr:cNvSpPr txBox="1"/>
      </xdr:nvSpPr>
      <xdr:spPr>
        <a:xfrm>
          <a:off x="6737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E7B6071-BE66-4BDF-92EE-4E6221CEDE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84AF675-FF60-416C-A1B3-230348498F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9530690B-00EE-498D-96A5-4FE7FB5764F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AF1A7B9-373C-481C-923B-FF85023913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32FF923-CCDB-41C3-AC08-668A64858E6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33961D6-AE5C-472A-9F57-CB0E95B52C1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F5465F3-C973-4EC0-9EBB-6E79773B99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5DDB98B-DA93-4CFC-AE73-02B02F7F05E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12B9801B-9B92-4F7B-995D-D8111DA7C4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D7E2569-7386-4626-9292-BE1A9F9FCB1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66709F9C-683F-489F-90BE-455BFC25837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3FD60D39-3604-47F9-AB1B-8457560263F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172315A4-0B34-4CBC-B92F-65CD11D08D2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B89FFADE-765E-4A1B-BC8A-3046C5EFFE6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680907B-B5BB-4F43-9DF6-B7436AFF0FE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F04C31FF-FC96-4603-8078-CE91EA1A006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6DB67244-DFE7-4E2B-A459-5BAAE84069A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CEA4A78E-EAC0-4996-9402-ACBDB5B2B08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9B8B78F4-1CC3-4321-8D9D-C595BC7228E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8EF15A10-8C59-4758-A418-97802523B21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D1B7AC6F-C683-4101-8631-D852D0E91BB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9E2B4CB6-8082-4223-AA49-0377DCC2541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C3526863-6F90-4F7C-8304-D4B442D235B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1EDE2A42-21D1-4FC0-87E3-D645CEC5448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1E635D54-7010-4307-983F-2E86E7E296E5}"/>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C13E5692-1EFE-47D5-ABEB-ED3FD9F1DEFA}"/>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08187015-6B0C-4BD5-8BDF-BC22E5B0C617}"/>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1CE2AEC1-FC52-4326-8771-8E154757E818}"/>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9B6B72B7-F50C-4B42-839B-DBA10EE9876C}"/>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B79ACF57-EF13-4E5C-A719-145F88F34AE8}"/>
            </a:ext>
          </a:extLst>
        </xdr:cNvPr>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BC18D708-443C-4B2E-9BBD-46622CE661DB}"/>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8E435E92-149E-4FAA-ADA0-0AD4D3045C55}"/>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4786C3F4-1155-4312-BA86-3E5AEBFB28D9}"/>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A6C92503-8AF6-4FC3-9723-CBA4AC548B11}"/>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052F8434-418E-44A1-8200-626870FA0606}"/>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62DCA80-0081-4492-BD9F-D8B66E4ECC3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9ECDD70-055D-44E2-8714-A70AE53D267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AF8370A-D449-4A3A-A506-62AAAF553AD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8BA04E3-9A30-4B3C-A8D3-C9DE3ADE30C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4CF85F2-C5F1-48A1-8BA2-083DCABDDBF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74930</xdr:rowOff>
    </xdr:from>
    <xdr:to>
      <xdr:col>24</xdr:col>
      <xdr:colOff>114300</xdr:colOff>
      <xdr:row>105</xdr:row>
      <xdr:rowOff>5080</xdr:rowOff>
    </xdr:to>
    <xdr:sp macro="" textlink="">
      <xdr:nvSpPr>
        <xdr:cNvPr id="420" name="楕円 419">
          <a:extLst>
            <a:ext uri="{FF2B5EF4-FFF2-40B4-BE49-F238E27FC236}">
              <a16:creationId xmlns:a16="http://schemas.microsoft.com/office/drawing/2014/main" id="{96940322-6D39-4CFA-9400-9150BBD2F063}"/>
            </a:ext>
          </a:extLst>
        </xdr:cNvPr>
        <xdr:cNvSpPr/>
      </xdr:nvSpPr>
      <xdr:spPr>
        <a:xfrm>
          <a:off x="45847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53357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97D829A5-408D-4434-85FA-69D4D6347571}"/>
            </a:ext>
          </a:extLst>
        </xdr:cNvPr>
        <xdr:cNvSpPr txBox="1"/>
      </xdr:nvSpPr>
      <xdr:spPr>
        <a:xfrm>
          <a:off x="4673600"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33020</xdr:rowOff>
    </xdr:from>
    <xdr:to>
      <xdr:col>20</xdr:col>
      <xdr:colOff>38100</xdr:colOff>
      <xdr:row>104</xdr:row>
      <xdr:rowOff>134620</xdr:rowOff>
    </xdr:to>
    <xdr:sp macro="" textlink="">
      <xdr:nvSpPr>
        <xdr:cNvPr id="422" name="楕円 421">
          <a:extLst>
            <a:ext uri="{FF2B5EF4-FFF2-40B4-BE49-F238E27FC236}">
              <a16:creationId xmlns:a16="http://schemas.microsoft.com/office/drawing/2014/main" id="{E261DEDD-377C-4EDB-9F46-B6E9A67CFF4F}"/>
            </a:ext>
          </a:extLst>
        </xdr:cNvPr>
        <xdr:cNvSpPr/>
      </xdr:nvSpPr>
      <xdr:spPr>
        <a:xfrm>
          <a:off x="3746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83820</xdr:rowOff>
    </xdr:from>
    <xdr:to>
      <xdr:col>24</xdr:col>
      <xdr:colOff>63500</xdr:colOff>
      <xdr:row>104</xdr:row>
      <xdr:rowOff>125730</xdr:rowOff>
    </xdr:to>
    <xdr:cxnSp macro="">
      <xdr:nvCxnSpPr>
        <xdr:cNvPr id="423" name="直線コネクタ 422">
          <a:extLst>
            <a:ext uri="{FF2B5EF4-FFF2-40B4-BE49-F238E27FC236}">
              <a16:creationId xmlns:a16="http://schemas.microsoft.com/office/drawing/2014/main" id="{71665DC9-5C10-4FDA-A709-127A09AF30D6}"/>
            </a:ext>
          </a:extLst>
        </xdr:cNvPr>
        <xdr:cNvCxnSpPr/>
      </xdr:nvCxnSpPr>
      <xdr:spPr>
        <a:xfrm>
          <a:off x="3797300" y="179146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156845</xdr:rowOff>
    </xdr:from>
    <xdr:to>
      <xdr:col>15</xdr:col>
      <xdr:colOff>101600</xdr:colOff>
      <xdr:row>104</xdr:row>
      <xdr:rowOff>86995</xdr:rowOff>
    </xdr:to>
    <xdr:sp macro="" textlink="">
      <xdr:nvSpPr>
        <xdr:cNvPr id="424" name="楕円 423">
          <a:extLst>
            <a:ext uri="{FF2B5EF4-FFF2-40B4-BE49-F238E27FC236}">
              <a16:creationId xmlns:a16="http://schemas.microsoft.com/office/drawing/2014/main" id="{6FFC3F3B-E4D9-44A6-B2B1-5172427C1483}"/>
            </a:ext>
          </a:extLst>
        </xdr:cNvPr>
        <xdr:cNvSpPr/>
      </xdr:nvSpPr>
      <xdr:spPr>
        <a:xfrm>
          <a:off x="2857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36195</xdr:rowOff>
    </xdr:from>
    <xdr:to>
      <xdr:col>19</xdr:col>
      <xdr:colOff>177800</xdr:colOff>
      <xdr:row>104</xdr:row>
      <xdr:rowOff>83820</xdr:rowOff>
    </xdr:to>
    <xdr:cxnSp macro="">
      <xdr:nvCxnSpPr>
        <xdr:cNvPr id="425" name="直線コネクタ 424">
          <a:extLst>
            <a:ext uri="{FF2B5EF4-FFF2-40B4-BE49-F238E27FC236}">
              <a16:creationId xmlns:a16="http://schemas.microsoft.com/office/drawing/2014/main" id="{F6D46BE6-1365-4044-8665-7E702146A323}"/>
            </a:ext>
          </a:extLst>
        </xdr:cNvPr>
        <xdr:cNvCxnSpPr/>
      </xdr:nvCxnSpPr>
      <xdr:spPr>
        <a:xfrm>
          <a:off x="2908300" y="1786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26" name="楕円 425">
          <a:extLst>
            <a:ext uri="{FF2B5EF4-FFF2-40B4-BE49-F238E27FC236}">
              <a16:creationId xmlns:a16="http://schemas.microsoft.com/office/drawing/2014/main" id="{130F2DCE-C04A-45E8-9FA8-F9BA91264FE0}"/>
            </a:ext>
          </a:extLst>
        </xdr:cNvPr>
        <xdr:cNvSpPr/>
      </xdr:nvSpPr>
      <xdr:spPr>
        <a:xfrm>
          <a:off x="1968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161925</xdr:rowOff>
    </xdr:from>
    <xdr:to>
      <xdr:col>15</xdr:col>
      <xdr:colOff>50800</xdr:colOff>
      <xdr:row>104</xdr:row>
      <xdr:rowOff>36195</xdr:rowOff>
    </xdr:to>
    <xdr:cxnSp macro="">
      <xdr:nvCxnSpPr>
        <xdr:cNvPr id="427" name="直線コネクタ 426">
          <a:extLst>
            <a:ext uri="{FF2B5EF4-FFF2-40B4-BE49-F238E27FC236}">
              <a16:creationId xmlns:a16="http://schemas.microsoft.com/office/drawing/2014/main" id="{7C7B9D14-6396-4E5D-B6D4-BA503BAB7903}"/>
            </a:ext>
          </a:extLst>
        </xdr:cNvPr>
        <xdr:cNvCxnSpPr/>
      </xdr:nvCxnSpPr>
      <xdr:spPr>
        <a:xfrm>
          <a:off x="2019300" y="17821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90170</xdr:rowOff>
    </xdr:from>
    <xdr:to>
      <xdr:col>6</xdr:col>
      <xdr:colOff>38100</xdr:colOff>
      <xdr:row>104</xdr:row>
      <xdr:rowOff>20320</xdr:rowOff>
    </xdr:to>
    <xdr:sp macro="" textlink="">
      <xdr:nvSpPr>
        <xdr:cNvPr id="428" name="楕円 427">
          <a:extLst>
            <a:ext uri="{FF2B5EF4-FFF2-40B4-BE49-F238E27FC236}">
              <a16:creationId xmlns:a16="http://schemas.microsoft.com/office/drawing/2014/main" id="{FD07C22D-2860-455D-82C0-EEDF66AD88B5}"/>
            </a:ext>
          </a:extLst>
        </xdr:cNvPr>
        <xdr:cNvSpPr/>
      </xdr:nvSpPr>
      <xdr:spPr>
        <a:xfrm>
          <a:off x="1079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140970</xdr:rowOff>
    </xdr:from>
    <xdr:to>
      <xdr:col>10</xdr:col>
      <xdr:colOff>114300</xdr:colOff>
      <xdr:row>103</xdr:row>
      <xdr:rowOff>161925</xdr:rowOff>
    </xdr:to>
    <xdr:cxnSp macro="">
      <xdr:nvCxnSpPr>
        <xdr:cNvPr id="429" name="直線コネクタ 428">
          <a:extLst>
            <a:ext uri="{FF2B5EF4-FFF2-40B4-BE49-F238E27FC236}">
              <a16:creationId xmlns:a16="http://schemas.microsoft.com/office/drawing/2014/main" id="{6D545231-E8B8-4D67-8E06-71D276369DEA}"/>
            </a:ext>
          </a:extLst>
        </xdr:cNvPr>
        <xdr:cNvCxnSpPr/>
      </xdr:nvCxnSpPr>
      <xdr:spPr>
        <a:xfrm>
          <a:off x="1130300" y="178003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820B59FF-042C-457C-8CE6-1FAC37657019}"/>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2EB79ABB-20F9-4EE4-BB2F-718A06247180}"/>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CD07C36B-1507-442B-ABA8-15246401748C}"/>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FE4C966E-1E1F-4876-8C59-47C9C4A224FF}"/>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125747</xdr:rowOff>
    </xdr:from>
    <xdr:ext cx="405111" cy="259045"/>
    <xdr:sp macro="" textlink="">
      <xdr:nvSpPr>
        <xdr:cNvPr id="434" name="n_1mainValue【市民会館】&#10;有形固定資産減価償却率">
          <a:extLst>
            <a:ext uri="{FF2B5EF4-FFF2-40B4-BE49-F238E27FC236}">
              <a16:creationId xmlns:a16="http://schemas.microsoft.com/office/drawing/2014/main" id="{821B2040-AE70-40D0-8161-ADEA9E5B27B0}"/>
            </a:ext>
          </a:extLst>
        </xdr:cNvPr>
        <xdr:cNvSpPr txBox="1"/>
      </xdr:nvSpPr>
      <xdr:spPr>
        <a:xfrm>
          <a:off x="35820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78122</xdr:rowOff>
    </xdr:from>
    <xdr:ext cx="405111" cy="259045"/>
    <xdr:sp macro="" textlink="">
      <xdr:nvSpPr>
        <xdr:cNvPr id="435" name="n_2mainValue【市民会館】&#10;有形固定資産減価償却率">
          <a:extLst>
            <a:ext uri="{FF2B5EF4-FFF2-40B4-BE49-F238E27FC236}">
              <a16:creationId xmlns:a16="http://schemas.microsoft.com/office/drawing/2014/main" id="{A32ED40E-D49B-4622-9529-E9B165007BA6}"/>
            </a:ext>
          </a:extLst>
        </xdr:cNvPr>
        <xdr:cNvSpPr txBox="1"/>
      </xdr:nvSpPr>
      <xdr:spPr>
        <a:xfrm>
          <a:off x="2705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436" name="n_3mainValue【市民会館】&#10;有形固定資産減価償却率">
          <a:extLst>
            <a:ext uri="{FF2B5EF4-FFF2-40B4-BE49-F238E27FC236}">
              <a16:creationId xmlns:a16="http://schemas.microsoft.com/office/drawing/2014/main" id="{4A24AF85-D7F3-48D1-959D-F11F0E23D604}"/>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11447</xdr:rowOff>
    </xdr:from>
    <xdr:ext cx="405111" cy="259045"/>
    <xdr:sp macro="" textlink="">
      <xdr:nvSpPr>
        <xdr:cNvPr id="437" name="n_4mainValue【市民会館】&#10;有形固定資産減価償却率">
          <a:extLst>
            <a:ext uri="{FF2B5EF4-FFF2-40B4-BE49-F238E27FC236}">
              <a16:creationId xmlns:a16="http://schemas.microsoft.com/office/drawing/2014/main" id="{2A9DF5C4-AF9F-4D44-A227-93F47C13E343}"/>
            </a:ext>
          </a:extLst>
        </xdr:cNvPr>
        <xdr:cNvSpPr txBox="1"/>
      </xdr:nvSpPr>
      <xdr:spPr>
        <a:xfrm>
          <a:off x="927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CFFAA703-5D85-4C87-A830-E06AC7C1C3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C5368C-AB7A-4C01-9CF9-1A915A214ED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733F2C5F-8EFA-4E65-91FC-31E4849903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80CC570-00C6-48CD-AF2F-536D8AF150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1D92ADE-8A08-44D0-862B-827AE6A80C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98B57EBB-7233-41BB-88EA-1ED9534726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C4894AE-EF8A-42BE-95A2-5887FA31061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01F0F4A-E844-4796-AB41-901F0564AEB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4F90E69-6C5F-430E-AC90-BD8E0702552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AD7938A-1295-4F60-AAA8-BC60AE3606E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59A1699-DB13-470D-A220-E134618DAB4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F8486561-DF2F-4224-8375-D9CF4D1AD69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4DC864D-DFA7-461D-BC1A-F181D5BD46B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72E1872F-0838-45F2-A5CE-E41B07D76FC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66AD1A7-3131-4EB3-9D9F-0D40ECB9527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6E1D59DA-BB13-4953-9D79-96AC0255315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8B1CD411-2008-4EDC-8BAE-66C99DA46CE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69E086A8-BE2B-485F-8207-99EEEC5F289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63C5CD12-799A-4FFB-ACAD-B9B061CFBFF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7B417314-A0F7-4965-9471-91A33A0967C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4BC367C5-23FA-41C8-9033-6E78C09BCE6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599989F1-69A9-4A0D-9B61-7031964CC77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6869272F-7346-4396-AC26-EF3AD97C9C9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9E1AEC73-AAA4-4526-B022-F9FEA41FB827}"/>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69C2A423-44D0-4842-8454-233009196669}"/>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250EDBCC-6A2C-4CAB-8787-C908E56BE1E9}"/>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48BE40A1-4A32-4835-9DAD-64B412F46A47}"/>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395F5D06-31F0-444C-8E5F-92CE4EB9A3B8}"/>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0BC72D78-A5F6-434F-8181-299544D0F670}"/>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CC05F703-2D13-429C-9031-28EC7983BC52}"/>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55DC16BA-0DB1-4136-9FC8-68E09AC671A1}"/>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3E5F1712-884B-447F-80E2-438723B80888}"/>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9AF1E2F4-43A6-4BDE-8FE0-E3D6CDEB4D2D}"/>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C953C883-E3A8-4C87-A82A-CE8CEEAB766A}"/>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F224120-9619-4D1D-B63C-3E64123BC09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C94157E-465C-49F3-B545-C5FEFA9BC91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182AE61-696B-417A-97C1-BCF2625C1B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94C63F2-F52E-462A-9034-4B28599D383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8AC3970-6790-4CA7-B381-C1D6BB5D04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74930</xdr:rowOff>
    </xdr:from>
    <xdr:to>
      <xdr:col>55</xdr:col>
      <xdr:colOff>50800</xdr:colOff>
      <xdr:row>108</xdr:row>
      <xdr:rowOff>5080</xdr:rowOff>
    </xdr:to>
    <xdr:sp macro="" textlink="">
      <xdr:nvSpPr>
        <xdr:cNvPr id="477" name="楕円 476">
          <a:extLst>
            <a:ext uri="{FF2B5EF4-FFF2-40B4-BE49-F238E27FC236}">
              <a16:creationId xmlns:a16="http://schemas.microsoft.com/office/drawing/2014/main" id="{47D232E1-6504-42D2-8156-66EEEA486A6B}"/>
            </a:ext>
          </a:extLst>
        </xdr:cNvPr>
        <xdr:cNvSpPr/>
      </xdr:nvSpPr>
      <xdr:spPr>
        <a:xfrm>
          <a:off x="104267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161307</xdr:rowOff>
    </xdr:from>
    <xdr:ext cx="469744" cy="259045"/>
    <xdr:sp macro="" textlink="">
      <xdr:nvSpPr>
        <xdr:cNvPr id="478" name="【市民会館】&#10;一人当たり面積該当値テキスト">
          <a:extLst>
            <a:ext uri="{FF2B5EF4-FFF2-40B4-BE49-F238E27FC236}">
              <a16:creationId xmlns:a16="http://schemas.microsoft.com/office/drawing/2014/main" id="{68A11637-56D1-40BE-A560-0FD50B311757}"/>
            </a:ext>
          </a:extLst>
        </xdr:cNvPr>
        <xdr:cNvSpPr txBox="1"/>
      </xdr:nvSpPr>
      <xdr:spPr>
        <a:xfrm>
          <a:off x="10515600" y="183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74930</xdr:rowOff>
    </xdr:from>
    <xdr:to>
      <xdr:col>50</xdr:col>
      <xdr:colOff>165100</xdr:colOff>
      <xdr:row>108</xdr:row>
      <xdr:rowOff>5080</xdr:rowOff>
    </xdr:to>
    <xdr:sp macro="" textlink="">
      <xdr:nvSpPr>
        <xdr:cNvPr id="479" name="楕円 478">
          <a:extLst>
            <a:ext uri="{FF2B5EF4-FFF2-40B4-BE49-F238E27FC236}">
              <a16:creationId xmlns:a16="http://schemas.microsoft.com/office/drawing/2014/main" id="{E600EF06-561C-46BC-8D71-3D64D43C43B4}"/>
            </a:ext>
          </a:extLst>
        </xdr:cNvPr>
        <xdr:cNvSpPr/>
      </xdr:nvSpPr>
      <xdr:spPr>
        <a:xfrm>
          <a:off x="9588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125730</xdr:rowOff>
    </xdr:from>
    <xdr:to>
      <xdr:col>55</xdr:col>
      <xdr:colOff>0</xdr:colOff>
      <xdr:row>107</xdr:row>
      <xdr:rowOff>125730</xdr:rowOff>
    </xdr:to>
    <xdr:cxnSp macro="">
      <xdr:nvCxnSpPr>
        <xdr:cNvPr id="480" name="直線コネクタ 479">
          <a:extLst>
            <a:ext uri="{FF2B5EF4-FFF2-40B4-BE49-F238E27FC236}">
              <a16:creationId xmlns:a16="http://schemas.microsoft.com/office/drawing/2014/main" id="{0A9C320E-D7FB-4087-895F-F8B20AE1791F}"/>
            </a:ext>
          </a:extLst>
        </xdr:cNvPr>
        <xdr:cNvCxnSpPr/>
      </xdr:nvCxnSpPr>
      <xdr:spPr>
        <a:xfrm>
          <a:off x="9639300" y="1847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74930</xdr:rowOff>
    </xdr:from>
    <xdr:to>
      <xdr:col>46</xdr:col>
      <xdr:colOff>38100</xdr:colOff>
      <xdr:row>108</xdr:row>
      <xdr:rowOff>5080</xdr:rowOff>
    </xdr:to>
    <xdr:sp macro="" textlink="">
      <xdr:nvSpPr>
        <xdr:cNvPr id="481" name="楕円 480">
          <a:extLst>
            <a:ext uri="{FF2B5EF4-FFF2-40B4-BE49-F238E27FC236}">
              <a16:creationId xmlns:a16="http://schemas.microsoft.com/office/drawing/2014/main" id="{EE25B6C6-9ACF-476B-BE13-3ECDDDDFD54A}"/>
            </a:ext>
          </a:extLst>
        </xdr:cNvPr>
        <xdr:cNvSpPr/>
      </xdr:nvSpPr>
      <xdr:spPr>
        <a:xfrm>
          <a:off x="8699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125730</xdr:rowOff>
    </xdr:from>
    <xdr:to>
      <xdr:col>50</xdr:col>
      <xdr:colOff>114300</xdr:colOff>
      <xdr:row>107</xdr:row>
      <xdr:rowOff>125730</xdr:rowOff>
    </xdr:to>
    <xdr:cxnSp macro="">
      <xdr:nvCxnSpPr>
        <xdr:cNvPr id="482" name="直線コネクタ 481">
          <a:extLst>
            <a:ext uri="{FF2B5EF4-FFF2-40B4-BE49-F238E27FC236}">
              <a16:creationId xmlns:a16="http://schemas.microsoft.com/office/drawing/2014/main" id="{0C209938-25DB-4C4A-9CDE-6AF7CF27A0DA}"/>
            </a:ext>
          </a:extLst>
        </xdr:cNvPr>
        <xdr:cNvCxnSpPr/>
      </xdr:nvCxnSpPr>
      <xdr:spPr>
        <a:xfrm>
          <a:off x="8750300" y="1847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483" name="楕円 482">
          <a:extLst>
            <a:ext uri="{FF2B5EF4-FFF2-40B4-BE49-F238E27FC236}">
              <a16:creationId xmlns:a16="http://schemas.microsoft.com/office/drawing/2014/main" id="{420EC7D1-F618-459A-B9C5-6416641DFA55}"/>
            </a:ext>
          </a:extLst>
        </xdr:cNvPr>
        <xdr:cNvSpPr/>
      </xdr:nvSpPr>
      <xdr:spPr>
        <a:xfrm>
          <a:off x="781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125730</xdr:rowOff>
    </xdr:from>
    <xdr:to>
      <xdr:col>45</xdr:col>
      <xdr:colOff>177800</xdr:colOff>
      <xdr:row>107</xdr:row>
      <xdr:rowOff>133350</xdr:rowOff>
    </xdr:to>
    <xdr:cxnSp macro="">
      <xdr:nvCxnSpPr>
        <xdr:cNvPr id="484" name="直線コネクタ 483">
          <a:extLst>
            <a:ext uri="{FF2B5EF4-FFF2-40B4-BE49-F238E27FC236}">
              <a16:creationId xmlns:a16="http://schemas.microsoft.com/office/drawing/2014/main" id="{E42D4C62-1EF4-45E9-A5C5-DC7683FA9B41}"/>
            </a:ext>
          </a:extLst>
        </xdr:cNvPr>
        <xdr:cNvCxnSpPr/>
      </xdr:nvCxnSpPr>
      <xdr:spPr>
        <a:xfrm flipV="1">
          <a:off x="7861300" y="1847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74930</xdr:rowOff>
    </xdr:from>
    <xdr:to>
      <xdr:col>36</xdr:col>
      <xdr:colOff>165100</xdr:colOff>
      <xdr:row>108</xdr:row>
      <xdr:rowOff>5080</xdr:rowOff>
    </xdr:to>
    <xdr:sp macro="" textlink="">
      <xdr:nvSpPr>
        <xdr:cNvPr id="485" name="楕円 484">
          <a:extLst>
            <a:ext uri="{FF2B5EF4-FFF2-40B4-BE49-F238E27FC236}">
              <a16:creationId xmlns:a16="http://schemas.microsoft.com/office/drawing/2014/main" id="{A5E3A930-80F5-4C56-A421-E5E4B5393AAA}"/>
            </a:ext>
          </a:extLst>
        </xdr:cNvPr>
        <xdr:cNvSpPr/>
      </xdr:nvSpPr>
      <xdr:spPr>
        <a:xfrm>
          <a:off x="6921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125730</xdr:rowOff>
    </xdr:from>
    <xdr:to>
      <xdr:col>41</xdr:col>
      <xdr:colOff>50800</xdr:colOff>
      <xdr:row>107</xdr:row>
      <xdr:rowOff>133350</xdr:rowOff>
    </xdr:to>
    <xdr:cxnSp macro="">
      <xdr:nvCxnSpPr>
        <xdr:cNvPr id="486" name="直線コネクタ 485">
          <a:extLst>
            <a:ext uri="{FF2B5EF4-FFF2-40B4-BE49-F238E27FC236}">
              <a16:creationId xmlns:a16="http://schemas.microsoft.com/office/drawing/2014/main" id="{D3661B57-6959-457B-8C27-B63C71F41760}"/>
            </a:ext>
          </a:extLst>
        </xdr:cNvPr>
        <xdr:cNvCxnSpPr/>
      </xdr:nvCxnSpPr>
      <xdr:spPr>
        <a:xfrm>
          <a:off x="6972300" y="1847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65B16C71-36B8-43BB-83BB-3131FACCF0E7}"/>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F0F42702-EAF2-440C-9E50-4D415174405C}"/>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B73B9F8F-70B0-4EE0-B0DF-F05559EC76C2}"/>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81583E37-F435-4554-A69D-0A9CA56D1C6B}"/>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167657</xdr:rowOff>
    </xdr:from>
    <xdr:ext cx="469744" cy="259045"/>
    <xdr:sp macro="" textlink="">
      <xdr:nvSpPr>
        <xdr:cNvPr id="491" name="n_1mainValue【市民会館】&#10;一人当たり面積">
          <a:extLst>
            <a:ext uri="{FF2B5EF4-FFF2-40B4-BE49-F238E27FC236}">
              <a16:creationId xmlns:a16="http://schemas.microsoft.com/office/drawing/2014/main" id="{1907DD06-F8E0-4586-AB96-1977E4032219}"/>
            </a:ext>
          </a:extLst>
        </xdr:cNvPr>
        <xdr:cNvSpPr txBox="1"/>
      </xdr:nvSpPr>
      <xdr:spPr>
        <a:xfrm>
          <a:off x="9391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167657</xdr:rowOff>
    </xdr:from>
    <xdr:ext cx="469744" cy="259045"/>
    <xdr:sp macro="" textlink="">
      <xdr:nvSpPr>
        <xdr:cNvPr id="492" name="n_2mainValue【市民会館】&#10;一人当たり面積">
          <a:extLst>
            <a:ext uri="{FF2B5EF4-FFF2-40B4-BE49-F238E27FC236}">
              <a16:creationId xmlns:a16="http://schemas.microsoft.com/office/drawing/2014/main" id="{60EA4507-6656-4546-959A-78C9019CDAFB}"/>
            </a:ext>
          </a:extLst>
        </xdr:cNvPr>
        <xdr:cNvSpPr txBox="1"/>
      </xdr:nvSpPr>
      <xdr:spPr>
        <a:xfrm>
          <a:off x="8515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493" name="n_3mainValue【市民会館】&#10;一人当たり面積">
          <a:extLst>
            <a:ext uri="{FF2B5EF4-FFF2-40B4-BE49-F238E27FC236}">
              <a16:creationId xmlns:a16="http://schemas.microsoft.com/office/drawing/2014/main" id="{DA043866-7BC2-4E93-913A-8F639BAE5B62}"/>
            </a:ext>
          </a:extLst>
        </xdr:cNvPr>
        <xdr:cNvSpPr txBox="1"/>
      </xdr:nvSpPr>
      <xdr:spPr>
        <a:xfrm>
          <a:off x="7626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167657</xdr:rowOff>
    </xdr:from>
    <xdr:ext cx="469744" cy="259045"/>
    <xdr:sp macro="" textlink="">
      <xdr:nvSpPr>
        <xdr:cNvPr id="494" name="n_4mainValue【市民会館】&#10;一人当たり面積">
          <a:extLst>
            <a:ext uri="{FF2B5EF4-FFF2-40B4-BE49-F238E27FC236}">
              <a16:creationId xmlns:a16="http://schemas.microsoft.com/office/drawing/2014/main" id="{F3A01ABA-E486-4B45-83D2-A9697B755D4E}"/>
            </a:ext>
          </a:extLst>
        </xdr:cNvPr>
        <xdr:cNvSpPr txBox="1"/>
      </xdr:nvSpPr>
      <xdr:spPr>
        <a:xfrm>
          <a:off x="6737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9D85DEF-2214-4B9C-933A-937C2C236D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33BF6FC8-FF48-47F5-A71E-F29CE544863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DF33936E-BDDE-4688-BA29-0413A3F29E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DA06A89-9CD5-41F9-AD3F-06DF6354AC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96099E9-6183-4899-81A1-32052AAA22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FBC5AC0-085A-48B7-980A-92AE35CC36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31218BC-CA4E-4F4F-8CC8-8C8C7CC138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D1B93CF7-7073-46EC-9942-5E438B958D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9AADF38E-5302-4314-AB9A-9064C71A31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7F8CD85-1363-4140-A1CF-A6F24665D26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F081469C-FF27-4915-BBFB-0587D139AD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BF8DDB35-FB9F-45DB-B9B2-96AED406EE1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F64AD17-CE47-468F-AFF8-4828D3BB5FC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A52884E7-CA64-473B-AFB2-14D42404EC3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A1B290F-B874-4D95-99AE-0DAC57C128A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DB894503-0C2F-4D33-AD7B-D6771F0FC2C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E0E613D1-23D3-439F-A370-30237D2D9D5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BA0A0F4C-60EE-4932-8283-9FE64C9D726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4985FACA-C3DB-41A3-AA3D-FCFBCB05D8D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9B2736B0-B475-427F-BB42-2C9211C9B7A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EB3E2ADB-B9EB-45EE-9491-3E3707AA038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D961B052-DE5B-411C-A993-4DF8A9852BF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449C1B0-DBB2-4D14-B3D4-39C842271AB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428E66D6-EBA1-423D-871C-DE9F7811BF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B8558AC6-AB37-4511-9DBF-731B3D9A084C}"/>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D1844772-56F9-49FE-828D-B9CB3A1B7FEB}"/>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6EFCC0C4-A9EB-4571-8EA7-D03201C3FEB3}"/>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FF892BF8-90A6-433C-BF7A-B2E5F950C857}"/>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747B8BEC-06A2-428B-8ABC-8399E2922ECA}"/>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84AE11B4-9F0E-4076-BA57-ED241F9D555E}"/>
            </a:ext>
          </a:extLst>
        </xdr:cNvPr>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B74F8F5D-698A-45F9-AD06-CE739E508241}"/>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FFFF0E6A-BE51-40FD-8A9F-EA9804FD3A03}"/>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8B7BFDE1-8028-434B-B2F9-2ECF8FE533C3}"/>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697F7648-DE1E-48D6-9B8D-0C91E92862C2}"/>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F0E70542-757B-4AEF-B065-734BC6F3AF3A}"/>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1BE4B78-DFA6-4A17-AFC9-AE21C6DB9F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3D26DF9-642F-4001-A62D-0CFC95B296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7DEB524-FAA9-4FB3-838F-F727F4FDD1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7BACE8F-6C37-4071-BCCB-F0A09F82446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55538A1-ADF3-4565-AFED-404F473789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535" name="楕円 534">
          <a:extLst>
            <a:ext uri="{FF2B5EF4-FFF2-40B4-BE49-F238E27FC236}">
              <a16:creationId xmlns:a16="http://schemas.microsoft.com/office/drawing/2014/main" id="{2A157A60-F35F-48BB-BC54-8BEE0B55ADF5}"/>
            </a:ext>
          </a:extLst>
        </xdr:cNvPr>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25E1947A-807C-4DF7-A3AA-06528454B66B}"/>
            </a:ext>
          </a:extLst>
        </xdr:cNvPr>
        <xdr:cNvSpPr txBox="1"/>
      </xdr:nvSpPr>
      <xdr:spPr>
        <a:xfrm>
          <a:off x="16357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73025</xdr:rowOff>
    </xdr:from>
    <xdr:to>
      <xdr:col>81</xdr:col>
      <xdr:colOff>101600</xdr:colOff>
      <xdr:row>39</xdr:row>
      <xdr:rowOff>3175</xdr:rowOff>
    </xdr:to>
    <xdr:sp macro="" textlink="">
      <xdr:nvSpPr>
        <xdr:cNvPr id="537" name="楕円 536">
          <a:extLst>
            <a:ext uri="{FF2B5EF4-FFF2-40B4-BE49-F238E27FC236}">
              <a16:creationId xmlns:a16="http://schemas.microsoft.com/office/drawing/2014/main" id="{F9D29F6E-9C4F-46EA-A117-52163F04BA30}"/>
            </a:ext>
          </a:extLst>
        </xdr:cNvPr>
        <xdr:cNvSpPr/>
      </xdr:nvSpPr>
      <xdr:spPr>
        <a:xfrm>
          <a:off x="15430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123825</xdr:rowOff>
    </xdr:from>
    <xdr:to>
      <xdr:col>85</xdr:col>
      <xdr:colOff>127000</xdr:colOff>
      <xdr:row>38</xdr:row>
      <xdr:rowOff>161925</xdr:rowOff>
    </xdr:to>
    <xdr:cxnSp macro="">
      <xdr:nvCxnSpPr>
        <xdr:cNvPr id="538" name="直線コネクタ 537">
          <a:extLst>
            <a:ext uri="{FF2B5EF4-FFF2-40B4-BE49-F238E27FC236}">
              <a16:creationId xmlns:a16="http://schemas.microsoft.com/office/drawing/2014/main" id="{0F1E47CE-CCA4-4587-A0DD-67784BB17A68}"/>
            </a:ext>
          </a:extLst>
        </xdr:cNvPr>
        <xdr:cNvCxnSpPr/>
      </xdr:nvCxnSpPr>
      <xdr:spPr>
        <a:xfrm>
          <a:off x="15481300" y="66389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9" name="楕円 538">
          <a:extLst>
            <a:ext uri="{FF2B5EF4-FFF2-40B4-BE49-F238E27FC236}">
              <a16:creationId xmlns:a16="http://schemas.microsoft.com/office/drawing/2014/main" id="{AF0EEC0F-2BE8-467B-ACE0-D800B44A26D3}"/>
            </a:ext>
          </a:extLst>
        </xdr:cNvPr>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123825</xdr:rowOff>
    </xdr:from>
    <xdr:to>
      <xdr:col>81</xdr:col>
      <xdr:colOff>50800</xdr:colOff>
      <xdr:row>39</xdr:row>
      <xdr:rowOff>7620</xdr:rowOff>
    </xdr:to>
    <xdr:cxnSp macro="">
      <xdr:nvCxnSpPr>
        <xdr:cNvPr id="540" name="直線コネクタ 539">
          <a:extLst>
            <a:ext uri="{FF2B5EF4-FFF2-40B4-BE49-F238E27FC236}">
              <a16:creationId xmlns:a16="http://schemas.microsoft.com/office/drawing/2014/main" id="{2BAF1724-0057-4BC7-950D-443A549B63C2}"/>
            </a:ext>
          </a:extLst>
        </xdr:cNvPr>
        <xdr:cNvCxnSpPr/>
      </xdr:nvCxnSpPr>
      <xdr:spPr>
        <a:xfrm flipV="1">
          <a:off x="14592300" y="66389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541" name="楕円 540">
          <a:extLst>
            <a:ext uri="{FF2B5EF4-FFF2-40B4-BE49-F238E27FC236}">
              <a16:creationId xmlns:a16="http://schemas.microsoft.com/office/drawing/2014/main" id="{616C5423-2FA9-4708-AB53-E0743535CFCE}"/>
            </a:ext>
          </a:extLst>
        </xdr:cNvPr>
        <xdr:cNvSpPr/>
      </xdr:nvSpPr>
      <xdr:spPr>
        <a:xfrm>
          <a:off x="13652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39</xdr:row>
      <xdr:rowOff>7620</xdr:rowOff>
    </xdr:to>
    <xdr:cxnSp macro="">
      <xdr:nvCxnSpPr>
        <xdr:cNvPr id="542" name="直線コネクタ 541">
          <a:extLst>
            <a:ext uri="{FF2B5EF4-FFF2-40B4-BE49-F238E27FC236}">
              <a16:creationId xmlns:a16="http://schemas.microsoft.com/office/drawing/2014/main" id="{69B04EC6-6D27-4ABB-9CD3-6E652EB9570C}"/>
            </a:ext>
          </a:extLst>
        </xdr:cNvPr>
        <xdr:cNvCxnSpPr/>
      </xdr:nvCxnSpPr>
      <xdr:spPr>
        <a:xfrm>
          <a:off x="13703300" y="6656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53975</xdr:rowOff>
    </xdr:from>
    <xdr:to>
      <xdr:col>67</xdr:col>
      <xdr:colOff>101600</xdr:colOff>
      <xdr:row>38</xdr:row>
      <xdr:rowOff>155575</xdr:rowOff>
    </xdr:to>
    <xdr:sp macro="" textlink="">
      <xdr:nvSpPr>
        <xdr:cNvPr id="543" name="楕円 542">
          <a:extLst>
            <a:ext uri="{FF2B5EF4-FFF2-40B4-BE49-F238E27FC236}">
              <a16:creationId xmlns:a16="http://schemas.microsoft.com/office/drawing/2014/main" id="{6E07338C-4D4C-4BA2-A407-93DA2E5A0F0D}"/>
            </a:ext>
          </a:extLst>
        </xdr:cNvPr>
        <xdr:cNvSpPr/>
      </xdr:nvSpPr>
      <xdr:spPr>
        <a:xfrm>
          <a:off x="12763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104775</xdr:rowOff>
    </xdr:from>
    <xdr:to>
      <xdr:col>71</xdr:col>
      <xdr:colOff>177800</xdr:colOff>
      <xdr:row>38</xdr:row>
      <xdr:rowOff>140970</xdr:rowOff>
    </xdr:to>
    <xdr:cxnSp macro="">
      <xdr:nvCxnSpPr>
        <xdr:cNvPr id="544" name="直線コネクタ 543">
          <a:extLst>
            <a:ext uri="{FF2B5EF4-FFF2-40B4-BE49-F238E27FC236}">
              <a16:creationId xmlns:a16="http://schemas.microsoft.com/office/drawing/2014/main" id="{7B40A70A-6BFB-4958-AE23-0ACDCE450B93}"/>
            </a:ext>
          </a:extLst>
        </xdr:cNvPr>
        <xdr:cNvCxnSpPr/>
      </xdr:nvCxnSpPr>
      <xdr:spPr>
        <a:xfrm>
          <a:off x="12814300" y="6619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6EA61840-3A7D-4B35-83FA-57FD3130215F}"/>
            </a:ext>
          </a:extLst>
        </xdr:cNvPr>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76FDB23-8D41-46D7-966B-1ECD91CBEDC2}"/>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84617179-1A52-4225-861A-B215B1D06EBD}"/>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8A3B0E78-4A78-4BDA-B10F-AB22EB66307D}"/>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165752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94E9A5E-C7B9-42E0-9337-185040892851}"/>
            </a:ext>
          </a:extLst>
        </xdr:cNvPr>
        <xdr:cNvSpPr txBox="1"/>
      </xdr:nvSpPr>
      <xdr:spPr>
        <a:xfrm>
          <a:off x="15266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7B7D0CFD-CF57-4509-88D3-FE4AF2702A39}"/>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8B4A4A85-3863-4B22-B6BE-C3B880D24CD2}"/>
            </a:ext>
          </a:extLst>
        </xdr:cNvPr>
        <xdr:cNvSpPr txBox="1"/>
      </xdr:nvSpPr>
      <xdr:spPr>
        <a:xfrm>
          <a:off x="13500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146702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E7B63758-F3A4-467B-BCE2-37C32640968C}"/>
            </a:ext>
          </a:extLst>
        </xdr:cNvPr>
        <xdr:cNvSpPr txBox="1"/>
      </xdr:nvSpPr>
      <xdr:spPr>
        <a:xfrm>
          <a:off x="12611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3F092DB3-D843-48E5-907B-E708F7565D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99679EE2-45F4-4190-8AE3-083475EB0B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4CA94478-C9A2-4819-BDA4-0BCA0FB7BF4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8E9C549-9353-4007-889D-00BDF0CC4E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9AB611B-7BCC-4648-BC52-D6CBD6A8C1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B49D2E7E-3832-40D1-850C-FD5520E696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D79F792-00EA-4888-B55B-6E6EA4C3EC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7F269C0-DDD6-431A-AA6D-1E1C3C3D352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C3112ED-704C-4597-B07A-063C9B95DC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0B67D47-EF9F-4AF0-8A96-C107E7BA0B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E1681BD6-58E1-423E-9F75-F43E4906855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5E07D327-C1C4-4947-9E0D-C02FD83ECAA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3EEAF3B1-FBED-4C33-B1F4-812F29686C1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CB139C1F-7A60-4B33-8D24-F836E8E9B1E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F80F872E-B247-4E4E-8D7C-E8F8616CBFA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D29BFCF8-A9B3-4E89-984B-193A202A9613}"/>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816C6641-A037-43FB-8F6F-DC7760C4F8C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89C2168C-B56A-4D04-B665-8D907FEDA10E}"/>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180CA0CE-15EF-4D0F-8577-F0035D5E436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924B2E4C-51E6-47FF-8AD8-9F8CF45BB275}"/>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2832235-8751-41A2-8A88-36A9EAD06D9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3256A6CB-31FD-47FF-8838-C7475402400B}"/>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95BC3BCE-4DE5-48E4-8C14-8775270C03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8525ABE8-24FD-4BD4-B42D-ADD34DAE7D0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EEB8B2F4-1FB8-4D2A-B209-7F59F1983B2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470AE17A-5969-4E97-89C2-656682C55A45}"/>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94AFEAE9-73BB-4CB5-B334-804387FFFCEC}"/>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B75E7B00-7348-411D-9336-2811216B9ED7}"/>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76E97D88-98A0-40E9-9DBB-81143740B14E}"/>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40B7903F-7768-4B40-9524-CC76D1917AC8}"/>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BB6212DD-18A1-411B-949D-C999428D8860}"/>
            </a:ext>
          </a:extLst>
        </xdr:cNvPr>
        <xdr:cNvSpPr txBox="1"/>
      </xdr:nvSpPr>
      <xdr:spPr>
        <a:xfrm>
          <a:off x="22199600" y="645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2AA94F60-CA0F-4ACB-A5D8-56ABA350D7E9}"/>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172F397F-910E-4281-A96E-F519D8BC9E28}"/>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032264AA-9CF0-45F1-9A6C-594DFB85E13C}"/>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6E08C651-18A9-4EAC-BC32-992B4DAA8A60}"/>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6CCF0249-6410-47F5-96EA-B59271BC2EE9}"/>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4AD3AFE-2F20-40BB-93AF-A28AE17E91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4464DC0-AB38-4DA4-BD43-00E4988446D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9504BE0-77BA-4114-9ADB-CB2500A794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7776F08-7B69-40BD-B8D4-5262BC3D5F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9E177D9-1C53-4E1A-8373-B833BA3066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170159</xdr:rowOff>
    </xdr:from>
    <xdr:to>
      <xdr:col>116</xdr:col>
      <xdr:colOff>114300</xdr:colOff>
      <xdr:row>41</xdr:row>
      <xdr:rowOff>100309</xdr:rowOff>
    </xdr:to>
    <xdr:sp macro="" textlink="">
      <xdr:nvSpPr>
        <xdr:cNvPr id="594" name="楕円 593">
          <a:extLst>
            <a:ext uri="{FF2B5EF4-FFF2-40B4-BE49-F238E27FC236}">
              <a16:creationId xmlns:a16="http://schemas.microsoft.com/office/drawing/2014/main" id="{F1D13BD7-085B-4175-A36D-B668ACCF7885}"/>
            </a:ext>
          </a:extLst>
        </xdr:cNvPr>
        <xdr:cNvSpPr/>
      </xdr:nvSpPr>
      <xdr:spPr>
        <a:xfrm>
          <a:off x="22110700" y="70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148586</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3F26ADB4-8BC9-419D-B07D-6BA7DC8FB80E}"/>
            </a:ext>
          </a:extLst>
        </xdr:cNvPr>
        <xdr:cNvSpPr txBox="1"/>
      </xdr:nvSpPr>
      <xdr:spPr>
        <a:xfrm>
          <a:off x="22199600" y="700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169897</xdr:rowOff>
    </xdr:from>
    <xdr:to>
      <xdr:col>112</xdr:col>
      <xdr:colOff>38100</xdr:colOff>
      <xdr:row>41</xdr:row>
      <xdr:rowOff>100047</xdr:rowOff>
    </xdr:to>
    <xdr:sp macro="" textlink="">
      <xdr:nvSpPr>
        <xdr:cNvPr id="596" name="楕円 595">
          <a:extLst>
            <a:ext uri="{FF2B5EF4-FFF2-40B4-BE49-F238E27FC236}">
              <a16:creationId xmlns:a16="http://schemas.microsoft.com/office/drawing/2014/main" id="{F7BED4D0-9B2C-4A8E-8DB0-723353330AC6}"/>
            </a:ext>
          </a:extLst>
        </xdr:cNvPr>
        <xdr:cNvSpPr/>
      </xdr:nvSpPr>
      <xdr:spPr>
        <a:xfrm>
          <a:off x="21272500" y="70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49247</xdr:rowOff>
    </xdr:from>
    <xdr:to>
      <xdr:col>116</xdr:col>
      <xdr:colOff>63500</xdr:colOff>
      <xdr:row>41</xdr:row>
      <xdr:rowOff>49509</xdr:rowOff>
    </xdr:to>
    <xdr:cxnSp macro="">
      <xdr:nvCxnSpPr>
        <xdr:cNvPr id="597" name="直線コネクタ 596">
          <a:extLst>
            <a:ext uri="{FF2B5EF4-FFF2-40B4-BE49-F238E27FC236}">
              <a16:creationId xmlns:a16="http://schemas.microsoft.com/office/drawing/2014/main" id="{F8CE0975-1F47-46E5-BACF-F1CF8E2BE20D}"/>
            </a:ext>
          </a:extLst>
        </xdr:cNvPr>
        <xdr:cNvCxnSpPr/>
      </xdr:nvCxnSpPr>
      <xdr:spPr>
        <a:xfrm>
          <a:off x="21323300" y="7078697"/>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14351</xdr:rowOff>
    </xdr:from>
    <xdr:to>
      <xdr:col>107</xdr:col>
      <xdr:colOff>101600</xdr:colOff>
      <xdr:row>41</xdr:row>
      <xdr:rowOff>115951</xdr:rowOff>
    </xdr:to>
    <xdr:sp macro="" textlink="">
      <xdr:nvSpPr>
        <xdr:cNvPr id="598" name="楕円 597">
          <a:extLst>
            <a:ext uri="{FF2B5EF4-FFF2-40B4-BE49-F238E27FC236}">
              <a16:creationId xmlns:a16="http://schemas.microsoft.com/office/drawing/2014/main" id="{C8388F70-114A-4A7A-B6CC-1C31CD28C254}"/>
            </a:ext>
          </a:extLst>
        </xdr:cNvPr>
        <xdr:cNvSpPr/>
      </xdr:nvSpPr>
      <xdr:spPr>
        <a:xfrm>
          <a:off x="20383500" y="70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49247</xdr:rowOff>
    </xdr:from>
    <xdr:to>
      <xdr:col>111</xdr:col>
      <xdr:colOff>177800</xdr:colOff>
      <xdr:row>41</xdr:row>
      <xdr:rowOff>65151</xdr:rowOff>
    </xdr:to>
    <xdr:cxnSp macro="">
      <xdr:nvCxnSpPr>
        <xdr:cNvPr id="599" name="直線コネクタ 598">
          <a:extLst>
            <a:ext uri="{FF2B5EF4-FFF2-40B4-BE49-F238E27FC236}">
              <a16:creationId xmlns:a16="http://schemas.microsoft.com/office/drawing/2014/main" id="{867B4EFE-DBC6-41F6-9E92-79CF028DE076}"/>
            </a:ext>
          </a:extLst>
        </xdr:cNvPr>
        <xdr:cNvCxnSpPr/>
      </xdr:nvCxnSpPr>
      <xdr:spPr>
        <a:xfrm flipV="1">
          <a:off x="20434300" y="7078697"/>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13099</xdr:rowOff>
    </xdr:from>
    <xdr:to>
      <xdr:col>102</xdr:col>
      <xdr:colOff>165100</xdr:colOff>
      <xdr:row>41</xdr:row>
      <xdr:rowOff>114699</xdr:rowOff>
    </xdr:to>
    <xdr:sp macro="" textlink="">
      <xdr:nvSpPr>
        <xdr:cNvPr id="600" name="楕円 599">
          <a:extLst>
            <a:ext uri="{FF2B5EF4-FFF2-40B4-BE49-F238E27FC236}">
              <a16:creationId xmlns:a16="http://schemas.microsoft.com/office/drawing/2014/main" id="{EC8D4A62-96E7-4222-9E0E-3A6AF5866CE9}"/>
            </a:ext>
          </a:extLst>
        </xdr:cNvPr>
        <xdr:cNvSpPr/>
      </xdr:nvSpPr>
      <xdr:spPr>
        <a:xfrm>
          <a:off x="19494500" y="704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63899</xdr:rowOff>
    </xdr:from>
    <xdr:to>
      <xdr:col>107</xdr:col>
      <xdr:colOff>50800</xdr:colOff>
      <xdr:row>41</xdr:row>
      <xdr:rowOff>65151</xdr:rowOff>
    </xdr:to>
    <xdr:cxnSp macro="">
      <xdr:nvCxnSpPr>
        <xdr:cNvPr id="601" name="直線コネクタ 600">
          <a:extLst>
            <a:ext uri="{FF2B5EF4-FFF2-40B4-BE49-F238E27FC236}">
              <a16:creationId xmlns:a16="http://schemas.microsoft.com/office/drawing/2014/main" id="{337E9970-DF31-4DD5-A829-C875BA4C0612}"/>
            </a:ext>
          </a:extLst>
        </xdr:cNvPr>
        <xdr:cNvCxnSpPr/>
      </xdr:nvCxnSpPr>
      <xdr:spPr>
        <a:xfrm>
          <a:off x="19545300" y="7093349"/>
          <a:ext cx="889000" cy="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12402</xdr:rowOff>
    </xdr:from>
    <xdr:to>
      <xdr:col>98</xdr:col>
      <xdr:colOff>38100</xdr:colOff>
      <xdr:row>41</xdr:row>
      <xdr:rowOff>114002</xdr:rowOff>
    </xdr:to>
    <xdr:sp macro="" textlink="">
      <xdr:nvSpPr>
        <xdr:cNvPr id="602" name="楕円 601">
          <a:extLst>
            <a:ext uri="{FF2B5EF4-FFF2-40B4-BE49-F238E27FC236}">
              <a16:creationId xmlns:a16="http://schemas.microsoft.com/office/drawing/2014/main" id="{09B30680-AD99-4BE9-9110-05CACACFE1F7}"/>
            </a:ext>
          </a:extLst>
        </xdr:cNvPr>
        <xdr:cNvSpPr/>
      </xdr:nvSpPr>
      <xdr:spPr>
        <a:xfrm>
          <a:off x="18605500" y="70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63202</xdr:rowOff>
    </xdr:from>
    <xdr:to>
      <xdr:col>102</xdr:col>
      <xdr:colOff>114300</xdr:colOff>
      <xdr:row>41</xdr:row>
      <xdr:rowOff>63899</xdr:rowOff>
    </xdr:to>
    <xdr:cxnSp macro="">
      <xdr:nvCxnSpPr>
        <xdr:cNvPr id="603" name="直線コネクタ 602">
          <a:extLst>
            <a:ext uri="{FF2B5EF4-FFF2-40B4-BE49-F238E27FC236}">
              <a16:creationId xmlns:a16="http://schemas.microsoft.com/office/drawing/2014/main" id="{4949C845-4860-42D6-9145-A395EF3A42E4}"/>
            </a:ext>
          </a:extLst>
        </xdr:cNvPr>
        <xdr:cNvCxnSpPr/>
      </xdr:nvCxnSpPr>
      <xdr:spPr>
        <a:xfrm>
          <a:off x="18656300" y="7092652"/>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C05B31D8-F9B4-4CEF-A903-550A4270F841}"/>
            </a:ext>
          </a:extLst>
        </xdr:cNvPr>
        <xdr:cNvSpPr txBox="1"/>
      </xdr:nvSpPr>
      <xdr:spPr>
        <a:xfrm>
          <a:off x="21043411"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C8618DC6-02C2-42A8-8E11-387A9B70FC2D}"/>
            </a:ext>
          </a:extLst>
        </xdr:cNvPr>
        <xdr:cNvSpPr txBox="1"/>
      </xdr:nvSpPr>
      <xdr:spPr>
        <a:xfrm>
          <a:off x="201671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72E4EFF2-AF43-444D-BE6E-116267DE95E7}"/>
            </a:ext>
          </a:extLst>
        </xdr:cNvPr>
        <xdr:cNvSpPr txBox="1"/>
      </xdr:nvSpPr>
      <xdr:spPr>
        <a:xfrm>
          <a:off x="19278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806E4571-D0C2-452B-8FAD-BF4EB979C348}"/>
            </a:ext>
          </a:extLst>
        </xdr:cNvPr>
        <xdr:cNvSpPr txBox="1"/>
      </xdr:nvSpPr>
      <xdr:spPr>
        <a:xfrm>
          <a:off x="18389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91174</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608D7EA4-F888-4E95-AFE8-EFB7ECCED263}"/>
            </a:ext>
          </a:extLst>
        </xdr:cNvPr>
        <xdr:cNvSpPr txBox="1"/>
      </xdr:nvSpPr>
      <xdr:spPr>
        <a:xfrm>
          <a:off x="21043411" y="712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107078</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488B2D3D-4F15-431A-808B-C512970627FF}"/>
            </a:ext>
          </a:extLst>
        </xdr:cNvPr>
        <xdr:cNvSpPr txBox="1"/>
      </xdr:nvSpPr>
      <xdr:spPr>
        <a:xfrm>
          <a:off x="20167111" y="713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105826</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1761AF5-60B1-4BA8-898E-8E44E09061AA}"/>
            </a:ext>
          </a:extLst>
        </xdr:cNvPr>
        <xdr:cNvSpPr txBox="1"/>
      </xdr:nvSpPr>
      <xdr:spPr>
        <a:xfrm>
          <a:off x="19278111" y="713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105129</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DF458750-C191-4689-B507-A3D5B89E9A0E}"/>
            </a:ext>
          </a:extLst>
        </xdr:cNvPr>
        <xdr:cNvSpPr txBox="1"/>
      </xdr:nvSpPr>
      <xdr:spPr>
        <a:xfrm>
          <a:off x="18389111" y="71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6D647C51-2B62-4092-975C-3F8AA68286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1F35F49B-728D-4863-9EF9-F5D1492A565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E22586A-BC99-4C7A-B209-69D47CC4CE3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3CA7ADA7-9B15-493B-837B-BD73DEB9CF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9BDA99DC-1CB1-4322-A073-8CEB5CBCCC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96A41E7F-97DE-4851-9BFD-FBC7D4B803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FE0E7F48-2D1B-43C3-984F-F03EBD92C6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88AC0CAD-698B-4CCD-802E-A3F5900EEF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263702C9-D8E8-4462-AE83-689C08DBDF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134F99BA-0788-4F00-BE68-6D84E72007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E3F31EF6-B31C-428D-81FF-DE7D563BC76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168AC6A2-7357-4740-86A5-4CD3F248AC8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AB13602C-39EE-4BA6-84B4-CBD3D52295C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5B9E8F44-B306-436F-960C-5945AF26691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6978C5AC-D862-4557-A082-EA466119788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76BE4A08-27E2-4A08-B0FB-51955375936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7FE1D5F9-4391-45F9-836D-35568B4AEC4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646426EE-BE24-49AB-BB4A-53184FB1BF9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D9DC7F2F-0D50-4CD4-8F33-618693426D6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74187C2B-9863-47B2-8A2A-B5A8C434445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EE57023C-E71D-44D1-9C12-3FC09C4F41A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ED490D5B-D7E6-4AF7-ABF5-04EDF1885C2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F10E882B-103B-4A35-8943-0C46AF966B2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B2E83CF9-DA83-4001-9FB0-D2744B6B81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EDFE9158-D233-4A62-A591-5859B0A54FA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F3EB08B5-078C-4918-A1E6-BDAD65054D12}"/>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13AD88C1-F118-45F6-80CE-3941E272AE56}"/>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C44C0EBE-FA55-4344-AF08-15065403B3F5}"/>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3C067C6F-1CC4-40E3-A6DB-635C193E5D89}"/>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8340EC4E-2967-4359-B1EF-8208BAC82F26}"/>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2A0ED39C-41F4-40D4-A62A-BE4D581D8D51}"/>
            </a:ext>
          </a:extLst>
        </xdr:cNvPr>
        <xdr:cNvSpPr txBox="1"/>
      </xdr:nvSpPr>
      <xdr:spPr>
        <a:xfrm>
          <a:off x="16357600" y="10200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46894246-13E3-45F3-BD5B-9FE4B42E0626}"/>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1A18F012-9930-4B7D-A668-DC0403E9996D}"/>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E6BCEBDB-8E31-41A2-9FA9-BDD6C670A5A9}"/>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BBF940CE-209E-41DC-96E8-95C78C2C10C4}"/>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8F2C5B2F-9AD8-4EC1-B7EA-24EC55E6E18B}"/>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AF4A491-CF75-4A65-83DD-EB77427ECA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D67CB24-264F-4041-98BF-A49D9D7A56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1A8DBCD-9729-4E2A-B658-8F05D282A7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8741C1C-D04B-45CD-9873-D36F39EAD0A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91C958F-7941-4501-AEF5-10FBEC24A83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89626</xdr:rowOff>
    </xdr:from>
    <xdr:to>
      <xdr:col>85</xdr:col>
      <xdr:colOff>177800</xdr:colOff>
      <xdr:row>63</xdr:row>
      <xdr:rowOff>19776</xdr:rowOff>
    </xdr:to>
    <xdr:sp macro="" textlink="">
      <xdr:nvSpPr>
        <xdr:cNvPr id="653" name="楕円 652">
          <a:extLst>
            <a:ext uri="{FF2B5EF4-FFF2-40B4-BE49-F238E27FC236}">
              <a16:creationId xmlns:a16="http://schemas.microsoft.com/office/drawing/2014/main" id="{A4DC0A92-D38D-4727-BFCA-C702587BEF9A}"/>
            </a:ext>
          </a:extLst>
        </xdr:cNvPr>
        <xdr:cNvSpPr/>
      </xdr:nvSpPr>
      <xdr:spPr>
        <a:xfrm>
          <a:off x="162687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68053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326392F6-4FED-43E6-9BD2-46EA5673A253}"/>
            </a:ext>
          </a:extLst>
        </xdr:cNvPr>
        <xdr:cNvSpPr txBox="1"/>
      </xdr:nvSpPr>
      <xdr:spPr>
        <a:xfrm>
          <a:off x="16357600"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53703</xdr:rowOff>
    </xdr:from>
    <xdr:to>
      <xdr:col>81</xdr:col>
      <xdr:colOff>101600</xdr:colOff>
      <xdr:row>62</xdr:row>
      <xdr:rowOff>155303</xdr:rowOff>
    </xdr:to>
    <xdr:sp macro="" textlink="">
      <xdr:nvSpPr>
        <xdr:cNvPr id="655" name="楕円 654">
          <a:extLst>
            <a:ext uri="{FF2B5EF4-FFF2-40B4-BE49-F238E27FC236}">
              <a16:creationId xmlns:a16="http://schemas.microsoft.com/office/drawing/2014/main" id="{D811C36C-02A4-4DF1-8B0A-9249AA828D6E}"/>
            </a:ext>
          </a:extLst>
        </xdr:cNvPr>
        <xdr:cNvSpPr/>
      </xdr:nvSpPr>
      <xdr:spPr>
        <a:xfrm>
          <a:off x="15430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104503</xdr:rowOff>
    </xdr:from>
    <xdr:to>
      <xdr:col>85</xdr:col>
      <xdr:colOff>127000</xdr:colOff>
      <xdr:row>62</xdr:row>
      <xdr:rowOff>140426</xdr:rowOff>
    </xdr:to>
    <xdr:cxnSp macro="">
      <xdr:nvCxnSpPr>
        <xdr:cNvPr id="656" name="直線コネクタ 655">
          <a:extLst>
            <a:ext uri="{FF2B5EF4-FFF2-40B4-BE49-F238E27FC236}">
              <a16:creationId xmlns:a16="http://schemas.microsoft.com/office/drawing/2014/main" id="{01F4A493-1E14-43B3-B558-33FDA27AD748}"/>
            </a:ext>
          </a:extLst>
        </xdr:cNvPr>
        <xdr:cNvCxnSpPr/>
      </xdr:nvCxnSpPr>
      <xdr:spPr>
        <a:xfrm>
          <a:off x="15481300" y="107344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19413</xdr:rowOff>
    </xdr:from>
    <xdr:to>
      <xdr:col>76</xdr:col>
      <xdr:colOff>165100</xdr:colOff>
      <xdr:row>62</xdr:row>
      <xdr:rowOff>121013</xdr:rowOff>
    </xdr:to>
    <xdr:sp macro="" textlink="">
      <xdr:nvSpPr>
        <xdr:cNvPr id="657" name="楕円 656">
          <a:extLst>
            <a:ext uri="{FF2B5EF4-FFF2-40B4-BE49-F238E27FC236}">
              <a16:creationId xmlns:a16="http://schemas.microsoft.com/office/drawing/2014/main" id="{BB50B09A-BCC1-4E8C-94E7-39D31FE2D8BF}"/>
            </a:ext>
          </a:extLst>
        </xdr:cNvPr>
        <xdr:cNvSpPr/>
      </xdr:nvSpPr>
      <xdr:spPr>
        <a:xfrm>
          <a:off x="14541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70213</xdr:rowOff>
    </xdr:from>
    <xdr:to>
      <xdr:col>81</xdr:col>
      <xdr:colOff>50800</xdr:colOff>
      <xdr:row>62</xdr:row>
      <xdr:rowOff>104503</xdr:rowOff>
    </xdr:to>
    <xdr:cxnSp macro="">
      <xdr:nvCxnSpPr>
        <xdr:cNvPr id="658" name="直線コネクタ 657">
          <a:extLst>
            <a:ext uri="{FF2B5EF4-FFF2-40B4-BE49-F238E27FC236}">
              <a16:creationId xmlns:a16="http://schemas.microsoft.com/office/drawing/2014/main" id="{33055181-C5C5-4568-98F6-A0591E4E0C15}"/>
            </a:ext>
          </a:extLst>
        </xdr:cNvPr>
        <xdr:cNvCxnSpPr/>
      </xdr:nvCxnSpPr>
      <xdr:spPr>
        <a:xfrm>
          <a:off x="14592300" y="107001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156573</xdr:rowOff>
    </xdr:from>
    <xdr:to>
      <xdr:col>72</xdr:col>
      <xdr:colOff>38100</xdr:colOff>
      <xdr:row>62</xdr:row>
      <xdr:rowOff>86723</xdr:rowOff>
    </xdr:to>
    <xdr:sp macro="" textlink="">
      <xdr:nvSpPr>
        <xdr:cNvPr id="659" name="楕円 658">
          <a:extLst>
            <a:ext uri="{FF2B5EF4-FFF2-40B4-BE49-F238E27FC236}">
              <a16:creationId xmlns:a16="http://schemas.microsoft.com/office/drawing/2014/main" id="{446ACDC8-E119-408A-9ACA-19C0AE51E164}"/>
            </a:ext>
          </a:extLst>
        </xdr:cNvPr>
        <xdr:cNvSpPr/>
      </xdr:nvSpPr>
      <xdr:spPr>
        <a:xfrm>
          <a:off x="13652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35923</xdr:rowOff>
    </xdr:from>
    <xdr:to>
      <xdr:col>76</xdr:col>
      <xdr:colOff>114300</xdr:colOff>
      <xdr:row>62</xdr:row>
      <xdr:rowOff>70213</xdr:rowOff>
    </xdr:to>
    <xdr:cxnSp macro="">
      <xdr:nvCxnSpPr>
        <xdr:cNvPr id="660" name="直線コネクタ 659">
          <a:extLst>
            <a:ext uri="{FF2B5EF4-FFF2-40B4-BE49-F238E27FC236}">
              <a16:creationId xmlns:a16="http://schemas.microsoft.com/office/drawing/2014/main" id="{53C3DF59-6C73-4C31-8305-D5875B233AEB}"/>
            </a:ext>
          </a:extLst>
        </xdr:cNvPr>
        <xdr:cNvCxnSpPr/>
      </xdr:nvCxnSpPr>
      <xdr:spPr>
        <a:xfrm>
          <a:off x="13703300" y="106658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122283</xdr:rowOff>
    </xdr:from>
    <xdr:to>
      <xdr:col>67</xdr:col>
      <xdr:colOff>101600</xdr:colOff>
      <xdr:row>62</xdr:row>
      <xdr:rowOff>52433</xdr:rowOff>
    </xdr:to>
    <xdr:sp macro="" textlink="">
      <xdr:nvSpPr>
        <xdr:cNvPr id="661" name="楕円 660">
          <a:extLst>
            <a:ext uri="{FF2B5EF4-FFF2-40B4-BE49-F238E27FC236}">
              <a16:creationId xmlns:a16="http://schemas.microsoft.com/office/drawing/2014/main" id="{1AD89E7D-6234-4F6B-A6F6-E5F8A5171D0C}"/>
            </a:ext>
          </a:extLst>
        </xdr:cNvPr>
        <xdr:cNvSpPr/>
      </xdr:nvSpPr>
      <xdr:spPr>
        <a:xfrm>
          <a:off x="12763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1633</xdr:rowOff>
    </xdr:from>
    <xdr:to>
      <xdr:col>71</xdr:col>
      <xdr:colOff>177800</xdr:colOff>
      <xdr:row>62</xdr:row>
      <xdr:rowOff>35923</xdr:rowOff>
    </xdr:to>
    <xdr:cxnSp macro="">
      <xdr:nvCxnSpPr>
        <xdr:cNvPr id="662" name="直線コネクタ 661">
          <a:extLst>
            <a:ext uri="{FF2B5EF4-FFF2-40B4-BE49-F238E27FC236}">
              <a16:creationId xmlns:a16="http://schemas.microsoft.com/office/drawing/2014/main" id="{4A501070-94E0-4D16-BDA7-D25F400FB8CF}"/>
            </a:ext>
          </a:extLst>
        </xdr:cNvPr>
        <xdr:cNvCxnSpPr/>
      </xdr:nvCxnSpPr>
      <xdr:spPr>
        <a:xfrm>
          <a:off x="12814300" y="106315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358F0BF2-FDE5-469B-B252-A75FC5C50F61}"/>
            </a:ext>
          </a:extLst>
        </xdr:cNvPr>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B7E2A1B9-A60A-4294-AC9F-42AB06FAA918}"/>
            </a:ext>
          </a:extLst>
        </xdr:cNvPr>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32804BAB-2840-42BB-B2C3-2499D89CC904}"/>
            </a:ext>
          </a:extLst>
        </xdr:cNvPr>
        <xdr:cNvSpPr txBox="1"/>
      </xdr:nvSpPr>
      <xdr:spPr>
        <a:xfrm>
          <a:off x="13500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FFD8F0FC-E998-40CD-B6B1-13F8C018AE36}"/>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146430</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37D38076-AD15-43B1-94E9-B24C3C5F75A3}"/>
            </a:ext>
          </a:extLst>
        </xdr:cNvPr>
        <xdr:cNvSpPr txBox="1"/>
      </xdr:nvSpPr>
      <xdr:spPr>
        <a:xfrm>
          <a:off x="152660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112140</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F006065F-5F1D-4F54-A1EF-C8E6A6579A91}"/>
            </a:ext>
          </a:extLst>
        </xdr:cNvPr>
        <xdr:cNvSpPr txBox="1"/>
      </xdr:nvSpPr>
      <xdr:spPr>
        <a:xfrm>
          <a:off x="14389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77850</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63A8F8E6-645D-4373-BF6A-E8AD7B939282}"/>
            </a:ext>
          </a:extLst>
        </xdr:cNvPr>
        <xdr:cNvSpPr txBox="1"/>
      </xdr:nvSpPr>
      <xdr:spPr>
        <a:xfrm>
          <a:off x="13500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43560</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CE9170ED-C5C5-47A2-A6E1-322E886D250D}"/>
            </a:ext>
          </a:extLst>
        </xdr:cNvPr>
        <xdr:cNvSpPr txBox="1"/>
      </xdr:nvSpPr>
      <xdr:spPr>
        <a:xfrm>
          <a:off x="12611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A72B1023-9451-4978-BFA6-01F0A7E788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9B0EB632-0D73-4CFA-AD5D-767D0B7BC7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C648CF44-EFE2-4086-9CAD-CB87363784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9D441DAA-386D-4D48-89E0-6FDEE9FB37F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A3DDDCA6-680A-4BB5-BE05-D0AFCB2FC7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A535D49C-5B05-496A-9900-7246D420B3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F5A1C49D-20A2-4601-B3F4-5485608C58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2C13B72A-E8D0-4E48-A865-E988DE54FA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20227AB6-D269-4491-A54D-4F3BCD1FEE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F000EFD9-5B32-4165-9B76-FB7D19D3AD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58503A4E-B95D-49E8-A6FB-9FFFCABA78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DB861A14-5B6E-4AB7-B2D9-DB0076F76A6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30AA220-CFE3-496A-8EAC-858F47B6E0E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EE91D321-4FB1-49D3-AFF1-689BA4F05A3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5ACF2051-E409-4EAA-AACD-29D40AA13E7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55B37CA1-AC3A-42BC-8606-0AC08B789CB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8E8EB9F7-8CFA-4FFB-834B-4C3516EC557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EF0A89F1-4DDB-4F15-B156-2475A5575DB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A4451D77-9FF0-4820-9E97-2E1BA40D9E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1004645-FDF9-4437-91A9-CEF486BA5D2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A0BCE6C8-05A7-40F2-9041-3D58EA47DC4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33687F7C-08DE-4A03-B0E7-2BB1DEAE4DA9}"/>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56E2CCB7-5901-44C9-9C55-0BAF3DD62D4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8E2F7C9E-36BC-4751-8506-151ECD81AE6D}"/>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EAFE5D1D-7081-42BF-A287-ADAADD5D799E}"/>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83F1A54F-D2C5-454D-8869-766DAF46A7E8}"/>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FE6B4AA8-508D-4C15-A300-0430F6A1AB7B}"/>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92578538-05EC-4E5F-8D19-412E15D7545C}"/>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2F300E7C-84F3-4185-9512-5D85C909F850}"/>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ED29C836-7BC3-49EE-A162-C911BFE91F84}"/>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67E925E2-AA00-4F0E-90A6-D1EBB4752DEB}"/>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E38F1746-9A91-486B-8312-DDB141D5ADEE}"/>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9C9EB85-3600-468A-A6D8-695FFAE745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295746C-EEFA-4D8E-BB84-CE2E51D58C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C0CDEC9-F5A9-4E5E-B753-13C13D081B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17C9DC2-535B-4E0D-9CF7-02713D191C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ED2A352-58EF-43C5-9842-AFB07C4448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708" name="楕円 707">
          <a:extLst>
            <a:ext uri="{FF2B5EF4-FFF2-40B4-BE49-F238E27FC236}">
              <a16:creationId xmlns:a16="http://schemas.microsoft.com/office/drawing/2014/main" id="{41C4AEC6-70D5-4755-9E65-59C5EAEC717E}"/>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D2B2CE78-ABB1-4FAE-A95B-92312ECAE2A8}"/>
            </a:ext>
          </a:extLst>
        </xdr:cNvPr>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710" name="楕円 709">
          <a:extLst>
            <a:ext uri="{FF2B5EF4-FFF2-40B4-BE49-F238E27FC236}">
              <a16:creationId xmlns:a16="http://schemas.microsoft.com/office/drawing/2014/main" id="{F14C0540-A56B-4D93-947A-886177D52459}"/>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711" name="直線コネクタ 710">
          <a:extLst>
            <a:ext uri="{FF2B5EF4-FFF2-40B4-BE49-F238E27FC236}">
              <a16:creationId xmlns:a16="http://schemas.microsoft.com/office/drawing/2014/main" id="{94AC6BBC-D24F-4C65-8822-41D9EA34B551}"/>
            </a:ext>
          </a:extLst>
        </xdr:cNvPr>
        <xdr:cNvCxnSpPr/>
      </xdr:nvCxnSpPr>
      <xdr:spPr>
        <a:xfrm>
          <a:off x="21323300" y="1083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712" name="楕円 711">
          <a:extLst>
            <a:ext uri="{FF2B5EF4-FFF2-40B4-BE49-F238E27FC236}">
              <a16:creationId xmlns:a16="http://schemas.microsoft.com/office/drawing/2014/main" id="{807E371E-D97A-440A-8FF3-79C021558C6C}"/>
            </a:ext>
          </a:extLst>
        </xdr:cNvPr>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713" name="直線コネクタ 712">
          <a:extLst>
            <a:ext uri="{FF2B5EF4-FFF2-40B4-BE49-F238E27FC236}">
              <a16:creationId xmlns:a16="http://schemas.microsoft.com/office/drawing/2014/main" id="{D04C748C-BE00-4294-9739-FE50F1F82D48}"/>
            </a:ext>
          </a:extLst>
        </xdr:cNvPr>
        <xdr:cNvCxnSpPr/>
      </xdr:nvCxnSpPr>
      <xdr:spPr>
        <a:xfrm>
          <a:off x="20434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14" name="楕円 713">
          <a:extLst>
            <a:ext uri="{FF2B5EF4-FFF2-40B4-BE49-F238E27FC236}">
              <a16:creationId xmlns:a16="http://schemas.microsoft.com/office/drawing/2014/main" id="{10338002-09B4-4F69-AB4D-9F1F7F565F11}"/>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715" name="直線コネクタ 714">
          <a:extLst>
            <a:ext uri="{FF2B5EF4-FFF2-40B4-BE49-F238E27FC236}">
              <a16:creationId xmlns:a16="http://schemas.microsoft.com/office/drawing/2014/main" id="{6B36F361-6508-4F1A-90DD-4B975092F488}"/>
            </a:ext>
          </a:extLst>
        </xdr:cNvPr>
        <xdr:cNvCxnSpPr/>
      </xdr:nvCxnSpPr>
      <xdr:spPr>
        <a:xfrm>
          <a:off x="19545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16" name="楕円 715">
          <a:extLst>
            <a:ext uri="{FF2B5EF4-FFF2-40B4-BE49-F238E27FC236}">
              <a16:creationId xmlns:a16="http://schemas.microsoft.com/office/drawing/2014/main" id="{DEAAA85F-3335-40A8-BF07-0DA057DD3065}"/>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cxnSp macro="">
      <xdr:nvCxnSpPr>
        <xdr:cNvPr id="717" name="直線コネクタ 716">
          <a:extLst>
            <a:ext uri="{FF2B5EF4-FFF2-40B4-BE49-F238E27FC236}">
              <a16:creationId xmlns:a16="http://schemas.microsoft.com/office/drawing/2014/main" id="{1E838DED-A87E-4910-B614-D17A21438199}"/>
            </a:ext>
          </a:extLst>
        </xdr:cNvPr>
        <xdr:cNvCxnSpPr/>
      </xdr:nvCxnSpPr>
      <xdr:spPr>
        <a:xfrm>
          <a:off x="18656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85A07A15-3175-461C-B8E5-781426237B4E}"/>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D8C69C96-71EE-439E-891B-4F2A583EC3A3}"/>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E2B529D1-F76A-4ED3-8D66-4E63743B781F}"/>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2BEBDE35-AB13-409D-9EFE-606DD61FC2F2}"/>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22" name="n_1mainValue【保健センター・保健所】&#10;一人当たり面積">
          <a:extLst>
            <a:ext uri="{FF2B5EF4-FFF2-40B4-BE49-F238E27FC236}">
              <a16:creationId xmlns:a16="http://schemas.microsoft.com/office/drawing/2014/main" id="{079899E5-659B-4FBC-80AC-A93B1A8CD230}"/>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723" name="n_2mainValue【保健センター・保健所】&#10;一人当たり面積">
          <a:extLst>
            <a:ext uri="{FF2B5EF4-FFF2-40B4-BE49-F238E27FC236}">
              <a16:creationId xmlns:a16="http://schemas.microsoft.com/office/drawing/2014/main" id="{051B3C90-8CE9-4F8F-B9B7-10815116C9F3}"/>
            </a:ext>
          </a:extLst>
        </xdr:cNvPr>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724" name="n_3mainValue【保健センター・保健所】&#10;一人当たり面積">
          <a:extLst>
            <a:ext uri="{FF2B5EF4-FFF2-40B4-BE49-F238E27FC236}">
              <a16:creationId xmlns:a16="http://schemas.microsoft.com/office/drawing/2014/main" id="{C7863671-F869-47DA-B4CA-8FCE38083D1F}"/>
            </a:ext>
          </a:extLst>
        </xdr:cNvPr>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25" name="n_4mainValue【保健センター・保健所】&#10;一人当たり面積">
          <a:extLst>
            <a:ext uri="{FF2B5EF4-FFF2-40B4-BE49-F238E27FC236}">
              <a16:creationId xmlns:a16="http://schemas.microsoft.com/office/drawing/2014/main" id="{6FE2FA64-996D-4DF4-A895-6449DBB60303}"/>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52BE0CD-5C66-48E6-90E7-D0281E0B080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6BEA41F9-221E-4376-A9B0-B433163A9F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CDAD01FF-DA94-4332-8342-085D2216DA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CBF4C75D-0BC2-4D94-AB95-ACEF1B36AE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AEE74A4A-ECAA-48F1-A865-F971F8873C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69EB3A0D-253D-459C-9964-99BF2E7405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D2174DBF-C6DC-4FD8-BAAD-50AFD68F46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EA138262-711C-4F63-B782-236BE73BBD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452F5C61-FA56-4125-A366-5137FDC1CC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2A8C4500-E4DD-4BFE-9A0F-C76A7A5944A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1EECF658-5CB2-41B6-B3AF-C934C0BE5C3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884E85F6-9B7A-4726-A884-2153C352255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E918F9B8-B7D8-405E-AC34-11FB2D7A4C4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8AF199CF-5479-41C9-9B72-3C3F9A0B3F8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2B130119-DC9A-4709-9D33-FD13ED0E063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9873554C-E5CB-4398-9D87-0BFE2FDD16E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53387B8A-8A6D-43A4-BC3C-AD302AFA07E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691D7DA0-221B-4D15-BC4F-58929ADFE75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1BB5377D-8702-4726-A99E-38A5BDF539B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68AA00A5-74D1-4049-8D38-F587AAAB276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777B2ACF-2CA2-4963-8A69-5CE7F5F4510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9EF2C393-1439-4B1C-AB53-5ABB9EA9A1C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F6E6CA34-91B8-46AE-818B-68B5A977A8A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2907B532-EC7C-4E2F-B755-9162B73D8D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A7E7160E-70EA-45F7-8811-EA05D570BFE5}"/>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F1EBAC00-3BE7-4B5A-BBF4-8ED2085BD6FA}"/>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91A39419-2495-4AA6-9813-3242ED3982A2}"/>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836C4CDD-1CAA-4BD3-A75D-9FD702077CF0}"/>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B4719A4A-6DB8-419C-A792-5E65842125D4}"/>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1B0408FA-077A-4BF8-8DF2-940CD6E85351}"/>
            </a:ext>
          </a:extLst>
        </xdr:cNvPr>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6398303F-40C7-4608-9049-519896178469}"/>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04091649-B67E-49A1-9607-67B4B4546329}"/>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2016B153-68E7-4470-867A-9F29B5528FFC}"/>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C02B01EF-55D3-4A37-9DF5-751F16725E8F}"/>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80995181-6915-4988-AB47-54385D8721BC}"/>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D5B5540-C5C6-46AA-AC6E-4A0D5F1C37B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48586A0-5BFB-4E3A-9E85-A04F0A64B37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D3AAC19-A675-4C04-A5F1-343A31A681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8537419-AE5D-4A2A-AB83-F4D1B617560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2E58F23-D6E2-4D88-B58F-93B4FE144C0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31114</xdr:rowOff>
    </xdr:from>
    <xdr:to>
      <xdr:col>85</xdr:col>
      <xdr:colOff>177800</xdr:colOff>
      <xdr:row>82</xdr:row>
      <xdr:rowOff>132714</xdr:rowOff>
    </xdr:to>
    <xdr:sp macro="" textlink="">
      <xdr:nvSpPr>
        <xdr:cNvPr id="766" name="楕円 765">
          <a:extLst>
            <a:ext uri="{FF2B5EF4-FFF2-40B4-BE49-F238E27FC236}">
              <a16:creationId xmlns:a16="http://schemas.microsoft.com/office/drawing/2014/main" id="{9066414C-D13E-45E9-B67A-F46C0012BE67}"/>
            </a:ext>
          </a:extLst>
        </xdr:cNvPr>
        <xdr:cNvSpPr/>
      </xdr:nvSpPr>
      <xdr:spPr>
        <a:xfrm>
          <a:off x="16268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9541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C55092B3-FA0A-45B2-B93D-9288A33EDF7B}"/>
            </a:ext>
          </a:extLst>
        </xdr:cNvPr>
        <xdr:cNvSpPr txBox="1"/>
      </xdr:nvSpPr>
      <xdr:spPr>
        <a:xfrm>
          <a:off x="16357600"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160655</xdr:rowOff>
    </xdr:from>
    <xdr:to>
      <xdr:col>81</xdr:col>
      <xdr:colOff>101600</xdr:colOff>
      <xdr:row>82</xdr:row>
      <xdr:rowOff>90805</xdr:rowOff>
    </xdr:to>
    <xdr:sp macro="" textlink="">
      <xdr:nvSpPr>
        <xdr:cNvPr id="768" name="楕円 767">
          <a:extLst>
            <a:ext uri="{FF2B5EF4-FFF2-40B4-BE49-F238E27FC236}">
              <a16:creationId xmlns:a16="http://schemas.microsoft.com/office/drawing/2014/main" id="{59EFABC2-2879-425F-B107-E8985C863E44}"/>
            </a:ext>
          </a:extLst>
        </xdr:cNvPr>
        <xdr:cNvSpPr/>
      </xdr:nvSpPr>
      <xdr:spPr>
        <a:xfrm>
          <a:off x="15430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40005</xdr:rowOff>
    </xdr:from>
    <xdr:to>
      <xdr:col>85</xdr:col>
      <xdr:colOff>127000</xdr:colOff>
      <xdr:row>82</xdr:row>
      <xdr:rowOff>81914</xdr:rowOff>
    </xdr:to>
    <xdr:cxnSp macro="">
      <xdr:nvCxnSpPr>
        <xdr:cNvPr id="769" name="直線コネクタ 768">
          <a:extLst>
            <a:ext uri="{FF2B5EF4-FFF2-40B4-BE49-F238E27FC236}">
              <a16:creationId xmlns:a16="http://schemas.microsoft.com/office/drawing/2014/main" id="{9D5CADBA-42C3-46EA-9A6A-BE127E69C240}"/>
            </a:ext>
          </a:extLst>
        </xdr:cNvPr>
        <xdr:cNvCxnSpPr/>
      </xdr:nvCxnSpPr>
      <xdr:spPr>
        <a:xfrm>
          <a:off x="15481300" y="140989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70" name="楕円 769">
          <a:extLst>
            <a:ext uri="{FF2B5EF4-FFF2-40B4-BE49-F238E27FC236}">
              <a16:creationId xmlns:a16="http://schemas.microsoft.com/office/drawing/2014/main" id="{F3B78DB0-F5EB-4AD6-86DB-37E8B07E3D26}"/>
            </a:ext>
          </a:extLst>
        </xdr:cNvPr>
        <xdr:cNvSpPr/>
      </xdr:nvSpPr>
      <xdr:spPr>
        <a:xfrm>
          <a:off x="14541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1905</xdr:rowOff>
    </xdr:from>
    <xdr:to>
      <xdr:col>81</xdr:col>
      <xdr:colOff>50800</xdr:colOff>
      <xdr:row>82</xdr:row>
      <xdr:rowOff>40005</xdr:rowOff>
    </xdr:to>
    <xdr:cxnSp macro="">
      <xdr:nvCxnSpPr>
        <xdr:cNvPr id="771" name="直線コネクタ 770">
          <a:extLst>
            <a:ext uri="{FF2B5EF4-FFF2-40B4-BE49-F238E27FC236}">
              <a16:creationId xmlns:a16="http://schemas.microsoft.com/office/drawing/2014/main" id="{C4ED2611-D412-4AE3-AEE0-8A517BBB1A38}"/>
            </a:ext>
          </a:extLst>
        </xdr:cNvPr>
        <xdr:cNvCxnSpPr/>
      </xdr:nvCxnSpPr>
      <xdr:spPr>
        <a:xfrm>
          <a:off x="14592300" y="1406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103505</xdr:rowOff>
    </xdr:from>
    <xdr:to>
      <xdr:col>72</xdr:col>
      <xdr:colOff>38100</xdr:colOff>
      <xdr:row>82</xdr:row>
      <xdr:rowOff>33655</xdr:rowOff>
    </xdr:to>
    <xdr:sp macro="" textlink="">
      <xdr:nvSpPr>
        <xdr:cNvPr id="772" name="楕円 771">
          <a:extLst>
            <a:ext uri="{FF2B5EF4-FFF2-40B4-BE49-F238E27FC236}">
              <a16:creationId xmlns:a16="http://schemas.microsoft.com/office/drawing/2014/main" id="{7A0049B1-46D3-4EE8-9248-BF3BEDA0711E}"/>
            </a:ext>
          </a:extLst>
        </xdr:cNvPr>
        <xdr:cNvSpPr/>
      </xdr:nvSpPr>
      <xdr:spPr>
        <a:xfrm>
          <a:off x="13652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154305</xdr:rowOff>
    </xdr:from>
    <xdr:to>
      <xdr:col>76</xdr:col>
      <xdr:colOff>114300</xdr:colOff>
      <xdr:row>82</xdr:row>
      <xdr:rowOff>1905</xdr:rowOff>
    </xdr:to>
    <xdr:cxnSp macro="">
      <xdr:nvCxnSpPr>
        <xdr:cNvPr id="773" name="直線コネクタ 772">
          <a:extLst>
            <a:ext uri="{FF2B5EF4-FFF2-40B4-BE49-F238E27FC236}">
              <a16:creationId xmlns:a16="http://schemas.microsoft.com/office/drawing/2014/main" id="{CE6A3E0B-A7C1-4D5C-A934-7C003AE41B03}"/>
            </a:ext>
          </a:extLst>
        </xdr:cNvPr>
        <xdr:cNvCxnSpPr/>
      </xdr:nvCxnSpPr>
      <xdr:spPr>
        <a:xfrm>
          <a:off x="13703300" y="14041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63500</xdr:rowOff>
    </xdr:from>
    <xdr:to>
      <xdr:col>67</xdr:col>
      <xdr:colOff>101600</xdr:colOff>
      <xdr:row>81</xdr:row>
      <xdr:rowOff>165100</xdr:rowOff>
    </xdr:to>
    <xdr:sp macro="" textlink="">
      <xdr:nvSpPr>
        <xdr:cNvPr id="774" name="楕円 773">
          <a:extLst>
            <a:ext uri="{FF2B5EF4-FFF2-40B4-BE49-F238E27FC236}">
              <a16:creationId xmlns:a16="http://schemas.microsoft.com/office/drawing/2014/main" id="{924DD432-D788-498D-B4EC-4B31CB8A9364}"/>
            </a:ext>
          </a:extLst>
        </xdr:cNvPr>
        <xdr:cNvSpPr/>
      </xdr:nvSpPr>
      <xdr:spPr>
        <a:xfrm>
          <a:off x="1276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114300</xdr:rowOff>
    </xdr:from>
    <xdr:to>
      <xdr:col>71</xdr:col>
      <xdr:colOff>177800</xdr:colOff>
      <xdr:row>81</xdr:row>
      <xdr:rowOff>154305</xdr:rowOff>
    </xdr:to>
    <xdr:cxnSp macro="">
      <xdr:nvCxnSpPr>
        <xdr:cNvPr id="775" name="直線コネクタ 774">
          <a:extLst>
            <a:ext uri="{FF2B5EF4-FFF2-40B4-BE49-F238E27FC236}">
              <a16:creationId xmlns:a16="http://schemas.microsoft.com/office/drawing/2014/main" id="{320AC794-53D5-451B-AE02-306CB07A8F2A}"/>
            </a:ext>
          </a:extLst>
        </xdr:cNvPr>
        <xdr:cNvCxnSpPr/>
      </xdr:nvCxnSpPr>
      <xdr:spPr>
        <a:xfrm>
          <a:off x="12814300" y="140017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E8526C04-AD18-49BB-B860-76809DA70FA0}"/>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80C30574-2B41-4E68-8BBE-3EFB5C17B231}"/>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a:extLst>
            <a:ext uri="{FF2B5EF4-FFF2-40B4-BE49-F238E27FC236}">
              <a16:creationId xmlns:a16="http://schemas.microsoft.com/office/drawing/2014/main" id="{50542180-C0CE-40C0-8012-48A176457A80}"/>
            </a:ext>
          </a:extLst>
        </xdr:cNvPr>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3FE2A991-38D2-4911-BA62-757C6319D43E}"/>
            </a:ext>
          </a:extLst>
        </xdr:cNvPr>
        <xdr:cNvSpPr txBox="1"/>
      </xdr:nvSpPr>
      <xdr:spPr>
        <a:xfrm>
          <a:off x="12611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107332</xdr:rowOff>
    </xdr:from>
    <xdr:ext cx="405111" cy="259045"/>
    <xdr:sp macro="" textlink="">
      <xdr:nvSpPr>
        <xdr:cNvPr id="780" name="n_1mainValue【消防施設】&#10;有形固定資産減価償却率">
          <a:extLst>
            <a:ext uri="{FF2B5EF4-FFF2-40B4-BE49-F238E27FC236}">
              <a16:creationId xmlns:a16="http://schemas.microsoft.com/office/drawing/2014/main" id="{A941DFDE-D508-472D-AD6C-6678780B7666}"/>
            </a:ext>
          </a:extLst>
        </xdr:cNvPr>
        <xdr:cNvSpPr txBox="1"/>
      </xdr:nvSpPr>
      <xdr:spPr>
        <a:xfrm>
          <a:off x="15266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81" name="n_2mainValue【消防施設】&#10;有形固定資産減価償却率">
          <a:extLst>
            <a:ext uri="{FF2B5EF4-FFF2-40B4-BE49-F238E27FC236}">
              <a16:creationId xmlns:a16="http://schemas.microsoft.com/office/drawing/2014/main" id="{70991CF0-8A61-4E96-AD9E-48B22EF3E36D}"/>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50182</xdr:rowOff>
    </xdr:from>
    <xdr:ext cx="405111" cy="259045"/>
    <xdr:sp macro="" textlink="">
      <xdr:nvSpPr>
        <xdr:cNvPr id="782" name="n_3mainValue【消防施設】&#10;有形固定資産減価償却率">
          <a:extLst>
            <a:ext uri="{FF2B5EF4-FFF2-40B4-BE49-F238E27FC236}">
              <a16:creationId xmlns:a16="http://schemas.microsoft.com/office/drawing/2014/main" id="{7A831E35-8553-4D3C-BD9D-C9B551D3D2FB}"/>
            </a:ext>
          </a:extLst>
        </xdr:cNvPr>
        <xdr:cNvSpPr txBox="1"/>
      </xdr:nvSpPr>
      <xdr:spPr>
        <a:xfrm>
          <a:off x="13500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783" name="n_4mainValue【消防施設】&#10;有形固定資産減価償却率">
          <a:extLst>
            <a:ext uri="{FF2B5EF4-FFF2-40B4-BE49-F238E27FC236}">
              <a16:creationId xmlns:a16="http://schemas.microsoft.com/office/drawing/2014/main" id="{9B141FB4-64E1-43AB-9A54-A826CE0D095E}"/>
            </a:ext>
          </a:extLst>
        </xdr:cNvPr>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28A25B26-C31B-4F5D-9D52-6445A9EC5E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C08F1A9-C959-42D4-94F5-F5E817C23C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58AD802E-412D-460F-8678-0C9754418B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2E6F3D88-C844-48C7-A06D-3C31858AFC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3DD73D2C-196E-4D8E-B993-91C5EABDABC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38DC181D-2E61-4B24-9C73-D024FE9C81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8E7377B-5C85-4899-A510-61DF236F438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A348934A-BB9A-41C0-8DF5-B3856F98A0F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BC555E48-2454-4B2E-8D2F-D609194D1A5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F49529AF-E249-49DF-9C1D-76B12FE19B6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7E44DDD-69CB-4289-A45A-D469B5E013C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7EC2E016-B47C-42B4-B838-F7EA3F33DB1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91C8C0B2-9658-4DFE-B568-51948E4D8E8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3AA10C5F-D7A3-4DE6-93C8-EF9C89F993B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5F90EB4-FA10-4E5F-AE18-158B9E58FE6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692A3739-F613-4043-BF74-FE8A6B0A39B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A28258B4-C042-49B1-A97D-C1A0A92B1A9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62348847-825B-4C60-9052-8463EDE37CD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98B90DB2-1DFB-4AAA-95F3-FDD25108DB4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570D03A2-F4FA-44F8-9E4F-3CFA972627A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BD9CFC85-7CDF-4525-AED6-3AD5F877DE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781F0A38-50E1-4138-A818-9DF387939D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5D864C05-443F-4866-9BE4-EB14D4BFBE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13E62F06-90C5-477F-AC55-36972111C872}"/>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BBDA4DCC-E4CC-4129-9517-5A07224E4529}"/>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7DBB5BE4-F3CE-448A-8D1D-0132B58B4265}"/>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46A5CAC7-9C20-4CB1-8E1A-1B5AD9F5B439}"/>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A33835A7-8E38-4C69-A25F-44E1423D8F95}"/>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6C25E04A-0DF6-47F4-8F31-352C98E49C89}"/>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DA5F2060-C414-48C4-AE32-D779050BCC04}"/>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D3BB763A-17B8-427A-B87C-492A74B1BB84}"/>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D26899AA-EDA1-44BC-A2DA-D1C282CB86A1}"/>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3E8A71F6-BC43-42E6-A446-000FDD45489E}"/>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3CB36DAE-72A6-4F21-8BC3-BEE6717911D7}"/>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1E96F8B-EA61-4CB8-A345-55208996AAC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A3EB4AE-CB5E-4188-893E-68D42FDA237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2F6671D-615C-4D85-8AB5-E7D202AB1E9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77B1FF0-24DA-47E1-AF1A-F24862ECDD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EC0305A-A796-4D16-8D5A-E208DF7D25E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88900</xdr:rowOff>
    </xdr:from>
    <xdr:to>
      <xdr:col>116</xdr:col>
      <xdr:colOff>114300</xdr:colOff>
      <xdr:row>85</xdr:row>
      <xdr:rowOff>19050</xdr:rowOff>
    </xdr:to>
    <xdr:sp macro="" textlink="">
      <xdr:nvSpPr>
        <xdr:cNvPr id="823" name="楕円 822">
          <a:extLst>
            <a:ext uri="{FF2B5EF4-FFF2-40B4-BE49-F238E27FC236}">
              <a16:creationId xmlns:a16="http://schemas.microsoft.com/office/drawing/2014/main" id="{C906E077-34BD-479C-A3DD-65B261089CBF}"/>
            </a:ext>
          </a:extLst>
        </xdr:cNvPr>
        <xdr:cNvSpPr/>
      </xdr:nvSpPr>
      <xdr:spPr>
        <a:xfrm>
          <a:off x="22110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67327</xdr:rowOff>
    </xdr:from>
    <xdr:ext cx="469744" cy="259045"/>
    <xdr:sp macro="" textlink="">
      <xdr:nvSpPr>
        <xdr:cNvPr id="824" name="【消防施設】&#10;一人当たり面積該当値テキスト">
          <a:extLst>
            <a:ext uri="{FF2B5EF4-FFF2-40B4-BE49-F238E27FC236}">
              <a16:creationId xmlns:a16="http://schemas.microsoft.com/office/drawing/2014/main" id="{87F110A1-F8B2-4FFC-9271-96C48E159017}"/>
            </a:ext>
          </a:extLst>
        </xdr:cNvPr>
        <xdr:cNvSpPr txBox="1"/>
      </xdr:nvSpPr>
      <xdr:spPr>
        <a:xfrm>
          <a:off x="22199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88900</xdr:rowOff>
    </xdr:from>
    <xdr:to>
      <xdr:col>112</xdr:col>
      <xdr:colOff>38100</xdr:colOff>
      <xdr:row>85</xdr:row>
      <xdr:rowOff>19050</xdr:rowOff>
    </xdr:to>
    <xdr:sp macro="" textlink="">
      <xdr:nvSpPr>
        <xdr:cNvPr id="825" name="楕円 824">
          <a:extLst>
            <a:ext uri="{FF2B5EF4-FFF2-40B4-BE49-F238E27FC236}">
              <a16:creationId xmlns:a16="http://schemas.microsoft.com/office/drawing/2014/main" id="{2DC61B2C-B588-40A6-9F83-664E1EBA9A4F}"/>
            </a:ext>
          </a:extLst>
        </xdr:cNvPr>
        <xdr:cNvSpPr/>
      </xdr:nvSpPr>
      <xdr:spPr>
        <a:xfrm>
          <a:off x="21272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139700</xdr:rowOff>
    </xdr:from>
    <xdr:to>
      <xdr:col>116</xdr:col>
      <xdr:colOff>63500</xdr:colOff>
      <xdr:row>84</xdr:row>
      <xdr:rowOff>139700</xdr:rowOff>
    </xdr:to>
    <xdr:cxnSp macro="">
      <xdr:nvCxnSpPr>
        <xdr:cNvPr id="826" name="直線コネクタ 825">
          <a:extLst>
            <a:ext uri="{FF2B5EF4-FFF2-40B4-BE49-F238E27FC236}">
              <a16:creationId xmlns:a16="http://schemas.microsoft.com/office/drawing/2014/main" id="{AFB28DBA-EFFB-4365-B76C-C2684E7144B1}"/>
            </a:ext>
          </a:extLst>
        </xdr:cNvPr>
        <xdr:cNvCxnSpPr/>
      </xdr:nvCxnSpPr>
      <xdr:spPr>
        <a:xfrm>
          <a:off x="21323300" y="1454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88900</xdr:rowOff>
    </xdr:from>
    <xdr:to>
      <xdr:col>107</xdr:col>
      <xdr:colOff>101600</xdr:colOff>
      <xdr:row>85</xdr:row>
      <xdr:rowOff>19050</xdr:rowOff>
    </xdr:to>
    <xdr:sp macro="" textlink="">
      <xdr:nvSpPr>
        <xdr:cNvPr id="827" name="楕円 826">
          <a:extLst>
            <a:ext uri="{FF2B5EF4-FFF2-40B4-BE49-F238E27FC236}">
              <a16:creationId xmlns:a16="http://schemas.microsoft.com/office/drawing/2014/main" id="{E06100A0-0F5F-4E4C-A934-D062364FE8E4}"/>
            </a:ext>
          </a:extLst>
        </xdr:cNvPr>
        <xdr:cNvSpPr/>
      </xdr:nvSpPr>
      <xdr:spPr>
        <a:xfrm>
          <a:off x="20383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139700</xdr:rowOff>
    </xdr:from>
    <xdr:to>
      <xdr:col>111</xdr:col>
      <xdr:colOff>177800</xdr:colOff>
      <xdr:row>84</xdr:row>
      <xdr:rowOff>139700</xdr:rowOff>
    </xdr:to>
    <xdr:cxnSp macro="">
      <xdr:nvCxnSpPr>
        <xdr:cNvPr id="828" name="直線コネクタ 827">
          <a:extLst>
            <a:ext uri="{FF2B5EF4-FFF2-40B4-BE49-F238E27FC236}">
              <a16:creationId xmlns:a16="http://schemas.microsoft.com/office/drawing/2014/main" id="{EC46A667-0EFC-4EDB-BA79-13BBB7B20B8F}"/>
            </a:ext>
          </a:extLst>
        </xdr:cNvPr>
        <xdr:cNvCxnSpPr/>
      </xdr:nvCxnSpPr>
      <xdr:spPr>
        <a:xfrm>
          <a:off x="20434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88900</xdr:rowOff>
    </xdr:from>
    <xdr:to>
      <xdr:col>102</xdr:col>
      <xdr:colOff>165100</xdr:colOff>
      <xdr:row>85</xdr:row>
      <xdr:rowOff>19050</xdr:rowOff>
    </xdr:to>
    <xdr:sp macro="" textlink="">
      <xdr:nvSpPr>
        <xdr:cNvPr id="829" name="楕円 828">
          <a:extLst>
            <a:ext uri="{FF2B5EF4-FFF2-40B4-BE49-F238E27FC236}">
              <a16:creationId xmlns:a16="http://schemas.microsoft.com/office/drawing/2014/main" id="{3C952B2F-D54C-41DA-9913-0E335BCB591E}"/>
            </a:ext>
          </a:extLst>
        </xdr:cNvPr>
        <xdr:cNvSpPr/>
      </xdr:nvSpPr>
      <xdr:spPr>
        <a:xfrm>
          <a:off x="19494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139700</xdr:rowOff>
    </xdr:from>
    <xdr:to>
      <xdr:col>107</xdr:col>
      <xdr:colOff>50800</xdr:colOff>
      <xdr:row>84</xdr:row>
      <xdr:rowOff>139700</xdr:rowOff>
    </xdr:to>
    <xdr:cxnSp macro="">
      <xdr:nvCxnSpPr>
        <xdr:cNvPr id="830" name="直線コネクタ 829">
          <a:extLst>
            <a:ext uri="{FF2B5EF4-FFF2-40B4-BE49-F238E27FC236}">
              <a16:creationId xmlns:a16="http://schemas.microsoft.com/office/drawing/2014/main" id="{9B3D6420-9080-40C1-AAD3-04AE5A26FC35}"/>
            </a:ext>
          </a:extLst>
        </xdr:cNvPr>
        <xdr:cNvCxnSpPr/>
      </xdr:nvCxnSpPr>
      <xdr:spPr>
        <a:xfrm>
          <a:off x="19545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88900</xdr:rowOff>
    </xdr:from>
    <xdr:to>
      <xdr:col>98</xdr:col>
      <xdr:colOff>38100</xdr:colOff>
      <xdr:row>85</xdr:row>
      <xdr:rowOff>19050</xdr:rowOff>
    </xdr:to>
    <xdr:sp macro="" textlink="">
      <xdr:nvSpPr>
        <xdr:cNvPr id="831" name="楕円 830">
          <a:extLst>
            <a:ext uri="{FF2B5EF4-FFF2-40B4-BE49-F238E27FC236}">
              <a16:creationId xmlns:a16="http://schemas.microsoft.com/office/drawing/2014/main" id="{DCB2D315-53C4-4A01-90ED-B35967D39622}"/>
            </a:ext>
          </a:extLst>
        </xdr:cNvPr>
        <xdr:cNvSpPr/>
      </xdr:nvSpPr>
      <xdr:spPr>
        <a:xfrm>
          <a:off x="18605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139700</xdr:rowOff>
    </xdr:from>
    <xdr:to>
      <xdr:col>102</xdr:col>
      <xdr:colOff>114300</xdr:colOff>
      <xdr:row>84</xdr:row>
      <xdr:rowOff>139700</xdr:rowOff>
    </xdr:to>
    <xdr:cxnSp macro="">
      <xdr:nvCxnSpPr>
        <xdr:cNvPr id="832" name="直線コネクタ 831">
          <a:extLst>
            <a:ext uri="{FF2B5EF4-FFF2-40B4-BE49-F238E27FC236}">
              <a16:creationId xmlns:a16="http://schemas.microsoft.com/office/drawing/2014/main" id="{B5C621FD-9F6E-452B-9870-AABD33B1F626}"/>
            </a:ext>
          </a:extLst>
        </xdr:cNvPr>
        <xdr:cNvCxnSpPr/>
      </xdr:nvCxnSpPr>
      <xdr:spPr>
        <a:xfrm>
          <a:off x="18656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0ACDBD00-B4E6-4B29-8C3E-27CEFF719F3E}"/>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0D091CEB-CD7B-41E3-AF36-2EE03092FC0B}"/>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F553D6E5-0C81-47BC-903D-F4778C21D4D9}"/>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367423E3-AAF1-42BB-9EC4-0DCE81221A98}"/>
            </a:ext>
          </a:extLst>
        </xdr:cNvPr>
        <xdr:cNvSpPr txBox="1"/>
      </xdr:nvSpPr>
      <xdr:spPr>
        <a:xfrm>
          <a:off x="18421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10177</xdr:rowOff>
    </xdr:from>
    <xdr:ext cx="469744" cy="259045"/>
    <xdr:sp macro="" textlink="">
      <xdr:nvSpPr>
        <xdr:cNvPr id="837" name="n_1mainValue【消防施設】&#10;一人当たり面積">
          <a:extLst>
            <a:ext uri="{FF2B5EF4-FFF2-40B4-BE49-F238E27FC236}">
              <a16:creationId xmlns:a16="http://schemas.microsoft.com/office/drawing/2014/main" id="{5FBC0879-0D28-407E-BAF3-6B99C2CDACC0}"/>
            </a:ext>
          </a:extLst>
        </xdr:cNvPr>
        <xdr:cNvSpPr txBox="1"/>
      </xdr:nvSpPr>
      <xdr:spPr>
        <a:xfrm>
          <a:off x="210757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10177</xdr:rowOff>
    </xdr:from>
    <xdr:ext cx="469744" cy="259045"/>
    <xdr:sp macro="" textlink="">
      <xdr:nvSpPr>
        <xdr:cNvPr id="838" name="n_2mainValue【消防施設】&#10;一人当たり面積">
          <a:extLst>
            <a:ext uri="{FF2B5EF4-FFF2-40B4-BE49-F238E27FC236}">
              <a16:creationId xmlns:a16="http://schemas.microsoft.com/office/drawing/2014/main" id="{5470D6C3-9C1F-4A7E-BCAE-F1EFA071800A}"/>
            </a:ext>
          </a:extLst>
        </xdr:cNvPr>
        <xdr:cNvSpPr txBox="1"/>
      </xdr:nvSpPr>
      <xdr:spPr>
        <a:xfrm>
          <a:off x="20199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10177</xdr:rowOff>
    </xdr:from>
    <xdr:ext cx="469744" cy="259045"/>
    <xdr:sp macro="" textlink="">
      <xdr:nvSpPr>
        <xdr:cNvPr id="839" name="n_3mainValue【消防施設】&#10;一人当たり面積">
          <a:extLst>
            <a:ext uri="{FF2B5EF4-FFF2-40B4-BE49-F238E27FC236}">
              <a16:creationId xmlns:a16="http://schemas.microsoft.com/office/drawing/2014/main" id="{158ED1F1-5899-4B28-B2E0-909CA858E058}"/>
            </a:ext>
          </a:extLst>
        </xdr:cNvPr>
        <xdr:cNvSpPr txBox="1"/>
      </xdr:nvSpPr>
      <xdr:spPr>
        <a:xfrm>
          <a:off x="19310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10177</xdr:rowOff>
    </xdr:from>
    <xdr:ext cx="469744" cy="259045"/>
    <xdr:sp macro="" textlink="">
      <xdr:nvSpPr>
        <xdr:cNvPr id="840" name="n_4mainValue【消防施設】&#10;一人当たり面積">
          <a:extLst>
            <a:ext uri="{FF2B5EF4-FFF2-40B4-BE49-F238E27FC236}">
              <a16:creationId xmlns:a16="http://schemas.microsoft.com/office/drawing/2014/main" id="{91B4D6FD-60CD-4801-B262-7946F82322EC}"/>
            </a:ext>
          </a:extLst>
        </xdr:cNvPr>
        <xdr:cNvSpPr txBox="1"/>
      </xdr:nvSpPr>
      <xdr:spPr>
        <a:xfrm>
          <a:off x="18421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1142346B-77A4-4B4C-BD5C-61F6941887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24451E10-FAC2-439E-A7D5-091EC74CF1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37C1576B-4537-4B1C-BEEF-87C1E2615D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C3E00692-C4B8-4096-964F-F62CED1D50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5DA76851-EEED-4C7B-9D9E-A14D737D56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57832A98-89E3-4D9C-9F25-03E5DDA44D6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D165A96E-9CC1-4955-8116-921B1FF3DB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1AA6E610-BC61-466A-8731-F364BC29AF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84B2F0B3-8851-447C-B5F7-632B8D991F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CD3F9BB-B22C-4563-8350-91C89AF3EC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1545FEB2-3C60-4592-9545-804543B540A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8E83E139-2884-4595-8AAD-C7793307D74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45B9AE70-E577-4AAB-ADBD-EC064DDF1155}"/>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B9C99928-DB89-482E-94C6-3CC69CDF7B9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7DC14424-B49E-4731-9251-B4EC6090C03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7B9EA014-79B1-4D03-AFE1-705E1072FE0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6ADB25D0-EB6B-4158-A296-994FD44913B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3EC80F29-945A-405D-9A12-2A71F57FC86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D9DA5A4B-579B-4E2B-84A7-0C41AD6526C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2948EBC9-7328-425B-B122-DAAC9B15E0F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3980FD62-4ACD-4C40-B225-DD66E7CD113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933C597D-33FE-4D47-93ED-49E960C9A9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CF6C6E82-DDF2-472F-A07A-1D947F966E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ABD502D8-27B7-44D9-90F6-8C06F1E77D3F}"/>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5732E667-F533-459A-9A0A-33558B5B78F0}"/>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EB7B1122-9FD6-495C-A350-BC06910EF374}"/>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4397DF3C-EABD-4E63-B14B-A9D8C2CA5E9F}"/>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619C9E1F-DEE3-4569-BAE2-3EAC5075F3AC}"/>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869" name="【庁舎】&#10;有形固定資産減価償却率平均値テキスト">
          <a:extLst>
            <a:ext uri="{FF2B5EF4-FFF2-40B4-BE49-F238E27FC236}">
              <a16:creationId xmlns:a16="http://schemas.microsoft.com/office/drawing/2014/main" id="{BF120F85-DFAF-4B0B-9CBC-1899A6B5582A}"/>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3E0A7D86-0EA8-43BA-9243-0314CFBC8559}"/>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A2A077E4-D7AD-474C-B3F3-C41C0FA86DF4}"/>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7FFF76CB-2849-4788-9C04-F5B7F45DC8F7}"/>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460C8245-5EE1-48C4-92B5-40093EC15603}"/>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A99D91ED-8431-4916-8B04-AF516907B149}"/>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3E95F0B-5A06-48CD-8CC2-E9635F0725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42E09E1-B584-40BD-BEF5-3F93D32B25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62908BA-A57A-4660-83ED-8A578C29C6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460F484-CDE9-491A-A935-F1145C9CB70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DBB9176-2FD7-4232-A262-8FC43897BC4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69214</xdr:rowOff>
    </xdr:from>
    <xdr:to>
      <xdr:col>85</xdr:col>
      <xdr:colOff>177800</xdr:colOff>
      <xdr:row>101</xdr:row>
      <xdr:rowOff>170814</xdr:rowOff>
    </xdr:to>
    <xdr:sp macro="" textlink="">
      <xdr:nvSpPr>
        <xdr:cNvPr id="880" name="楕円 879">
          <a:extLst>
            <a:ext uri="{FF2B5EF4-FFF2-40B4-BE49-F238E27FC236}">
              <a16:creationId xmlns:a16="http://schemas.microsoft.com/office/drawing/2014/main" id="{48DE19C9-E3D1-4878-AE5B-4F592B815D2C}"/>
            </a:ext>
          </a:extLst>
        </xdr:cNvPr>
        <xdr:cNvSpPr/>
      </xdr:nvSpPr>
      <xdr:spPr>
        <a:xfrm>
          <a:off x="16268700" y="173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155591</xdr:rowOff>
    </xdr:from>
    <xdr:ext cx="405111" cy="259045"/>
    <xdr:sp macro="" textlink="">
      <xdr:nvSpPr>
        <xdr:cNvPr id="881" name="【庁舎】&#10;有形固定資産減価償却率該当値テキスト">
          <a:extLst>
            <a:ext uri="{FF2B5EF4-FFF2-40B4-BE49-F238E27FC236}">
              <a16:creationId xmlns:a16="http://schemas.microsoft.com/office/drawing/2014/main" id="{21AB6D36-8B28-420D-B4FC-66B652A49223}"/>
            </a:ext>
          </a:extLst>
        </xdr:cNvPr>
        <xdr:cNvSpPr txBox="1"/>
      </xdr:nvSpPr>
      <xdr:spPr>
        <a:xfrm>
          <a:off x="16357600" y="1730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145414</xdr:rowOff>
    </xdr:from>
    <xdr:to>
      <xdr:col>81</xdr:col>
      <xdr:colOff>101600</xdr:colOff>
      <xdr:row>102</xdr:row>
      <xdr:rowOff>75564</xdr:rowOff>
    </xdr:to>
    <xdr:sp macro="" textlink="">
      <xdr:nvSpPr>
        <xdr:cNvPr id="882" name="楕円 881">
          <a:extLst>
            <a:ext uri="{FF2B5EF4-FFF2-40B4-BE49-F238E27FC236}">
              <a16:creationId xmlns:a16="http://schemas.microsoft.com/office/drawing/2014/main" id="{CDAA4A4E-47DA-4FFB-B45A-E75DFC000D27}"/>
            </a:ext>
          </a:extLst>
        </xdr:cNvPr>
        <xdr:cNvSpPr/>
      </xdr:nvSpPr>
      <xdr:spPr>
        <a:xfrm>
          <a:off x="154305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120014</xdr:rowOff>
    </xdr:from>
    <xdr:to>
      <xdr:col>85</xdr:col>
      <xdr:colOff>127000</xdr:colOff>
      <xdr:row>102</xdr:row>
      <xdr:rowOff>24764</xdr:rowOff>
    </xdr:to>
    <xdr:cxnSp macro="">
      <xdr:nvCxnSpPr>
        <xdr:cNvPr id="883" name="直線コネクタ 882">
          <a:extLst>
            <a:ext uri="{FF2B5EF4-FFF2-40B4-BE49-F238E27FC236}">
              <a16:creationId xmlns:a16="http://schemas.microsoft.com/office/drawing/2014/main" id="{925080D6-66F4-4871-9433-93EB5FD0E690}"/>
            </a:ext>
          </a:extLst>
        </xdr:cNvPr>
        <xdr:cNvCxnSpPr/>
      </xdr:nvCxnSpPr>
      <xdr:spPr>
        <a:xfrm flipV="1">
          <a:off x="15481300" y="1743646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103505</xdr:rowOff>
    </xdr:from>
    <xdr:to>
      <xdr:col>76</xdr:col>
      <xdr:colOff>165100</xdr:colOff>
      <xdr:row>102</xdr:row>
      <xdr:rowOff>33655</xdr:rowOff>
    </xdr:to>
    <xdr:sp macro="" textlink="">
      <xdr:nvSpPr>
        <xdr:cNvPr id="884" name="楕円 883">
          <a:extLst>
            <a:ext uri="{FF2B5EF4-FFF2-40B4-BE49-F238E27FC236}">
              <a16:creationId xmlns:a16="http://schemas.microsoft.com/office/drawing/2014/main" id="{C59346C0-63AF-4DFF-91C2-3C864DD667DD}"/>
            </a:ext>
          </a:extLst>
        </xdr:cNvPr>
        <xdr:cNvSpPr/>
      </xdr:nvSpPr>
      <xdr:spPr>
        <a:xfrm>
          <a:off x="145415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154305</xdr:rowOff>
    </xdr:from>
    <xdr:to>
      <xdr:col>81</xdr:col>
      <xdr:colOff>50800</xdr:colOff>
      <xdr:row>102</xdr:row>
      <xdr:rowOff>24764</xdr:rowOff>
    </xdr:to>
    <xdr:cxnSp macro="">
      <xdr:nvCxnSpPr>
        <xdr:cNvPr id="885" name="直線コネクタ 884">
          <a:extLst>
            <a:ext uri="{FF2B5EF4-FFF2-40B4-BE49-F238E27FC236}">
              <a16:creationId xmlns:a16="http://schemas.microsoft.com/office/drawing/2014/main" id="{1F45053E-0404-4781-9535-8B156563D315}"/>
            </a:ext>
          </a:extLst>
        </xdr:cNvPr>
        <xdr:cNvCxnSpPr/>
      </xdr:nvCxnSpPr>
      <xdr:spPr>
        <a:xfrm>
          <a:off x="14592300" y="174707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67311</xdr:rowOff>
    </xdr:from>
    <xdr:to>
      <xdr:col>72</xdr:col>
      <xdr:colOff>38100</xdr:colOff>
      <xdr:row>101</xdr:row>
      <xdr:rowOff>168911</xdr:rowOff>
    </xdr:to>
    <xdr:sp macro="" textlink="">
      <xdr:nvSpPr>
        <xdr:cNvPr id="886" name="楕円 885">
          <a:extLst>
            <a:ext uri="{FF2B5EF4-FFF2-40B4-BE49-F238E27FC236}">
              <a16:creationId xmlns:a16="http://schemas.microsoft.com/office/drawing/2014/main" id="{0CF74096-5DF9-4C2D-B991-90CABC845128}"/>
            </a:ext>
          </a:extLst>
        </xdr:cNvPr>
        <xdr:cNvSpPr/>
      </xdr:nvSpPr>
      <xdr:spPr>
        <a:xfrm>
          <a:off x="13652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118111</xdr:rowOff>
    </xdr:from>
    <xdr:to>
      <xdr:col>76</xdr:col>
      <xdr:colOff>114300</xdr:colOff>
      <xdr:row>101</xdr:row>
      <xdr:rowOff>154305</xdr:rowOff>
    </xdr:to>
    <xdr:cxnSp macro="">
      <xdr:nvCxnSpPr>
        <xdr:cNvPr id="887" name="直線コネクタ 886">
          <a:extLst>
            <a:ext uri="{FF2B5EF4-FFF2-40B4-BE49-F238E27FC236}">
              <a16:creationId xmlns:a16="http://schemas.microsoft.com/office/drawing/2014/main" id="{5079F26F-6463-43DE-B28B-62921ABA7813}"/>
            </a:ext>
          </a:extLst>
        </xdr:cNvPr>
        <xdr:cNvCxnSpPr/>
      </xdr:nvCxnSpPr>
      <xdr:spPr>
        <a:xfrm>
          <a:off x="13703300" y="174345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34925</xdr:rowOff>
    </xdr:from>
    <xdr:to>
      <xdr:col>67</xdr:col>
      <xdr:colOff>101600</xdr:colOff>
      <xdr:row>101</xdr:row>
      <xdr:rowOff>136525</xdr:rowOff>
    </xdr:to>
    <xdr:sp macro="" textlink="">
      <xdr:nvSpPr>
        <xdr:cNvPr id="888" name="楕円 887">
          <a:extLst>
            <a:ext uri="{FF2B5EF4-FFF2-40B4-BE49-F238E27FC236}">
              <a16:creationId xmlns:a16="http://schemas.microsoft.com/office/drawing/2014/main" id="{0FBC7E6D-0AE0-4ABA-914B-8B0AD2AE5648}"/>
            </a:ext>
          </a:extLst>
        </xdr:cNvPr>
        <xdr:cNvSpPr/>
      </xdr:nvSpPr>
      <xdr:spPr>
        <a:xfrm>
          <a:off x="1276350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85725</xdr:rowOff>
    </xdr:from>
    <xdr:to>
      <xdr:col>71</xdr:col>
      <xdr:colOff>177800</xdr:colOff>
      <xdr:row>101</xdr:row>
      <xdr:rowOff>118111</xdr:rowOff>
    </xdr:to>
    <xdr:cxnSp macro="">
      <xdr:nvCxnSpPr>
        <xdr:cNvPr id="889" name="直線コネクタ 888">
          <a:extLst>
            <a:ext uri="{FF2B5EF4-FFF2-40B4-BE49-F238E27FC236}">
              <a16:creationId xmlns:a16="http://schemas.microsoft.com/office/drawing/2014/main" id="{DFEB7A2E-7FEE-4C6B-8E33-3D1FB7132C15}"/>
            </a:ext>
          </a:extLst>
        </xdr:cNvPr>
        <xdr:cNvCxnSpPr/>
      </xdr:nvCxnSpPr>
      <xdr:spPr>
        <a:xfrm>
          <a:off x="12814300" y="174021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890" name="n_1aveValue【庁舎】&#10;有形固定資産減価償却率">
          <a:extLst>
            <a:ext uri="{FF2B5EF4-FFF2-40B4-BE49-F238E27FC236}">
              <a16:creationId xmlns:a16="http://schemas.microsoft.com/office/drawing/2014/main" id="{A3E6F601-A6BD-4883-BD3E-A606A8158C35}"/>
            </a:ext>
          </a:extLst>
        </xdr:cNvPr>
        <xdr:cNvSpPr txBox="1"/>
      </xdr:nvSpPr>
      <xdr:spPr>
        <a:xfrm>
          <a:off x="152660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91" name="n_2aveValue【庁舎】&#10;有形固定資産減価償却率">
          <a:extLst>
            <a:ext uri="{FF2B5EF4-FFF2-40B4-BE49-F238E27FC236}">
              <a16:creationId xmlns:a16="http://schemas.microsoft.com/office/drawing/2014/main" id="{33F0DE45-C9D4-4591-BDCC-39BF21E603E4}"/>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92" name="n_3aveValue【庁舎】&#10;有形固定資産減価償却率">
          <a:extLst>
            <a:ext uri="{FF2B5EF4-FFF2-40B4-BE49-F238E27FC236}">
              <a16:creationId xmlns:a16="http://schemas.microsoft.com/office/drawing/2014/main" id="{4BBE008D-136E-4EE0-B4D5-F8451B0A31FB}"/>
            </a:ext>
          </a:extLst>
        </xdr:cNvPr>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893" name="n_4aveValue【庁舎】&#10;有形固定資産減価償却率">
          <a:extLst>
            <a:ext uri="{FF2B5EF4-FFF2-40B4-BE49-F238E27FC236}">
              <a16:creationId xmlns:a16="http://schemas.microsoft.com/office/drawing/2014/main" id="{13C7136F-4310-4D1B-A74C-71935FF9286B}"/>
            </a:ext>
          </a:extLst>
        </xdr:cNvPr>
        <xdr:cNvSpPr txBox="1"/>
      </xdr:nvSpPr>
      <xdr:spPr>
        <a:xfrm>
          <a:off x="12611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92091</xdr:rowOff>
    </xdr:from>
    <xdr:ext cx="405111" cy="259045"/>
    <xdr:sp macro="" textlink="">
      <xdr:nvSpPr>
        <xdr:cNvPr id="894" name="n_1mainValue【庁舎】&#10;有形固定資産減価償却率">
          <a:extLst>
            <a:ext uri="{FF2B5EF4-FFF2-40B4-BE49-F238E27FC236}">
              <a16:creationId xmlns:a16="http://schemas.microsoft.com/office/drawing/2014/main" id="{13C42590-BC2B-4DDE-A2B5-B45971A2E547}"/>
            </a:ext>
          </a:extLst>
        </xdr:cNvPr>
        <xdr:cNvSpPr txBox="1"/>
      </xdr:nvSpPr>
      <xdr:spPr>
        <a:xfrm>
          <a:off x="1526604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50182</xdr:rowOff>
    </xdr:from>
    <xdr:ext cx="405111" cy="259045"/>
    <xdr:sp macro="" textlink="">
      <xdr:nvSpPr>
        <xdr:cNvPr id="895" name="n_2mainValue【庁舎】&#10;有形固定資産減価償却率">
          <a:extLst>
            <a:ext uri="{FF2B5EF4-FFF2-40B4-BE49-F238E27FC236}">
              <a16:creationId xmlns:a16="http://schemas.microsoft.com/office/drawing/2014/main" id="{05632E19-830A-46CC-BEBC-F8F964290969}"/>
            </a:ext>
          </a:extLst>
        </xdr:cNvPr>
        <xdr:cNvSpPr txBox="1"/>
      </xdr:nvSpPr>
      <xdr:spPr>
        <a:xfrm>
          <a:off x="143897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13988</xdr:rowOff>
    </xdr:from>
    <xdr:ext cx="405111" cy="259045"/>
    <xdr:sp macro="" textlink="">
      <xdr:nvSpPr>
        <xdr:cNvPr id="896" name="n_3mainValue【庁舎】&#10;有形固定資産減価償却率">
          <a:extLst>
            <a:ext uri="{FF2B5EF4-FFF2-40B4-BE49-F238E27FC236}">
              <a16:creationId xmlns:a16="http://schemas.microsoft.com/office/drawing/2014/main" id="{0696C6E6-D106-4086-9267-F38E7C1EEE9E}"/>
            </a:ext>
          </a:extLst>
        </xdr:cNvPr>
        <xdr:cNvSpPr txBox="1"/>
      </xdr:nvSpPr>
      <xdr:spPr>
        <a:xfrm>
          <a:off x="13500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153052</xdr:rowOff>
    </xdr:from>
    <xdr:ext cx="405111" cy="259045"/>
    <xdr:sp macro="" textlink="">
      <xdr:nvSpPr>
        <xdr:cNvPr id="897" name="n_4mainValue【庁舎】&#10;有形固定資産減価償却率">
          <a:extLst>
            <a:ext uri="{FF2B5EF4-FFF2-40B4-BE49-F238E27FC236}">
              <a16:creationId xmlns:a16="http://schemas.microsoft.com/office/drawing/2014/main" id="{A42EADB4-7691-4BC2-A605-C9ABB61AACAD}"/>
            </a:ext>
          </a:extLst>
        </xdr:cNvPr>
        <xdr:cNvSpPr txBox="1"/>
      </xdr:nvSpPr>
      <xdr:spPr>
        <a:xfrm>
          <a:off x="1261174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BEC9EC3A-4DF9-4CBB-889E-DF2CF59135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E02DC69-4982-4C6B-89F4-9FEBC23E0FD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9CF10C6C-3265-4F70-845C-42B3D4B348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306DE81D-995C-421E-A0FC-A205CC25A7E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BCD92BB-8F87-4F20-9D87-A50211CCFC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229BCBD1-6EB3-42F7-9929-2917CC41953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38FB2EEA-28BB-4602-A1D0-6E699A4D4A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A6B4B190-FE16-47D5-8C92-6E78342266C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3B539ED0-4162-4691-8F36-CD9D9F799B5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BE0B7A5-3379-45D2-8FE7-86668E4BB8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AE435857-A26E-4456-9D5D-B27668E77DA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F9CAB6CD-990C-4CA2-A4E6-2C036317A22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7C5BC5B7-DAF8-4524-9443-F039CFF3F2C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5D31EE30-00D3-43F9-BCCD-D8C5EB0A0C1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459F8E2C-54DA-40E8-9E9D-04E5826984F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4E274DCA-1C77-427A-ADC7-1137805631B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6691CE44-DC3B-496D-82DB-68F7A2BDFD6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591C8E5D-7FD7-4141-82B4-4CBE268CB08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B643F5C6-9C0C-416D-8A6E-12FB58B7C73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4F6C0A4A-3102-49F4-BE6D-427BAF9FBAD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109D36E9-473C-4419-B553-6954399E462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78F2FC9A-8693-47DD-A968-883BBCFFB914}"/>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D0A48BDE-0ABD-4E35-B8F7-F35FC214D519}"/>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115B3114-3F18-4736-92D3-051514B5777E}"/>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87CE2E31-AFDB-474A-9FC0-94D3F2B23AFE}"/>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D26D727E-55E7-498B-8226-5F007DCEBE68}"/>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a:extLst>
            <a:ext uri="{FF2B5EF4-FFF2-40B4-BE49-F238E27FC236}">
              <a16:creationId xmlns:a16="http://schemas.microsoft.com/office/drawing/2014/main" id="{F1D11C1C-07EB-44AD-A914-F7CB093AEE8E}"/>
            </a:ext>
          </a:extLst>
        </xdr:cNvPr>
        <xdr:cNvSpPr txBox="1"/>
      </xdr:nvSpPr>
      <xdr:spPr>
        <a:xfrm>
          <a:off x="22199600" y="17725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6AA8E3AE-6FA8-4D9D-9FCF-22E0CF88A2E9}"/>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4D262803-F668-4047-B34A-32A70F97E44D}"/>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F6E4372A-0815-4DE4-86BE-2C733067B732}"/>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D9C98DBD-E0A5-484A-AEF4-D0F3FEF0ECB1}"/>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24B1C8F7-A4EC-4453-9626-00C92A08675B}"/>
            </a:ext>
          </a:extLst>
        </xdr:cNvPr>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6FEF6A8-017B-4F5E-8785-73B3236812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DD2E5C6-ACB6-4794-950A-ADA4B62770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172A739-4A31-4AE2-B182-C765673520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B7348C7-4ADB-4F46-B8F1-D04712F92F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CAB0EB0B-0914-4013-B80F-386729F7A07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35" name="楕円 934">
          <a:extLst>
            <a:ext uri="{FF2B5EF4-FFF2-40B4-BE49-F238E27FC236}">
              <a16:creationId xmlns:a16="http://schemas.microsoft.com/office/drawing/2014/main" id="{40BD6DD2-A763-403A-A432-D03ED4E790C1}"/>
            </a:ext>
          </a:extLst>
        </xdr:cNvPr>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106697</xdr:rowOff>
    </xdr:from>
    <xdr:ext cx="469744" cy="259045"/>
    <xdr:sp macro="" textlink="">
      <xdr:nvSpPr>
        <xdr:cNvPr id="936" name="【庁舎】&#10;一人当たり面積該当値テキスト">
          <a:extLst>
            <a:ext uri="{FF2B5EF4-FFF2-40B4-BE49-F238E27FC236}">
              <a16:creationId xmlns:a16="http://schemas.microsoft.com/office/drawing/2014/main" id="{4BEFDF45-EDD1-45F9-856E-48EE06B4BD13}"/>
            </a:ext>
          </a:extLst>
        </xdr:cNvPr>
        <xdr:cNvSpPr txBox="1"/>
      </xdr:nvSpPr>
      <xdr:spPr>
        <a:xfrm>
          <a:off x="22199600"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68835</xdr:rowOff>
    </xdr:from>
    <xdr:to>
      <xdr:col>112</xdr:col>
      <xdr:colOff>38100</xdr:colOff>
      <xdr:row>105</xdr:row>
      <xdr:rowOff>170435</xdr:rowOff>
    </xdr:to>
    <xdr:sp macro="" textlink="">
      <xdr:nvSpPr>
        <xdr:cNvPr id="937" name="楕円 936">
          <a:extLst>
            <a:ext uri="{FF2B5EF4-FFF2-40B4-BE49-F238E27FC236}">
              <a16:creationId xmlns:a16="http://schemas.microsoft.com/office/drawing/2014/main" id="{4339D976-3E87-4B87-9D69-6C8287C8D0B7}"/>
            </a:ext>
          </a:extLst>
        </xdr:cNvPr>
        <xdr:cNvSpPr/>
      </xdr:nvSpPr>
      <xdr:spPr>
        <a:xfrm>
          <a:off x="21272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119635</xdr:rowOff>
    </xdr:from>
    <xdr:to>
      <xdr:col>116</xdr:col>
      <xdr:colOff>63500</xdr:colOff>
      <xdr:row>106</xdr:row>
      <xdr:rowOff>7620</xdr:rowOff>
    </xdr:to>
    <xdr:cxnSp macro="">
      <xdr:nvCxnSpPr>
        <xdr:cNvPr id="938" name="直線コネクタ 937">
          <a:extLst>
            <a:ext uri="{FF2B5EF4-FFF2-40B4-BE49-F238E27FC236}">
              <a16:creationId xmlns:a16="http://schemas.microsoft.com/office/drawing/2014/main" id="{5725284F-357C-47A4-B20A-62507F2C95E2}"/>
            </a:ext>
          </a:extLst>
        </xdr:cNvPr>
        <xdr:cNvCxnSpPr/>
      </xdr:nvCxnSpPr>
      <xdr:spPr>
        <a:xfrm>
          <a:off x="21323300" y="18121885"/>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68835</xdr:rowOff>
    </xdr:from>
    <xdr:to>
      <xdr:col>107</xdr:col>
      <xdr:colOff>101600</xdr:colOff>
      <xdr:row>105</xdr:row>
      <xdr:rowOff>170435</xdr:rowOff>
    </xdr:to>
    <xdr:sp macro="" textlink="">
      <xdr:nvSpPr>
        <xdr:cNvPr id="939" name="楕円 938">
          <a:extLst>
            <a:ext uri="{FF2B5EF4-FFF2-40B4-BE49-F238E27FC236}">
              <a16:creationId xmlns:a16="http://schemas.microsoft.com/office/drawing/2014/main" id="{8B824A38-20B3-4EB6-8D2E-463BEEF55C15}"/>
            </a:ext>
          </a:extLst>
        </xdr:cNvPr>
        <xdr:cNvSpPr/>
      </xdr:nvSpPr>
      <xdr:spPr>
        <a:xfrm>
          <a:off x="20383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119635</xdr:rowOff>
    </xdr:from>
    <xdr:to>
      <xdr:col>111</xdr:col>
      <xdr:colOff>177800</xdr:colOff>
      <xdr:row>105</xdr:row>
      <xdr:rowOff>119635</xdr:rowOff>
    </xdr:to>
    <xdr:cxnSp macro="">
      <xdr:nvCxnSpPr>
        <xdr:cNvPr id="940" name="直線コネクタ 939">
          <a:extLst>
            <a:ext uri="{FF2B5EF4-FFF2-40B4-BE49-F238E27FC236}">
              <a16:creationId xmlns:a16="http://schemas.microsoft.com/office/drawing/2014/main" id="{F78523CF-B67B-4B8D-B81E-061944A44A92}"/>
            </a:ext>
          </a:extLst>
        </xdr:cNvPr>
        <xdr:cNvCxnSpPr/>
      </xdr:nvCxnSpPr>
      <xdr:spPr>
        <a:xfrm>
          <a:off x="20434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41" name="楕円 940">
          <a:extLst>
            <a:ext uri="{FF2B5EF4-FFF2-40B4-BE49-F238E27FC236}">
              <a16:creationId xmlns:a16="http://schemas.microsoft.com/office/drawing/2014/main" id="{B52FADDF-1974-483E-A077-44764A12B8C9}"/>
            </a:ext>
          </a:extLst>
        </xdr:cNvPr>
        <xdr:cNvSpPr/>
      </xdr:nvSpPr>
      <xdr:spPr>
        <a:xfrm>
          <a:off x="19494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119635</xdr:rowOff>
    </xdr:from>
    <xdr:to>
      <xdr:col>107</xdr:col>
      <xdr:colOff>50800</xdr:colOff>
      <xdr:row>105</xdr:row>
      <xdr:rowOff>119635</xdr:rowOff>
    </xdr:to>
    <xdr:cxnSp macro="">
      <xdr:nvCxnSpPr>
        <xdr:cNvPr id="942" name="直線コネクタ 941">
          <a:extLst>
            <a:ext uri="{FF2B5EF4-FFF2-40B4-BE49-F238E27FC236}">
              <a16:creationId xmlns:a16="http://schemas.microsoft.com/office/drawing/2014/main" id="{A418169A-F497-4AEB-85C5-7A595275B374}"/>
            </a:ext>
          </a:extLst>
        </xdr:cNvPr>
        <xdr:cNvCxnSpPr/>
      </xdr:nvCxnSpPr>
      <xdr:spPr>
        <a:xfrm>
          <a:off x="19545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50546</xdr:rowOff>
    </xdr:from>
    <xdr:to>
      <xdr:col>98</xdr:col>
      <xdr:colOff>38100</xdr:colOff>
      <xdr:row>105</xdr:row>
      <xdr:rowOff>152146</xdr:rowOff>
    </xdr:to>
    <xdr:sp macro="" textlink="">
      <xdr:nvSpPr>
        <xdr:cNvPr id="943" name="楕円 942">
          <a:extLst>
            <a:ext uri="{FF2B5EF4-FFF2-40B4-BE49-F238E27FC236}">
              <a16:creationId xmlns:a16="http://schemas.microsoft.com/office/drawing/2014/main" id="{AA1C9CF7-D6CF-4184-AF34-4F1810DB1E2B}"/>
            </a:ext>
          </a:extLst>
        </xdr:cNvPr>
        <xdr:cNvSpPr/>
      </xdr:nvSpPr>
      <xdr:spPr>
        <a:xfrm>
          <a:off x="18605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101346</xdr:rowOff>
    </xdr:from>
    <xdr:to>
      <xdr:col>102</xdr:col>
      <xdr:colOff>114300</xdr:colOff>
      <xdr:row>105</xdr:row>
      <xdr:rowOff>119635</xdr:rowOff>
    </xdr:to>
    <xdr:cxnSp macro="">
      <xdr:nvCxnSpPr>
        <xdr:cNvPr id="944" name="直線コネクタ 943">
          <a:extLst>
            <a:ext uri="{FF2B5EF4-FFF2-40B4-BE49-F238E27FC236}">
              <a16:creationId xmlns:a16="http://schemas.microsoft.com/office/drawing/2014/main" id="{CD4D7E28-6B12-4AD3-8BD2-1F587754B600}"/>
            </a:ext>
          </a:extLst>
        </xdr:cNvPr>
        <xdr:cNvCxnSpPr/>
      </xdr:nvCxnSpPr>
      <xdr:spPr>
        <a:xfrm>
          <a:off x="18656300" y="181035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a:extLst>
            <a:ext uri="{FF2B5EF4-FFF2-40B4-BE49-F238E27FC236}">
              <a16:creationId xmlns:a16="http://schemas.microsoft.com/office/drawing/2014/main" id="{FD3C4037-AFBD-457F-9D66-C623F5EB6FA0}"/>
            </a:ext>
          </a:extLst>
        </xdr:cNvPr>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a:extLst>
            <a:ext uri="{FF2B5EF4-FFF2-40B4-BE49-F238E27FC236}">
              <a16:creationId xmlns:a16="http://schemas.microsoft.com/office/drawing/2014/main" id="{39B24D72-9CE8-4B96-AE50-D3F72404BB6E}"/>
            </a:ext>
          </a:extLst>
        </xdr:cNvPr>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7" name="n_3aveValue【庁舎】&#10;一人当たり面積">
          <a:extLst>
            <a:ext uri="{FF2B5EF4-FFF2-40B4-BE49-F238E27FC236}">
              <a16:creationId xmlns:a16="http://schemas.microsoft.com/office/drawing/2014/main" id="{A01EF185-46CB-4006-9FC4-9530952BDA97}"/>
            </a:ext>
          </a:extLst>
        </xdr:cNvPr>
        <xdr:cNvSpPr txBox="1"/>
      </xdr:nvSpPr>
      <xdr:spPr>
        <a:xfrm>
          <a:off x="19310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48" name="n_4aveValue【庁舎】&#10;一人当たり面積">
          <a:extLst>
            <a:ext uri="{FF2B5EF4-FFF2-40B4-BE49-F238E27FC236}">
              <a16:creationId xmlns:a16="http://schemas.microsoft.com/office/drawing/2014/main" id="{B08F3353-6423-4909-B0C1-C0CB74514356}"/>
            </a:ext>
          </a:extLst>
        </xdr:cNvPr>
        <xdr:cNvSpPr txBox="1"/>
      </xdr:nvSpPr>
      <xdr:spPr>
        <a:xfrm>
          <a:off x="18421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161562</xdr:rowOff>
    </xdr:from>
    <xdr:ext cx="469744" cy="259045"/>
    <xdr:sp macro="" textlink="">
      <xdr:nvSpPr>
        <xdr:cNvPr id="949" name="n_1mainValue【庁舎】&#10;一人当たり面積">
          <a:extLst>
            <a:ext uri="{FF2B5EF4-FFF2-40B4-BE49-F238E27FC236}">
              <a16:creationId xmlns:a16="http://schemas.microsoft.com/office/drawing/2014/main" id="{D4DE9D3B-440C-4427-9696-960BD0C0D247}"/>
            </a:ext>
          </a:extLst>
        </xdr:cNvPr>
        <xdr:cNvSpPr txBox="1"/>
      </xdr:nvSpPr>
      <xdr:spPr>
        <a:xfrm>
          <a:off x="21075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161562</xdr:rowOff>
    </xdr:from>
    <xdr:ext cx="469744" cy="259045"/>
    <xdr:sp macro="" textlink="">
      <xdr:nvSpPr>
        <xdr:cNvPr id="950" name="n_2mainValue【庁舎】&#10;一人当たり面積">
          <a:extLst>
            <a:ext uri="{FF2B5EF4-FFF2-40B4-BE49-F238E27FC236}">
              <a16:creationId xmlns:a16="http://schemas.microsoft.com/office/drawing/2014/main" id="{E27EDB92-0658-4DEA-9FC4-970C593B968C}"/>
            </a:ext>
          </a:extLst>
        </xdr:cNvPr>
        <xdr:cNvSpPr txBox="1"/>
      </xdr:nvSpPr>
      <xdr:spPr>
        <a:xfrm>
          <a:off x="20199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51" name="n_3mainValue【庁舎】&#10;一人当たり面積">
          <a:extLst>
            <a:ext uri="{FF2B5EF4-FFF2-40B4-BE49-F238E27FC236}">
              <a16:creationId xmlns:a16="http://schemas.microsoft.com/office/drawing/2014/main" id="{DF68E683-74AE-47D6-89C3-0FACA2300C42}"/>
            </a:ext>
          </a:extLst>
        </xdr:cNvPr>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143273</xdr:rowOff>
    </xdr:from>
    <xdr:ext cx="469744" cy="259045"/>
    <xdr:sp macro="" textlink="">
      <xdr:nvSpPr>
        <xdr:cNvPr id="952" name="n_4mainValue【庁舎】&#10;一人当たり面積">
          <a:extLst>
            <a:ext uri="{FF2B5EF4-FFF2-40B4-BE49-F238E27FC236}">
              <a16:creationId xmlns:a16="http://schemas.microsoft.com/office/drawing/2014/main" id="{A6D5429E-7307-43E2-A38D-6EBC1BAE6AD5}"/>
            </a:ext>
          </a:extLst>
        </xdr:cNvPr>
        <xdr:cNvSpPr txBox="1"/>
      </xdr:nvSpPr>
      <xdr:spPr>
        <a:xfrm>
          <a:off x="18421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D09E4785-6AE8-4DD2-93C4-F173D1C774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4052C836-DB94-4855-8E88-62BB96D0AA8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17618B9E-9F4D-41C5-87D6-72A35F7468C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類似団体と比較して特に有形固定資産減価償却率が低くなっている施設は庁舎や福祉施設である。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庁舎については</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平成２９年度に建替えを行ったことによるものであり、維持管理にかかる経費の増加に留意しつつ、適切な施設管理を行う。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福祉施設について</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平成３０年度から令和元年度にかけて、第二老人福祉センターの建設・移転を行ったこと等により減価償却率が低くなっている。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今後も、施設の老朽化対策に取り組むとともに、公共施設の利用需要や機能需要等の分析を行い、複合化、集約化などの再配置を行うことにより、施設総量の適正化を図る。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166,036
161,584
22.78
65,596,131
63,309,602
1,760,878
32,268,483
48,569,031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年度の財政力指数は、令和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年度と比較して０．０</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ポイント低い０．８</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年度の徴収率は９８．</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％と前年度に比べ０．</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ポイント上昇しており、徴収率は年々向上しているが、引き続き徴収率向上対策を中心として歳入の確保に努める。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984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5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113595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88494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経常収支比率が悪化した要因としては、</a:t>
          </a:r>
          <a:r>
            <a:rPr kumimoji="1" lang="ja-JP" altLang="en-US" sz="1100" b="0" i="0" baseline="0">
              <a:solidFill>
                <a:schemeClr val="dk1"/>
              </a:solidFill>
              <a:effectLst/>
              <a:latin typeface="+mn-lt"/>
              <a:ea typeface="+mn-ea"/>
              <a:cs typeface="+mn-cs"/>
            </a:rPr>
            <a:t>市税</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地方交付税</a:t>
          </a:r>
          <a:r>
            <a:rPr lang="ja-JP" altLang="ja-JP" sz="1100" b="0" i="0" baseline="0">
              <a:solidFill>
                <a:schemeClr val="dk1"/>
              </a:solidFill>
              <a:effectLst/>
              <a:latin typeface="+mn-lt"/>
              <a:ea typeface="+mn-ea"/>
              <a:cs typeface="+mn-cs"/>
            </a:rPr>
            <a:t>等の経常一般財源が</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額した一方で、</a:t>
          </a:r>
          <a:r>
            <a:rPr lang="ja-JP" altLang="en-US" sz="1100" b="0" i="0" baseline="0">
              <a:solidFill>
                <a:schemeClr val="dk1"/>
              </a:solidFill>
              <a:effectLst/>
              <a:latin typeface="+mn-lt"/>
              <a:ea typeface="+mn-ea"/>
              <a:cs typeface="+mn-cs"/>
            </a:rPr>
            <a:t>人件</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物件費等の経常経費充当一般財源</a:t>
          </a:r>
          <a:r>
            <a:rPr kumimoji="1" lang="ja-JP" altLang="en-US" sz="1100" b="0" i="0" baseline="0">
              <a:solidFill>
                <a:schemeClr val="dk1"/>
              </a:solidFill>
              <a:effectLst/>
              <a:latin typeface="+mn-lt"/>
              <a:ea typeface="+mn-ea"/>
              <a:cs typeface="+mn-cs"/>
            </a:rPr>
            <a:t>がこれを上回る増額となった</a:t>
          </a:r>
          <a:r>
            <a:rPr kumimoji="1" lang="ja-JP" altLang="ja-JP" sz="1100" b="0" i="0" baseline="0">
              <a:solidFill>
                <a:schemeClr val="dk1"/>
              </a:solidFill>
              <a:effectLst/>
              <a:latin typeface="+mn-lt"/>
              <a:ea typeface="+mn-ea"/>
              <a:cs typeface="+mn-cs"/>
            </a:rPr>
            <a:t>ためである。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年度は類似団体平均を上回っているため、引き続き、行財政改革等により、歳入歳出両面にわたる見直しや債権の徴収強化を進めるとともに、経常経費の抑制に努める。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163513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32820"/>
          <a:ext cx="8382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50482</xdr:rowOff>
    </xdr:from>
    <xdr:to>
      <xdr:col>19</xdr:col>
      <xdr:colOff>133350</xdr:colOff>
      <xdr:row>64</xdr:row>
      <xdr:rowOff>160020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80382"/>
          <a:ext cx="889000" cy="4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65</xdr:row>
      <xdr:rowOff>18732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80382"/>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18732</xdr:rowOff>
    </xdr:from>
    <xdr:to>
      <xdr:col>11</xdr:col>
      <xdr:colOff>31750</xdr:colOff>
      <xdr:row>65</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6298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112713</xdr:rowOff>
    </xdr:from>
    <xdr:to>
      <xdr:col>23</xdr:col>
      <xdr:colOff>184150</xdr:colOff>
      <xdr:row>66</xdr:row>
      <xdr:rowOff>42863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8590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111459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139382</xdr:rowOff>
    </xdr:from>
    <xdr:to>
      <xdr:col>11</xdr:col>
      <xdr:colOff>82550</xdr:colOff>
      <xdr:row>65</xdr:row>
      <xdr:rowOff>69532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54309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１人当たりの人件費・物件費等決算額が全国平均及び埼玉県平均を大きく下回り、類似団体内で最も低い水準となっている要因として、他団体に比べ人口当たりの職員数が少ないこと、また、消防業務やごみの中間処理業務を一部事務組合で担っていることが挙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57606</xdr:rowOff>
    </xdr:from>
    <xdr:to>
      <xdr:col>23</xdr:col>
      <xdr:colOff>133350</xdr:colOff>
      <xdr:row>89</xdr:row>
      <xdr:rowOff>55659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16506"/>
          <a:ext cx="0" cy="11982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27736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55659</xdr:rowOff>
    </xdr:from>
    <xdr:to>
      <xdr:col>24</xdr:col>
      <xdr:colOff>12700</xdr:colOff>
      <xdr:row>89</xdr:row>
      <xdr:rowOff>55659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1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143983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5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57606</xdr:rowOff>
    </xdr:from>
    <xdr:to>
      <xdr:col>24</xdr:col>
      <xdr:colOff>12700</xdr:colOff>
      <xdr:row>82</xdr:row>
      <xdr:rowOff>57606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1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57606</xdr:rowOff>
    </xdr:from>
    <xdr:to>
      <xdr:col>23</xdr:col>
      <xdr:colOff>133350</xdr:colOff>
      <xdr:row>82</xdr:row>
      <xdr:rowOff>87159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16506"/>
          <a:ext cx="8382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71138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7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99061</xdr:rowOff>
    </xdr:from>
    <xdr:to>
      <xdr:col>23</xdr:col>
      <xdr:colOff>184150</xdr:colOff>
      <xdr:row>85</xdr:row>
      <xdr:rowOff>29211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0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14619</xdr:rowOff>
    </xdr:from>
    <xdr:to>
      <xdr:col>19</xdr:col>
      <xdr:colOff>133350</xdr:colOff>
      <xdr:row>82</xdr:row>
      <xdr:rowOff>87159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3519"/>
          <a:ext cx="889000" cy="7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116779</xdr:rowOff>
    </xdr:from>
    <xdr:to>
      <xdr:col>19</xdr:col>
      <xdr:colOff>184150</xdr:colOff>
      <xdr:row>85</xdr:row>
      <xdr:rowOff>46929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1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31706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04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162894</xdr:rowOff>
    </xdr:from>
    <xdr:to>
      <xdr:col>15</xdr:col>
      <xdr:colOff>82550</xdr:colOff>
      <xdr:row>82</xdr:row>
      <xdr:rowOff>14619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0344"/>
          <a:ext cx="889000" cy="2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69520</xdr:rowOff>
    </xdr:from>
    <xdr:to>
      <xdr:col>15</xdr:col>
      <xdr:colOff>133350</xdr:colOff>
      <xdr:row>84</xdr:row>
      <xdr:rowOff>171120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7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155897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5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82781</xdr:rowOff>
    </xdr:from>
    <xdr:to>
      <xdr:col>11</xdr:col>
      <xdr:colOff>31750</xdr:colOff>
      <xdr:row>81</xdr:row>
      <xdr:rowOff>162894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0231"/>
          <a:ext cx="889000" cy="8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130522</xdr:rowOff>
    </xdr:from>
    <xdr:to>
      <xdr:col>11</xdr:col>
      <xdr:colOff>82550</xdr:colOff>
      <xdr:row>84</xdr:row>
      <xdr:rowOff>60672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45449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4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32934</xdr:rowOff>
    </xdr:from>
    <xdr:to>
      <xdr:col>7</xdr:col>
      <xdr:colOff>31750</xdr:colOff>
      <xdr:row>83</xdr:row>
      <xdr:rowOff>134534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6806</xdr:rowOff>
    </xdr:from>
    <xdr:to>
      <xdr:col>23</xdr:col>
      <xdr:colOff>184150</xdr:colOff>
      <xdr:row>82</xdr:row>
      <xdr:rowOff>108406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99533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36359</xdr:rowOff>
    </xdr:from>
    <xdr:to>
      <xdr:col>19</xdr:col>
      <xdr:colOff>184150</xdr:colOff>
      <xdr:row>82</xdr:row>
      <xdr:rowOff>137959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148136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135269</xdr:rowOff>
    </xdr:from>
    <xdr:to>
      <xdr:col>15</xdr:col>
      <xdr:colOff>133350</xdr:colOff>
      <xdr:row>82</xdr:row>
      <xdr:rowOff>65419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75596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9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112094</xdr:rowOff>
    </xdr:from>
    <xdr:to>
      <xdr:col>11</xdr:col>
      <xdr:colOff>82550</xdr:colOff>
      <xdr:row>82</xdr:row>
      <xdr:rowOff>42244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52421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31981</xdr:rowOff>
    </xdr:from>
    <xdr:to>
      <xdr:col>7</xdr:col>
      <xdr:colOff>31750</xdr:colOff>
      <xdr:row>81</xdr:row>
      <xdr:rowOff>133581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143758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ラスパイレス指数は、職員の就退職や異動に伴い、経験年数、平均給料月額及び職種区分に変動が生じ、職員構成が変動したことや給与改定の実施等によって数値が上下する。</a:t>
          </a:r>
          <a:endParaRPr lang="ja-JP" altLang="ja-JP" sz="1400">
            <a:effectLst/>
          </a:endParaRPr>
        </a:p>
        <a:p>
          <a:r>
            <a:rPr kumimoji="1" lang="ja-JP" altLang="ja-JP" sz="1100">
              <a:solidFill>
                <a:schemeClr val="dk1"/>
              </a:solidFill>
              <a:effectLst/>
              <a:latin typeface="+mn-lt"/>
              <a:ea typeface="+mn-ea"/>
              <a:cs typeface="+mn-cs"/>
            </a:rPr>
            <a:t>　昨年度と比較し０．３ポイント下降しているのは、これまでも本市においては国に準じた給与改定を実施しているが、今年度は給料月額の低い職員を採用したこと、また給料月額の高い職員が退職したこと等の要因により、指数が１００を下回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6424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142875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86</xdr:row>
      <xdr:rowOff>1059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4467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1059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職員数については、財政非常事態宣言に伴い令和３年度採用職員数を大幅に抑制したため、類似団体内では低い水準となっている。</a:t>
          </a:r>
          <a:endParaRPr lang="ja-JP" altLang="ja-JP" sz="1400">
            <a:effectLst/>
          </a:endParaRPr>
        </a:p>
        <a:p>
          <a:r>
            <a:rPr kumimoji="1" lang="ja-JP" altLang="ja-JP" sz="1100">
              <a:solidFill>
                <a:schemeClr val="dk1"/>
              </a:solidFill>
              <a:effectLst/>
              <a:latin typeface="+mn-lt"/>
              <a:ea typeface="+mn-ea"/>
              <a:cs typeface="+mn-cs"/>
            </a:rPr>
            <a:t>　今後も、適正な定員管理を行うとともに、行政サービスの低下を招かないよう事務事業の見直し等に努めていく。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38281</xdr:rowOff>
    </xdr:from>
    <xdr:to>
      <xdr:col>81</xdr:col>
      <xdr:colOff>44450</xdr:colOff>
      <xdr:row>59</xdr:row>
      <xdr:rowOff>76200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53831"/>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7257</xdr:rowOff>
    </xdr:from>
    <xdr:to>
      <xdr:col>77</xdr:col>
      <xdr:colOff>44450</xdr:colOff>
      <xdr:row>59</xdr:row>
      <xdr:rowOff>38281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228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7257</xdr:rowOff>
    </xdr:from>
    <xdr:to>
      <xdr:col>72</xdr:col>
      <xdr:colOff>203200</xdr:colOff>
      <xdr:row>59</xdr:row>
      <xdr:rowOff>7257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22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7257</xdr:rowOff>
    </xdr:from>
    <xdr:to>
      <xdr:col>68</xdr:col>
      <xdr:colOff>152400</xdr:colOff>
      <xdr:row>59</xdr:row>
      <xdr:rowOff>55517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2280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118127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6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158931</xdr:rowOff>
    </xdr:from>
    <xdr:to>
      <xdr:col>77</xdr:col>
      <xdr:colOff>95250</xdr:colOff>
      <xdr:row>59</xdr:row>
      <xdr:rowOff>89081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99258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7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127907</xdr:rowOff>
    </xdr:from>
    <xdr:to>
      <xdr:col>73</xdr:col>
      <xdr:colOff>44450</xdr:colOff>
      <xdr:row>59</xdr:row>
      <xdr:rowOff>58057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68234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127907</xdr:rowOff>
    </xdr:from>
    <xdr:to>
      <xdr:col>68</xdr:col>
      <xdr:colOff>203200</xdr:colOff>
      <xdr:row>59</xdr:row>
      <xdr:rowOff>58057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68234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4717</xdr:rowOff>
    </xdr:from>
    <xdr:to>
      <xdr:col>64</xdr:col>
      <xdr:colOff>152400</xdr:colOff>
      <xdr:row>59</xdr:row>
      <xdr:rowOff>106317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116494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実質公債費比率は平成２７年度以降、類似団体平均を上回る状況が続いている。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実質公債費比率は過去３年の単年度の実質公債費比率の平均値となるが、前年度と比較して実質公債費比率が０．</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ポイント上昇した要因としては、分母である標準財政規模が増加した以上に、分子である公債費等が増加したためである。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今後は、借入の抑制、計画的な償還を通じて、実質公債費比率の改善に努めていく。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58965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6543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58965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81945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将来負担比率が改善した要因としては、</a:t>
          </a:r>
          <a:r>
            <a:rPr kumimoji="1" lang="ja-JP" altLang="en-US" sz="1100" b="0" i="0" baseline="0">
              <a:solidFill>
                <a:schemeClr val="dk1"/>
              </a:solidFill>
              <a:effectLst/>
              <a:latin typeface="+mn-lt"/>
              <a:ea typeface="+mn-ea"/>
              <a:cs typeface="+mn-cs"/>
            </a:rPr>
            <a:t>地方債の現在高が減少したことが挙げられる。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今後は小・中学校の校舎を始めとした公共施設の老朽化対策工事の増加が予想されるため、借入の抑制、計画的な償還を通じて地方債残高の減少に努めていく。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72390</xdr:rowOff>
    </xdr:from>
    <xdr:to>
      <xdr:col>81</xdr:col>
      <xdr:colOff>44450</xdr:colOff>
      <xdr:row>15</xdr:row>
      <xdr:rowOff>126683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4414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126683</xdr:rowOff>
    </xdr:from>
    <xdr:to>
      <xdr:col>77</xdr:col>
      <xdr:colOff>44450</xdr:colOff>
      <xdr:row>16</xdr:row>
      <xdr:rowOff>136208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9843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136208</xdr:rowOff>
    </xdr:from>
    <xdr:to>
      <xdr:col>72</xdr:col>
      <xdr:colOff>203200</xdr:colOff>
      <xdr:row>19</xdr:row>
      <xdr:rowOff>136631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79408"/>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108479</xdr:rowOff>
    </xdr:from>
    <xdr:to>
      <xdr:col>68</xdr:col>
      <xdr:colOff>152400</xdr:colOff>
      <xdr:row>19</xdr:row>
      <xdr:rowOff>136631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36602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165117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75883</xdr:rowOff>
    </xdr:from>
    <xdr:to>
      <xdr:col>77</xdr:col>
      <xdr:colOff>95250</xdr:colOff>
      <xdr:row>16</xdr:row>
      <xdr:rowOff>6033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4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162260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34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85408</xdr:rowOff>
    </xdr:from>
    <xdr:to>
      <xdr:col>73</xdr:col>
      <xdr:colOff>44450</xdr:colOff>
      <xdr:row>17</xdr:row>
      <xdr:rowOff>15558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335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1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85831</xdr:rowOff>
    </xdr:from>
    <xdr:to>
      <xdr:col>68</xdr:col>
      <xdr:colOff>203200</xdr:colOff>
      <xdr:row>20</xdr:row>
      <xdr:rowOff>15981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4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758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2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57679</xdr:rowOff>
    </xdr:from>
    <xdr:to>
      <xdr:col>64</xdr:col>
      <xdr:colOff>152400</xdr:colOff>
      <xdr:row>19</xdr:row>
      <xdr:rowOff>159279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1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144056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0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166,036
161,584
22.78
65,596,131
63,309,602
1,760,878
32,268,483
48,569,031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人件費に係る経常収支比率が全国平均及び類似団体平均を下回っている要因としては、人口当たりの職員数が他の自治体より少なく、人件費が抑制されていることが挙げられる。</a:t>
          </a:r>
          <a:endParaRPr lang="ja-JP" altLang="ja-JP" sz="1400">
            <a:effectLst/>
          </a:endParaRPr>
        </a:p>
        <a:p>
          <a:r>
            <a:rPr kumimoji="1" lang="ja-JP" altLang="ja-JP" sz="1100">
              <a:solidFill>
                <a:schemeClr val="dk1"/>
              </a:solidFill>
              <a:effectLst/>
              <a:latin typeface="+mn-lt"/>
              <a:ea typeface="+mn-ea"/>
              <a:cs typeface="+mn-cs"/>
            </a:rPr>
            <a:t>　本市の給料水準を示すラスパイレス指数は、全国市平均をやや上回るが、人口当たりの職員数が全国平均及び類似団体平均を大きく下回っているため、人件費決算額も低く抑えられ、人件費に係る経常収支比率が低い水準にとどま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37</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2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151493</xdr:rowOff>
    </xdr:from>
    <xdr:to>
      <xdr:col>19</xdr:col>
      <xdr:colOff>187325</xdr:colOff>
      <xdr:row>36</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52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151493</xdr:rowOff>
    </xdr:from>
    <xdr:to>
      <xdr:col>15</xdr:col>
      <xdr:colOff>98425</xdr:colOff>
      <xdr:row>37</xdr:row>
      <xdr:rowOff>26307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522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34472</xdr:rowOff>
    </xdr:from>
    <xdr:to>
      <xdr:col>11</xdr:col>
      <xdr:colOff>9525</xdr:colOff>
      <xdr:row>37</xdr:row>
      <xdr:rowOff>26307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066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59872</xdr:rowOff>
    </xdr:from>
    <xdr:to>
      <xdr:col>20</xdr:col>
      <xdr:colOff>38100</xdr:colOff>
      <xdr:row>36</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100693</xdr:rowOff>
    </xdr:from>
    <xdr:to>
      <xdr:col>15</xdr:col>
      <xdr:colOff>149225</xdr:colOff>
      <xdr:row>36</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146957</xdr:rowOff>
    </xdr:from>
    <xdr:to>
      <xdr:col>11</xdr:col>
      <xdr:colOff>60325</xdr:colOff>
      <xdr:row>37</xdr:row>
      <xdr:rowOff>77107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87284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155122</xdr:rowOff>
    </xdr:from>
    <xdr:to>
      <xdr:col>6</xdr:col>
      <xdr:colOff>171450</xdr:colOff>
      <xdr:row>36</xdr:row>
      <xdr:rowOff>85272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95449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物件費に係る経常収支比率は類似団体平均を下回っているものの、前年度と比較して増加した要因としては、委託料が増加したこと等が挙げられる。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今後は、市民需要や応能・応益負担の観点から各種の市独自給付等について見直しを進める。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58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15</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81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15</xdr:row>
      <xdr:rowOff>54610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81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15</xdr:row>
      <xdr:rowOff>54610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11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扶助費に係る経常収支比率が類似団体平均を上回りかつ上昇している要因として、</a:t>
          </a:r>
          <a:r>
            <a:rPr kumimoji="1" lang="ja-JP" altLang="en-US" sz="1100" b="0" i="0" baseline="0">
              <a:solidFill>
                <a:schemeClr val="dk1"/>
              </a:solidFill>
              <a:effectLst/>
              <a:latin typeface="+mn-lt"/>
              <a:ea typeface="+mn-ea"/>
              <a:cs typeface="+mn-cs"/>
            </a:rPr>
            <a:t>乳幼児医療費助成</a:t>
          </a:r>
          <a:r>
            <a:rPr kumimoji="1" lang="ja-JP" altLang="ja-JP" sz="1100" b="0" i="0" baseline="0">
              <a:solidFill>
                <a:schemeClr val="dk1"/>
              </a:solidFill>
              <a:effectLst/>
              <a:latin typeface="+mn-lt"/>
              <a:ea typeface="+mn-ea"/>
              <a:cs typeface="+mn-cs"/>
            </a:rPr>
            <a:t>や介護給付・訓練等給付費負担金の経常経費充当一般財源が増加したことによるものである。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今後は、市民需要や応能・応益負担の観点から各種の市独自給付等について見直しを進める。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60</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09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42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59</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42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61</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235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0</xdr:rowOff>
    </xdr:from>
    <xdr:to>
      <xdr:col>6</xdr:col>
      <xdr:colOff>171450</xdr:colOff>
      <xdr:row>61</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悪化した要因として、特別会計に対する繰出金等が増加したことによるものである。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今後は、市民需要や応能・応益負担の観点から各種の市独自給付等について見直しを進める。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06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1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1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31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補助費等に係る経常収支比率が類似団体平均を大きく上回っているのは、消防やごみ処理の運営を担う一部事務組合に対する運営費負担金が主な要因であり、令和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年度の補助費等の経常収支比率１</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％のうち、</a:t>
          </a:r>
          <a:r>
            <a:rPr kumimoji="1" lang="ja-JP" altLang="en-US" sz="1100" b="0" i="0" baseline="0">
              <a:solidFill>
                <a:schemeClr val="dk1"/>
              </a:solidFill>
              <a:effectLst/>
              <a:latin typeface="+mn-lt"/>
              <a:ea typeface="+mn-ea"/>
              <a:cs typeface="+mn-cs"/>
            </a:rPr>
            <a:t>７．８</a:t>
          </a:r>
          <a:r>
            <a:rPr kumimoji="1" lang="ja-JP" altLang="ja-JP" sz="1100" b="0" i="0" baseline="0">
              <a:solidFill>
                <a:schemeClr val="dk1"/>
              </a:solidFill>
              <a:effectLst/>
              <a:latin typeface="+mn-lt"/>
              <a:ea typeface="+mn-ea"/>
              <a:cs typeface="+mn-cs"/>
            </a:rPr>
            <a:t>％は当該一部事務組合負担金に係る分である。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今後は、市民需要や応能・応益負担の観点から各種の市独自給付等について見直しを進める。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132443</xdr:rowOff>
    </xdr:from>
    <xdr:to>
      <xdr:col>82</xdr:col>
      <xdr:colOff>107950</xdr:colOff>
      <xdr:row>41</xdr:row>
      <xdr:rowOff>102507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9904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67128</xdr:rowOff>
    </xdr:from>
    <xdr:to>
      <xdr:col>78</xdr:col>
      <xdr:colOff>69850</xdr:colOff>
      <xdr:row>41</xdr:row>
      <xdr:rowOff>102507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9251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67128</xdr:rowOff>
    </xdr:from>
    <xdr:to>
      <xdr:col>73</xdr:col>
      <xdr:colOff>180975</xdr:colOff>
      <xdr:row>40</xdr:row>
      <xdr:rowOff>143328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925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1815</xdr:rowOff>
    </xdr:from>
    <xdr:to>
      <xdr:col>69</xdr:col>
      <xdr:colOff>92075</xdr:colOff>
      <xdr:row>40</xdr:row>
      <xdr:rowOff>143328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8598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81643</xdr:rowOff>
    </xdr:from>
    <xdr:to>
      <xdr:col>82</xdr:col>
      <xdr:colOff>158750</xdr:colOff>
      <xdr:row>41</xdr:row>
      <xdr:rowOff>11793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53720</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91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51707</xdr:rowOff>
    </xdr:from>
    <xdr:to>
      <xdr:col>78</xdr:col>
      <xdr:colOff>120650</xdr:colOff>
      <xdr:row>41</xdr:row>
      <xdr:rowOff>153307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138084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716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16328</xdr:rowOff>
    </xdr:from>
    <xdr:to>
      <xdr:col>74</xdr:col>
      <xdr:colOff>31750</xdr:colOff>
      <xdr:row>40</xdr:row>
      <xdr:rowOff>117928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102705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92528</xdr:rowOff>
    </xdr:from>
    <xdr:to>
      <xdr:col>69</xdr:col>
      <xdr:colOff>142875</xdr:colOff>
      <xdr:row>41</xdr:row>
      <xdr:rowOff>22678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7455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122465</xdr:rowOff>
    </xdr:from>
    <xdr:to>
      <xdr:col>65</xdr:col>
      <xdr:colOff>53975</xdr:colOff>
      <xdr:row>40</xdr:row>
      <xdr:rowOff>52615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37392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公債費に係る経常収支比率が類似団体平均を上回り、前年度比０．</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ポイント上回った要因としては、</a:t>
          </a:r>
          <a:r>
            <a:rPr kumimoji="1" lang="ja-JP" altLang="en-US" sz="1100" b="0" i="0" baseline="0">
              <a:solidFill>
                <a:schemeClr val="dk1"/>
              </a:solidFill>
              <a:effectLst/>
              <a:latin typeface="+mn-lt"/>
              <a:ea typeface="+mn-ea"/>
              <a:cs typeface="+mn-cs"/>
            </a:rPr>
            <a:t>主に</a:t>
          </a:r>
          <a:r>
            <a:rPr kumimoji="1" lang="ja-JP" altLang="ja-JP" sz="1100" b="0" i="0" baseline="0">
              <a:solidFill>
                <a:schemeClr val="dk1"/>
              </a:solidFill>
              <a:effectLst/>
              <a:latin typeface="+mn-lt"/>
              <a:ea typeface="+mn-ea"/>
              <a:cs typeface="+mn-cs"/>
            </a:rPr>
            <a:t>土木債の元利償還金の増により、公債費の決算額が増加したためである。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今後は市債の借入に当たっては、交付税措置のある適債事業を選択しつつ、借入の抑制、計画的な償還を通じて公債費負担の軽減に努めていく。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22498</xdr:rowOff>
    </xdr:from>
    <xdr:to>
      <xdr:col>24</xdr:col>
      <xdr:colOff>25400</xdr:colOff>
      <xdr:row>78</xdr:row>
      <xdr:rowOff>61686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39559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141695</xdr:rowOff>
    </xdr:from>
    <xdr:to>
      <xdr:col>19</xdr:col>
      <xdr:colOff>187325</xdr:colOff>
      <xdr:row>78</xdr:row>
      <xdr:rowOff>22498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43345"/>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141695</xdr:rowOff>
    </xdr:from>
    <xdr:to>
      <xdr:col>15</xdr:col>
      <xdr:colOff>98425</xdr:colOff>
      <xdr:row>78</xdr:row>
      <xdr:rowOff>2902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433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2902</xdr:rowOff>
    </xdr:from>
    <xdr:to>
      <xdr:col>11</xdr:col>
      <xdr:colOff>9525</xdr:colOff>
      <xdr:row>78</xdr:row>
      <xdr:rowOff>42092</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37600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154413</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143148</xdr:rowOff>
    </xdr:from>
    <xdr:to>
      <xdr:col>20</xdr:col>
      <xdr:colOff>38100</xdr:colOff>
      <xdr:row>78</xdr:row>
      <xdr:rowOff>73298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58075</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43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90895</xdr:rowOff>
    </xdr:from>
    <xdr:to>
      <xdr:col>15</xdr:col>
      <xdr:colOff>149225</xdr:colOff>
      <xdr:row>78</xdr:row>
      <xdr:rowOff>21045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5822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123552</xdr:rowOff>
    </xdr:from>
    <xdr:to>
      <xdr:col>11</xdr:col>
      <xdr:colOff>60325</xdr:colOff>
      <xdr:row>78</xdr:row>
      <xdr:rowOff>53702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38479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77669</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公債費以外の経常経費については、令和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年度は、類似団体平均を</a:t>
          </a:r>
          <a:r>
            <a:rPr lang="ja-JP" altLang="en-US" sz="1100" b="0" i="0" baseline="0">
              <a:solidFill>
                <a:schemeClr val="dk1"/>
              </a:solidFill>
              <a:effectLst/>
              <a:latin typeface="+mn-lt"/>
              <a:ea typeface="+mn-ea"/>
              <a:cs typeface="+mn-cs"/>
            </a:rPr>
            <a:t>３．５</a:t>
          </a:r>
          <a:r>
            <a:rPr lang="ja-JP" altLang="ja-JP" sz="1100" b="0" i="0" baseline="0">
              <a:solidFill>
                <a:schemeClr val="dk1"/>
              </a:solidFill>
              <a:effectLst/>
              <a:latin typeface="+mn-lt"/>
              <a:ea typeface="+mn-ea"/>
              <a:cs typeface="+mn-cs"/>
            </a:rPr>
            <a:t>ポイント上回っている。</a:t>
          </a:r>
          <a:r>
            <a:rPr kumimoji="1" lang="ja-JP" altLang="ja-JP" sz="1100" b="0" i="0" baseline="0">
              <a:solidFill>
                <a:schemeClr val="dk1"/>
              </a:solidFill>
              <a:effectLst/>
              <a:latin typeface="+mn-lt"/>
              <a:ea typeface="+mn-ea"/>
              <a:cs typeface="+mn-cs"/>
            </a:rPr>
            <a:t>この要因としては、</a:t>
          </a:r>
          <a:r>
            <a:rPr kumimoji="1" lang="ja-JP" altLang="en-US" sz="1100" b="0" i="0" baseline="0">
              <a:solidFill>
                <a:schemeClr val="dk1"/>
              </a:solidFill>
              <a:effectLst/>
              <a:latin typeface="+mn-lt"/>
              <a:ea typeface="+mn-ea"/>
              <a:cs typeface="+mn-cs"/>
            </a:rPr>
            <a:t>人件</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、扶助費、物件費</a:t>
          </a:r>
          <a:r>
            <a:rPr kumimoji="1" lang="ja-JP" altLang="ja-JP" sz="1100" b="0" i="0" baseline="0">
              <a:solidFill>
                <a:schemeClr val="dk1"/>
              </a:solidFill>
              <a:effectLst/>
              <a:latin typeface="+mn-lt"/>
              <a:ea typeface="+mn-ea"/>
              <a:cs typeface="+mn-cs"/>
            </a:rPr>
            <a:t>が増加したことなどによるものである。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今後は、市民需要や応能・応益負担の観点から各種の市独自給付等について見直しを進める。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83457</xdr:rowOff>
    </xdr:from>
    <xdr:to>
      <xdr:col>82</xdr:col>
      <xdr:colOff>107950</xdr:colOff>
      <xdr:row>79</xdr:row>
      <xdr:rowOff>162379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456557"/>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39915</xdr:rowOff>
    </xdr:from>
    <xdr:to>
      <xdr:col>78</xdr:col>
      <xdr:colOff>69850</xdr:colOff>
      <xdr:row>78</xdr:row>
      <xdr:rowOff>83457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727215"/>
          <a:ext cx="889000" cy="7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39915</xdr:rowOff>
    </xdr:from>
    <xdr:to>
      <xdr:col>73</xdr:col>
      <xdr:colOff>180975</xdr:colOff>
      <xdr:row>78</xdr:row>
      <xdr:rowOff>170543</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727215"/>
          <a:ext cx="889000" cy="8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170543</xdr:rowOff>
    </xdr:from>
    <xdr:to>
      <xdr:col>69</xdr:col>
      <xdr:colOff>92075</xdr:colOff>
      <xdr:row>79</xdr:row>
      <xdr:rowOff>9979</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5436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111579</xdr:rowOff>
    </xdr:from>
    <xdr:to>
      <xdr:col>82</xdr:col>
      <xdr:colOff>158750</xdr:colOff>
      <xdr:row>80</xdr:row>
      <xdr:rowOff>41729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83656</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62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32657</xdr:rowOff>
    </xdr:from>
    <xdr:to>
      <xdr:col>78</xdr:col>
      <xdr:colOff>120650</xdr:colOff>
      <xdr:row>78</xdr:row>
      <xdr:rowOff>134257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119034</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49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160565</xdr:rowOff>
    </xdr:from>
    <xdr:to>
      <xdr:col>74</xdr:col>
      <xdr:colOff>31750</xdr:colOff>
      <xdr:row>74</xdr:row>
      <xdr:rowOff>90715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100892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119743</xdr:rowOff>
    </xdr:from>
    <xdr:to>
      <xdr:col>69</xdr:col>
      <xdr:colOff>142875</xdr:colOff>
      <xdr:row>79</xdr:row>
      <xdr:rowOff>49893</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34670</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130629</xdr:rowOff>
    </xdr:from>
    <xdr:to>
      <xdr:col>65</xdr:col>
      <xdr:colOff>53975</xdr:colOff>
      <xdr:row>79</xdr:row>
      <xdr:rowOff>60779</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45556</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165786</xdr:rowOff>
    </xdr:from>
    <xdr:to>
      <xdr:col>29</xdr:col>
      <xdr:colOff>127000</xdr:colOff>
      <xdr:row>19</xdr:row>
      <xdr:rowOff>102730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9511"/>
          <a:ext cx="647700" cy="10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102730</xdr:rowOff>
    </xdr:from>
    <xdr:to>
      <xdr:col>26</xdr:col>
      <xdr:colOff>50800</xdr:colOff>
      <xdr:row>19</xdr:row>
      <xdr:rowOff>136868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07905"/>
          <a:ext cx="698500" cy="34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100368</xdr:rowOff>
    </xdr:from>
    <xdr:to>
      <xdr:col>22</xdr:col>
      <xdr:colOff>114300</xdr:colOff>
      <xdr:row>19</xdr:row>
      <xdr:rowOff>136868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05543"/>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100368</xdr:rowOff>
    </xdr:from>
    <xdr:to>
      <xdr:col>18</xdr:col>
      <xdr:colOff>177800</xdr:colOff>
      <xdr:row>20</xdr:row>
      <xdr:rowOff>11328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5543"/>
          <a:ext cx="698500" cy="82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114986</xdr:rowOff>
    </xdr:from>
    <xdr:to>
      <xdr:col>29</xdr:col>
      <xdr:colOff>177800</xdr:colOff>
      <xdr:row>19</xdr:row>
      <xdr:rowOff>45136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87063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51930</xdr:rowOff>
    </xdr:from>
    <xdr:to>
      <xdr:col>26</xdr:col>
      <xdr:colOff>101600</xdr:colOff>
      <xdr:row>19</xdr:row>
      <xdr:rowOff>153530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5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138307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86068</xdr:rowOff>
    </xdr:from>
    <xdr:to>
      <xdr:col>22</xdr:col>
      <xdr:colOff>165100</xdr:colOff>
      <xdr:row>20</xdr:row>
      <xdr:rowOff>16218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1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49568</xdr:rowOff>
    </xdr:from>
    <xdr:to>
      <xdr:col>19</xdr:col>
      <xdr:colOff>38100</xdr:colOff>
      <xdr:row>19</xdr:row>
      <xdr:rowOff>151168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4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135945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131978</xdr:rowOff>
    </xdr:from>
    <xdr:to>
      <xdr:col>15</xdr:col>
      <xdr:colOff>101600</xdr:colOff>
      <xdr:row>20</xdr:row>
      <xdr:rowOff>62128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46905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163461</xdr:rowOff>
    </xdr:from>
    <xdr:to>
      <xdr:col>29</xdr:col>
      <xdr:colOff>127000</xdr:colOff>
      <xdr:row>35</xdr:row>
      <xdr:rowOff>208611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73811"/>
          <a:ext cx="647700" cy="45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208611</xdr:rowOff>
    </xdr:from>
    <xdr:to>
      <xdr:col>26</xdr:col>
      <xdr:colOff>50800</xdr:colOff>
      <xdr:row>35</xdr:row>
      <xdr:rowOff>235014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18961"/>
          <a:ext cx="698500" cy="26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225603</xdr:rowOff>
    </xdr:from>
    <xdr:to>
      <xdr:col>22</xdr:col>
      <xdr:colOff>114300</xdr:colOff>
      <xdr:row>35</xdr:row>
      <xdr:rowOff>235014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35953"/>
          <a:ext cx="698500" cy="9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225603</xdr:rowOff>
    </xdr:from>
    <xdr:to>
      <xdr:col>18</xdr:col>
      <xdr:colOff>177800</xdr:colOff>
      <xdr:row>35</xdr:row>
      <xdr:rowOff>247548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35953"/>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112661</xdr:rowOff>
    </xdr:from>
    <xdr:to>
      <xdr:col>29</xdr:col>
      <xdr:colOff>177800</xdr:colOff>
      <xdr:row>35</xdr:row>
      <xdr:rowOff>214261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3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300638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157811</xdr:rowOff>
    </xdr:from>
    <xdr:to>
      <xdr:col>26</xdr:col>
      <xdr:colOff>101600</xdr:colOff>
      <xdr:row>35</xdr:row>
      <xdr:rowOff>259411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6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269588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3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184214</xdr:rowOff>
    </xdr:from>
    <xdr:to>
      <xdr:col>22</xdr:col>
      <xdr:colOff>165100</xdr:colOff>
      <xdr:row>35</xdr:row>
      <xdr:rowOff>285814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9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174803</xdr:rowOff>
    </xdr:from>
    <xdr:to>
      <xdr:col>19</xdr:col>
      <xdr:colOff>38100</xdr:colOff>
      <xdr:row>35</xdr:row>
      <xdr:rowOff>276403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286580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5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196748</xdr:rowOff>
    </xdr:from>
    <xdr:to>
      <xdr:col>15</xdr:col>
      <xdr:colOff>101600</xdr:colOff>
      <xdr:row>35</xdr:row>
      <xdr:rowOff>298348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7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7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166,036
161,584
22.78
65,596,131
63,309,602
1,760,878
32,268,483
48,569,031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4042</xdr:rowOff>
    </xdr:from>
    <xdr:to>
      <xdr:col>24</xdr:col>
      <xdr:colOff>62865</xdr:colOff>
      <xdr:row>38</xdr:row>
      <xdr:rowOff>23930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8992"/>
          <a:ext cx="1270" cy="122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27757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23930</xdr:rowOff>
    </xdr:from>
    <xdr:to>
      <xdr:col>24</xdr:col>
      <xdr:colOff>152400</xdr:colOff>
      <xdr:row>38</xdr:row>
      <xdr:rowOff>23930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122169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4042</xdr:rowOff>
    </xdr:from>
    <xdr:to>
      <xdr:col>24</xdr:col>
      <xdr:colOff>152400</xdr:colOff>
      <xdr:row>31</xdr:row>
      <xdr:rowOff>4042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23930</xdr:rowOff>
    </xdr:from>
    <xdr:to>
      <xdr:col>24</xdr:col>
      <xdr:colOff>63500</xdr:colOff>
      <xdr:row>38</xdr:row>
      <xdr:rowOff>86208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39030"/>
          <a:ext cx="838200" cy="6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54203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3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31326</xdr:rowOff>
    </xdr:from>
    <xdr:to>
      <xdr:col>24</xdr:col>
      <xdr:colOff>114300</xdr:colOff>
      <xdr:row>35</xdr:row>
      <xdr:rowOff>132926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86208</xdr:rowOff>
    </xdr:from>
    <xdr:to>
      <xdr:col>19</xdr:col>
      <xdr:colOff>177800</xdr:colOff>
      <xdr:row>38</xdr:row>
      <xdr:rowOff>110896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01308"/>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24467</xdr:rowOff>
    </xdr:from>
    <xdr:to>
      <xdr:col>20</xdr:col>
      <xdr:colOff>38100</xdr:colOff>
      <xdr:row>35</xdr:row>
      <xdr:rowOff>126067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142594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94698</xdr:rowOff>
    </xdr:from>
    <xdr:to>
      <xdr:col>15</xdr:col>
      <xdr:colOff>50800</xdr:colOff>
      <xdr:row>38</xdr:row>
      <xdr:rowOff>110896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09798"/>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43376</xdr:rowOff>
    </xdr:from>
    <xdr:to>
      <xdr:col>15</xdr:col>
      <xdr:colOff>101600</xdr:colOff>
      <xdr:row>35</xdr:row>
      <xdr:rowOff>144976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161503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94698</xdr:rowOff>
    </xdr:from>
    <xdr:to>
      <xdr:col>10</xdr:col>
      <xdr:colOff>114300</xdr:colOff>
      <xdr:row>39</xdr:row>
      <xdr:rowOff>34217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09798"/>
          <a:ext cx="889000" cy="1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57908</xdr:rowOff>
    </xdr:from>
    <xdr:to>
      <xdr:col>10</xdr:col>
      <xdr:colOff>165100</xdr:colOff>
      <xdr:row>35</xdr:row>
      <xdr:rowOff>159508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33220</xdr:rowOff>
    </xdr:from>
    <xdr:to>
      <xdr:col>6</xdr:col>
      <xdr:colOff>38100</xdr:colOff>
      <xdr:row>36</xdr:row>
      <xdr:rowOff>134820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151347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144580</xdr:rowOff>
    </xdr:from>
    <xdr:to>
      <xdr:col>24</xdr:col>
      <xdr:colOff>114300</xdr:colOff>
      <xdr:row>38</xdr:row>
      <xdr:rowOff>74730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59507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35408</xdr:rowOff>
    </xdr:from>
    <xdr:to>
      <xdr:col>20</xdr:col>
      <xdr:colOff>38100</xdr:colOff>
      <xdr:row>38</xdr:row>
      <xdr:rowOff>137008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128135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60096</xdr:rowOff>
    </xdr:from>
    <xdr:to>
      <xdr:col>15</xdr:col>
      <xdr:colOff>101600</xdr:colOff>
      <xdr:row>38</xdr:row>
      <xdr:rowOff>161696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152823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43898</xdr:rowOff>
    </xdr:from>
    <xdr:to>
      <xdr:col>10</xdr:col>
      <xdr:colOff>165100</xdr:colOff>
      <xdr:row>38</xdr:row>
      <xdr:rowOff>145498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136625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154867</xdr:rowOff>
    </xdr:from>
    <xdr:to>
      <xdr:col>6</xdr:col>
      <xdr:colOff>38100</xdr:colOff>
      <xdr:row>39</xdr:row>
      <xdr:rowOff>85017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76144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27762</xdr:rowOff>
    </xdr:from>
    <xdr:to>
      <xdr:col>24</xdr:col>
      <xdr:colOff>63500</xdr:colOff>
      <xdr:row>58</xdr:row>
      <xdr:rowOff>125260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71862"/>
          <a:ext cx="8382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27762</xdr:rowOff>
    </xdr:from>
    <xdr:to>
      <xdr:col>19</xdr:col>
      <xdr:colOff>177800</xdr:colOff>
      <xdr:row>58</xdr:row>
      <xdr:rowOff>128918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71862"/>
          <a:ext cx="889000" cy="10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128918</xdr:rowOff>
    </xdr:from>
    <xdr:to>
      <xdr:col>15</xdr:col>
      <xdr:colOff>50800</xdr:colOff>
      <xdr:row>59</xdr:row>
      <xdr:rowOff>15113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73018"/>
          <a:ext cx="8890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15113</xdr:rowOff>
    </xdr:from>
    <xdr:to>
      <xdr:col>10</xdr:col>
      <xdr:colOff>114300</xdr:colOff>
      <xdr:row>59</xdr:row>
      <xdr:rowOff>90494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30663"/>
          <a:ext cx="889000" cy="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74460</xdr:rowOff>
    </xdr:from>
    <xdr:to>
      <xdr:col>24</xdr:col>
      <xdr:colOff>114300</xdr:colOff>
      <xdr:row>59</xdr:row>
      <xdr:rowOff>4610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52887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148412</xdr:rowOff>
    </xdr:from>
    <xdr:to>
      <xdr:col>20</xdr:col>
      <xdr:colOff>38100</xdr:colOff>
      <xdr:row>58</xdr:row>
      <xdr:rowOff>78562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69689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78118</xdr:rowOff>
    </xdr:from>
    <xdr:to>
      <xdr:col>15</xdr:col>
      <xdr:colOff>101600</xdr:colOff>
      <xdr:row>59</xdr:row>
      <xdr:rowOff>8268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170845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135763</xdr:rowOff>
    </xdr:from>
    <xdr:to>
      <xdr:col>10</xdr:col>
      <xdr:colOff>165100</xdr:colOff>
      <xdr:row>59</xdr:row>
      <xdr:rowOff>65913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57040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39694</xdr:rowOff>
    </xdr:from>
    <xdr:to>
      <xdr:col>6</xdr:col>
      <xdr:colOff>38100</xdr:colOff>
      <xdr:row>59</xdr:row>
      <xdr:rowOff>141294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132421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4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59386</xdr:rowOff>
    </xdr:from>
    <xdr:to>
      <xdr:col>24</xdr:col>
      <xdr:colOff>63500</xdr:colOff>
      <xdr:row>78</xdr:row>
      <xdr:rowOff>72644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32486"/>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72644</xdr:rowOff>
    </xdr:from>
    <xdr:to>
      <xdr:col>19</xdr:col>
      <xdr:colOff>177800</xdr:colOff>
      <xdr:row>78</xdr:row>
      <xdr:rowOff>85217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4574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68529</xdr:rowOff>
    </xdr:from>
    <xdr:to>
      <xdr:col>15</xdr:col>
      <xdr:colOff>50800</xdr:colOff>
      <xdr:row>78</xdr:row>
      <xdr:rowOff>85217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41629"/>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68529</xdr:rowOff>
    </xdr:from>
    <xdr:to>
      <xdr:col>10</xdr:col>
      <xdr:colOff>114300</xdr:colOff>
      <xdr:row>78</xdr:row>
      <xdr:rowOff>81635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41629"/>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8586</xdr:rowOff>
    </xdr:from>
    <xdr:to>
      <xdr:col>24</xdr:col>
      <xdr:colOff>114300</xdr:colOff>
      <xdr:row>78</xdr:row>
      <xdr:rowOff>110186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158463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21844</xdr:rowOff>
    </xdr:from>
    <xdr:to>
      <xdr:col>20</xdr:col>
      <xdr:colOff>38100</xdr:colOff>
      <xdr:row>78</xdr:row>
      <xdr:rowOff>123444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114571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34417</xdr:rowOff>
    </xdr:from>
    <xdr:to>
      <xdr:col>15</xdr:col>
      <xdr:colOff>101600</xdr:colOff>
      <xdr:row>78</xdr:row>
      <xdr:rowOff>136017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127144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17729</xdr:rowOff>
    </xdr:from>
    <xdr:to>
      <xdr:col>10</xdr:col>
      <xdr:colOff>165100</xdr:colOff>
      <xdr:row>78</xdr:row>
      <xdr:rowOff>119329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110456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30835</xdr:rowOff>
    </xdr:from>
    <xdr:to>
      <xdr:col>6</xdr:col>
      <xdr:colOff>38100</xdr:colOff>
      <xdr:row>78</xdr:row>
      <xdr:rowOff>132435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123562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141160</xdr:rowOff>
    </xdr:from>
    <xdr:to>
      <xdr:col>24</xdr:col>
      <xdr:colOff>63500</xdr:colOff>
      <xdr:row>97</xdr:row>
      <xdr:rowOff>102578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00360"/>
          <a:ext cx="838200" cy="13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108522</xdr:rowOff>
    </xdr:from>
    <xdr:to>
      <xdr:col>19</xdr:col>
      <xdr:colOff>177800</xdr:colOff>
      <xdr:row>97</xdr:row>
      <xdr:rowOff>102578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67722"/>
          <a:ext cx="8890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108522</xdr:rowOff>
    </xdr:from>
    <xdr:to>
      <xdr:col>15</xdr:col>
      <xdr:colOff>50800</xdr:colOff>
      <xdr:row>98</xdr:row>
      <xdr:rowOff>59944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67722"/>
          <a:ext cx="889000" cy="29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59944</xdr:rowOff>
    </xdr:from>
    <xdr:to>
      <xdr:col>10</xdr:col>
      <xdr:colOff>114300</xdr:colOff>
      <xdr:row>98</xdr:row>
      <xdr:rowOff>77736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2044"/>
          <a:ext cx="8890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90360</xdr:rowOff>
    </xdr:from>
    <xdr:to>
      <xdr:col>24</xdr:col>
      <xdr:colOff>114300</xdr:colOff>
      <xdr:row>97</xdr:row>
      <xdr:rowOff>20510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68787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51778</xdr:rowOff>
    </xdr:from>
    <xdr:to>
      <xdr:col>20</xdr:col>
      <xdr:colOff>38100</xdr:colOff>
      <xdr:row>97</xdr:row>
      <xdr:rowOff>153378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144505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7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57722</xdr:rowOff>
    </xdr:from>
    <xdr:to>
      <xdr:col>15</xdr:col>
      <xdr:colOff>101600</xdr:colOff>
      <xdr:row>96</xdr:row>
      <xdr:rowOff>159322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150449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0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9144</xdr:rowOff>
    </xdr:from>
    <xdr:to>
      <xdr:col>10</xdr:col>
      <xdr:colOff>165100</xdr:colOff>
      <xdr:row>98</xdr:row>
      <xdr:rowOff>110744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101871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0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26936</xdr:rowOff>
    </xdr:from>
    <xdr:to>
      <xdr:col>6</xdr:col>
      <xdr:colOff>38100</xdr:colOff>
      <xdr:row>98</xdr:row>
      <xdr:rowOff>128536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119663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2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64371</xdr:rowOff>
    </xdr:from>
    <xdr:to>
      <xdr:col>55</xdr:col>
      <xdr:colOff>0</xdr:colOff>
      <xdr:row>36</xdr:row>
      <xdr:rowOff>113389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36571"/>
          <a:ext cx="838200" cy="4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64371</xdr:rowOff>
    </xdr:from>
    <xdr:to>
      <xdr:col>50</xdr:col>
      <xdr:colOff>114300</xdr:colOff>
      <xdr:row>36</xdr:row>
      <xdr:rowOff>161014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36571"/>
          <a:ext cx="889000" cy="9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50328</xdr:rowOff>
    </xdr:from>
    <xdr:to>
      <xdr:col>45</xdr:col>
      <xdr:colOff>177800</xdr:colOff>
      <xdr:row>36</xdr:row>
      <xdr:rowOff>161014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93828"/>
          <a:ext cx="889000" cy="113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50328</xdr:rowOff>
    </xdr:from>
    <xdr:to>
      <xdr:col>41</xdr:col>
      <xdr:colOff>50800</xdr:colOff>
      <xdr:row>37</xdr:row>
      <xdr:rowOff>62357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93828"/>
          <a:ext cx="889000" cy="12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62589</xdr:rowOff>
    </xdr:from>
    <xdr:to>
      <xdr:col>55</xdr:col>
      <xdr:colOff>50800</xdr:colOff>
      <xdr:row>36</xdr:row>
      <xdr:rowOff>164189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85466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13571</xdr:rowOff>
    </xdr:from>
    <xdr:to>
      <xdr:col>50</xdr:col>
      <xdr:colOff>165100</xdr:colOff>
      <xdr:row>36</xdr:row>
      <xdr:rowOff>115171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131698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110214</xdr:rowOff>
    </xdr:from>
    <xdr:to>
      <xdr:col>46</xdr:col>
      <xdr:colOff>38100</xdr:colOff>
      <xdr:row>37</xdr:row>
      <xdr:rowOff>40364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8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56891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5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170978</xdr:rowOff>
    </xdr:from>
    <xdr:to>
      <xdr:col>41</xdr:col>
      <xdr:colOff>101600</xdr:colOff>
      <xdr:row>30</xdr:row>
      <xdr:rowOff>101128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117655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11557</xdr:rowOff>
    </xdr:from>
    <xdr:to>
      <xdr:col>36</xdr:col>
      <xdr:colOff>165100</xdr:colOff>
      <xdr:row>37</xdr:row>
      <xdr:rowOff>113157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129684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3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162266</xdr:rowOff>
    </xdr:from>
    <xdr:to>
      <xdr:col>54</xdr:col>
      <xdr:colOff>189865</xdr:colOff>
      <xdr:row>57</xdr:row>
      <xdr:rowOff>160535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34766"/>
          <a:ext cx="1270" cy="119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164362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160535</xdr:rowOff>
    </xdr:from>
    <xdr:to>
      <xdr:col>55</xdr:col>
      <xdr:colOff>88900</xdr:colOff>
      <xdr:row>57</xdr:row>
      <xdr:rowOff>160535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3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108943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162266</xdr:rowOff>
    </xdr:from>
    <xdr:to>
      <xdr:col>55</xdr:col>
      <xdr:colOff>88900</xdr:colOff>
      <xdr:row>50</xdr:row>
      <xdr:rowOff>162266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3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96119</xdr:rowOff>
    </xdr:from>
    <xdr:to>
      <xdr:col>55</xdr:col>
      <xdr:colOff>0</xdr:colOff>
      <xdr:row>57</xdr:row>
      <xdr:rowOff>156421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97319"/>
          <a:ext cx="838200" cy="23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152125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1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129248</xdr:rowOff>
    </xdr:from>
    <xdr:to>
      <xdr:col>55</xdr:col>
      <xdr:colOff>50800</xdr:colOff>
      <xdr:row>56</xdr:row>
      <xdr:rowOff>59398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5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156421</xdr:rowOff>
    </xdr:from>
    <xdr:to>
      <xdr:col>50</xdr:col>
      <xdr:colOff>114300</xdr:colOff>
      <xdr:row>58</xdr:row>
      <xdr:rowOff>52244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29071"/>
          <a:ext cx="889000" cy="6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159831</xdr:rowOff>
    </xdr:from>
    <xdr:to>
      <xdr:col>50</xdr:col>
      <xdr:colOff>165100</xdr:colOff>
      <xdr:row>56</xdr:row>
      <xdr:rowOff>89981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6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48472</xdr:rowOff>
    </xdr:from>
    <xdr:to>
      <xdr:col>45</xdr:col>
      <xdr:colOff>177800</xdr:colOff>
      <xdr:row>58</xdr:row>
      <xdr:rowOff>52244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21122"/>
          <a:ext cx="889000" cy="1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104151</xdr:rowOff>
    </xdr:from>
    <xdr:to>
      <xdr:col>46</xdr:col>
      <xdr:colOff>38100</xdr:colOff>
      <xdr:row>56</xdr:row>
      <xdr:rowOff>34301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3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50828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127225</xdr:rowOff>
    </xdr:from>
    <xdr:to>
      <xdr:col>41</xdr:col>
      <xdr:colOff>50800</xdr:colOff>
      <xdr:row>57</xdr:row>
      <xdr:rowOff>48472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56975"/>
          <a:ext cx="889000" cy="26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93456</xdr:rowOff>
    </xdr:from>
    <xdr:to>
      <xdr:col>41</xdr:col>
      <xdr:colOff>101600</xdr:colOff>
      <xdr:row>56</xdr:row>
      <xdr:rowOff>23606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2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40133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9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119206</xdr:rowOff>
    </xdr:from>
    <xdr:to>
      <xdr:col>36</xdr:col>
      <xdr:colOff>165100</xdr:colOff>
      <xdr:row>56</xdr:row>
      <xdr:rowOff>49356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4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40483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64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45319</xdr:rowOff>
    </xdr:from>
    <xdr:to>
      <xdr:col>55</xdr:col>
      <xdr:colOff>50800</xdr:colOff>
      <xdr:row>56</xdr:row>
      <xdr:rowOff>146919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23746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2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105621</xdr:rowOff>
    </xdr:from>
    <xdr:to>
      <xdr:col>50</xdr:col>
      <xdr:colOff>165100</xdr:colOff>
      <xdr:row>58</xdr:row>
      <xdr:rowOff>35771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26898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7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1444</xdr:rowOff>
    </xdr:from>
    <xdr:to>
      <xdr:col>46</xdr:col>
      <xdr:colOff>38100</xdr:colOff>
      <xdr:row>58</xdr:row>
      <xdr:rowOff>103044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94171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3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169122</xdr:rowOff>
    </xdr:from>
    <xdr:to>
      <xdr:col>41</xdr:col>
      <xdr:colOff>101600</xdr:colOff>
      <xdr:row>57</xdr:row>
      <xdr:rowOff>99272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90399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6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76425</xdr:rowOff>
    </xdr:from>
    <xdr:to>
      <xdr:col>36</xdr:col>
      <xdr:colOff>165100</xdr:colOff>
      <xdr:row>56</xdr:row>
      <xdr:rowOff>6575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0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23102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2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17704</xdr:rowOff>
    </xdr:from>
    <xdr:to>
      <xdr:col>55</xdr:col>
      <xdr:colOff>0</xdr:colOff>
      <xdr:row>78</xdr:row>
      <xdr:rowOff>107544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90804"/>
          <a:ext cx="8382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87579</xdr:rowOff>
    </xdr:from>
    <xdr:to>
      <xdr:col>50</xdr:col>
      <xdr:colOff>114300</xdr:colOff>
      <xdr:row>78</xdr:row>
      <xdr:rowOff>107544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60679"/>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107620</xdr:rowOff>
    </xdr:from>
    <xdr:to>
      <xdr:col>45</xdr:col>
      <xdr:colOff>177800</xdr:colOff>
      <xdr:row>78</xdr:row>
      <xdr:rowOff>87579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137820"/>
          <a:ext cx="889000" cy="3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158674</xdr:rowOff>
    </xdr:from>
    <xdr:to>
      <xdr:col>41</xdr:col>
      <xdr:colOff>50800</xdr:colOff>
      <xdr:row>76</xdr:row>
      <xdr:rowOff>107620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845974"/>
          <a:ext cx="889000" cy="29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138354</xdr:rowOff>
    </xdr:from>
    <xdr:to>
      <xdr:col>55</xdr:col>
      <xdr:colOff>50800</xdr:colOff>
      <xdr:row>78</xdr:row>
      <xdr:rowOff>68504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116781</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56744</xdr:rowOff>
    </xdr:from>
    <xdr:to>
      <xdr:col>50</xdr:col>
      <xdr:colOff>165100</xdr:colOff>
      <xdr:row>78</xdr:row>
      <xdr:rowOff>158344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149471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36779</xdr:rowOff>
    </xdr:from>
    <xdr:to>
      <xdr:col>46</xdr:col>
      <xdr:colOff>38100</xdr:colOff>
      <xdr:row>78</xdr:row>
      <xdr:rowOff>138379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0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129506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0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56820</xdr:rowOff>
    </xdr:from>
    <xdr:to>
      <xdr:col>41</xdr:col>
      <xdr:colOff>101600</xdr:colOff>
      <xdr:row>76</xdr:row>
      <xdr:rowOff>158420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3497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86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107874</xdr:rowOff>
    </xdr:from>
    <xdr:to>
      <xdr:col>36</xdr:col>
      <xdr:colOff>165100</xdr:colOff>
      <xdr:row>75</xdr:row>
      <xdr:rowOff>38024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7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54551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5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82961</xdr:rowOff>
    </xdr:from>
    <xdr:to>
      <xdr:col>55</xdr:col>
      <xdr:colOff>0</xdr:colOff>
      <xdr:row>97</xdr:row>
      <xdr:rowOff>84630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42161"/>
          <a:ext cx="838200" cy="17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84630</xdr:rowOff>
    </xdr:from>
    <xdr:to>
      <xdr:col>50</xdr:col>
      <xdr:colOff>114300</xdr:colOff>
      <xdr:row>97</xdr:row>
      <xdr:rowOff>167407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15280"/>
          <a:ext cx="889000" cy="8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147952</xdr:rowOff>
    </xdr:from>
    <xdr:to>
      <xdr:col>45</xdr:col>
      <xdr:colOff>177800</xdr:colOff>
      <xdr:row>97</xdr:row>
      <xdr:rowOff>167407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78602"/>
          <a:ext cx="889000" cy="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6609</xdr:rowOff>
    </xdr:from>
    <xdr:to>
      <xdr:col>41</xdr:col>
      <xdr:colOff>50800</xdr:colOff>
      <xdr:row>97</xdr:row>
      <xdr:rowOff>147952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37259"/>
          <a:ext cx="889000" cy="14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32161</xdr:rowOff>
    </xdr:from>
    <xdr:to>
      <xdr:col>55</xdr:col>
      <xdr:colOff>50800</xdr:colOff>
      <xdr:row>96</xdr:row>
      <xdr:rowOff>133761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10588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6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33830</xdr:rowOff>
    </xdr:from>
    <xdr:to>
      <xdr:col>50</xdr:col>
      <xdr:colOff>165100</xdr:colOff>
      <xdr:row>97</xdr:row>
      <xdr:rowOff>135430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126557</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67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116607</xdr:rowOff>
    </xdr:from>
    <xdr:to>
      <xdr:col>46</xdr:col>
      <xdr:colOff>38100</xdr:colOff>
      <xdr:row>98</xdr:row>
      <xdr:rowOff>46757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37884</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683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97152</xdr:rowOff>
    </xdr:from>
    <xdr:to>
      <xdr:col>41</xdr:col>
      <xdr:colOff>101600</xdr:colOff>
      <xdr:row>98</xdr:row>
      <xdr:rowOff>27302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18429</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68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127259</xdr:rowOff>
    </xdr:from>
    <xdr:to>
      <xdr:col>36</xdr:col>
      <xdr:colOff>165100</xdr:colOff>
      <xdr:row>97</xdr:row>
      <xdr:rowOff>57409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48536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7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158559</xdr:rowOff>
    </xdr:from>
    <xdr:to>
      <xdr:col>85</xdr:col>
      <xdr:colOff>127000</xdr:colOff>
      <xdr:row>76</xdr:row>
      <xdr:rowOff>2787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17309"/>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2787</xdr:rowOff>
    </xdr:from>
    <xdr:to>
      <xdr:col>81</xdr:col>
      <xdr:colOff>50800</xdr:colOff>
      <xdr:row>76</xdr:row>
      <xdr:rowOff>22200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32987"/>
          <a:ext cx="8890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22200</xdr:rowOff>
    </xdr:from>
    <xdr:to>
      <xdr:col>76</xdr:col>
      <xdr:colOff>114300</xdr:colOff>
      <xdr:row>76</xdr:row>
      <xdr:rowOff>52375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5240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39782</xdr:rowOff>
    </xdr:from>
    <xdr:to>
      <xdr:col>71</xdr:col>
      <xdr:colOff>177800</xdr:colOff>
      <xdr:row>76</xdr:row>
      <xdr:rowOff>52375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069982"/>
          <a:ext cx="8890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107759</xdr:rowOff>
    </xdr:from>
    <xdr:to>
      <xdr:col>85</xdr:col>
      <xdr:colOff>177800</xdr:colOff>
      <xdr:row>76</xdr:row>
      <xdr:rowOff>37909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130636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1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123437</xdr:rowOff>
    </xdr:from>
    <xdr:to>
      <xdr:col>81</xdr:col>
      <xdr:colOff>101600</xdr:colOff>
      <xdr:row>76</xdr:row>
      <xdr:rowOff>53587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70114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5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142849</xdr:rowOff>
    </xdr:from>
    <xdr:to>
      <xdr:col>76</xdr:col>
      <xdr:colOff>165100</xdr:colOff>
      <xdr:row>76</xdr:row>
      <xdr:rowOff>73000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015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89526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1575</xdr:rowOff>
    </xdr:from>
    <xdr:to>
      <xdr:col>72</xdr:col>
      <xdr:colOff>38100</xdr:colOff>
      <xdr:row>76</xdr:row>
      <xdr:rowOff>103175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94302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2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160432</xdr:rowOff>
    </xdr:from>
    <xdr:to>
      <xdr:col>67</xdr:col>
      <xdr:colOff>101600</xdr:colOff>
      <xdr:row>76</xdr:row>
      <xdr:rowOff>90582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81709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93783</xdr:rowOff>
    </xdr:from>
    <xdr:to>
      <xdr:col>85</xdr:col>
      <xdr:colOff>127000</xdr:colOff>
      <xdr:row>94</xdr:row>
      <xdr:rowOff>120400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5695733"/>
          <a:ext cx="838200" cy="54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54792</xdr:rowOff>
    </xdr:from>
    <xdr:to>
      <xdr:col>81</xdr:col>
      <xdr:colOff>50800</xdr:colOff>
      <xdr:row>91</xdr:row>
      <xdr:rowOff>93783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656742"/>
          <a:ext cx="88900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54792</xdr:rowOff>
    </xdr:from>
    <xdr:to>
      <xdr:col>76</xdr:col>
      <xdr:colOff>114300</xdr:colOff>
      <xdr:row>95</xdr:row>
      <xdr:rowOff>94045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656742"/>
          <a:ext cx="889000" cy="72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94045</xdr:rowOff>
    </xdr:from>
    <xdr:to>
      <xdr:col>71</xdr:col>
      <xdr:colOff>177800</xdr:colOff>
      <xdr:row>96</xdr:row>
      <xdr:rowOff>35883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381795"/>
          <a:ext cx="889000" cy="1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69600</xdr:rowOff>
    </xdr:from>
    <xdr:to>
      <xdr:col>85</xdr:col>
      <xdr:colOff>177800</xdr:colOff>
      <xdr:row>94</xdr:row>
      <xdr:rowOff>171200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92477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03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42983</xdr:rowOff>
    </xdr:from>
    <xdr:to>
      <xdr:col>81</xdr:col>
      <xdr:colOff>101600</xdr:colOff>
      <xdr:row>91</xdr:row>
      <xdr:rowOff>144583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56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161110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4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3992</xdr:rowOff>
    </xdr:from>
    <xdr:to>
      <xdr:col>76</xdr:col>
      <xdr:colOff>165100</xdr:colOff>
      <xdr:row>91</xdr:row>
      <xdr:rowOff>105592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6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122119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3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43245</xdr:rowOff>
    </xdr:from>
    <xdr:to>
      <xdr:col>72</xdr:col>
      <xdr:colOff>38100</xdr:colOff>
      <xdr:row>95</xdr:row>
      <xdr:rowOff>144845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3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161372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1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156533</xdr:rowOff>
    </xdr:from>
    <xdr:to>
      <xdr:col>67</xdr:col>
      <xdr:colOff>101600</xdr:colOff>
      <xdr:row>96</xdr:row>
      <xdr:rowOff>86683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103210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21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28012</xdr:rowOff>
    </xdr:from>
    <xdr:to>
      <xdr:col>116</xdr:col>
      <xdr:colOff>63500</xdr:colOff>
      <xdr:row>39</xdr:row>
      <xdr:rowOff>51526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14562"/>
          <a:ext cx="8382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6459</xdr:rowOff>
    </xdr:from>
    <xdr:to>
      <xdr:col>111</xdr:col>
      <xdr:colOff>177800</xdr:colOff>
      <xdr:row>39</xdr:row>
      <xdr:rowOff>28012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693009"/>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157662</xdr:rowOff>
    </xdr:from>
    <xdr:to>
      <xdr:col>107</xdr:col>
      <xdr:colOff>50800</xdr:colOff>
      <xdr:row>39</xdr:row>
      <xdr:rowOff>6459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672762"/>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157662</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672762"/>
          <a:ext cx="88900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726</xdr:rowOff>
    </xdr:from>
    <xdr:to>
      <xdr:col>116</xdr:col>
      <xdr:colOff>114300</xdr:colOff>
      <xdr:row>39</xdr:row>
      <xdr:rowOff>102326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87103</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02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148662</xdr:rowOff>
    </xdr:from>
    <xdr:to>
      <xdr:col>112</xdr:col>
      <xdr:colOff>38100</xdr:colOff>
      <xdr:row>39</xdr:row>
      <xdr:rowOff>78812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69939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127109</xdr:rowOff>
    </xdr:from>
    <xdr:to>
      <xdr:col>107</xdr:col>
      <xdr:colOff>101600</xdr:colOff>
      <xdr:row>39</xdr:row>
      <xdr:rowOff>57259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48386</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34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106862</xdr:rowOff>
    </xdr:from>
    <xdr:to>
      <xdr:col>102</xdr:col>
      <xdr:colOff>165100</xdr:colOff>
      <xdr:row>39</xdr:row>
      <xdr:rowOff>37012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28139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95177</xdr:rowOff>
    </xdr:from>
    <xdr:to>
      <xdr:col>116</xdr:col>
      <xdr:colOff>63500</xdr:colOff>
      <xdr:row>59</xdr:row>
      <xdr:rowOff>95939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21072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94851</xdr:rowOff>
    </xdr:from>
    <xdr:to>
      <xdr:col>111</xdr:col>
      <xdr:colOff>177800</xdr:colOff>
      <xdr:row>59</xdr:row>
      <xdr:rowOff>95177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21040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55771</xdr:rowOff>
    </xdr:from>
    <xdr:to>
      <xdr:col>107</xdr:col>
      <xdr:colOff>50800</xdr:colOff>
      <xdr:row>59</xdr:row>
      <xdr:rowOff>94851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71321"/>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55771</xdr:rowOff>
    </xdr:from>
    <xdr:to>
      <xdr:col>102</xdr:col>
      <xdr:colOff>114300</xdr:colOff>
      <xdr:row>59</xdr:row>
      <xdr:rowOff>58275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71321"/>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45139</xdr:rowOff>
    </xdr:from>
    <xdr:to>
      <xdr:col>116</xdr:col>
      <xdr:colOff>114300</xdr:colOff>
      <xdr:row>59</xdr:row>
      <xdr:rowOff>146739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131516</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756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44377</xdr:rowOff>
    </xdr:from>
    <xdr:to>
      <xdr:col>112</xdr:col>
      <xdr:colOff>38100</xdr:colOff>
      <xdr:row>59</xdr:row>
      <xdr:rowOff>145977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137104</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66333" y="10252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44051</xdr:rowOff>
    </xdr:from>
    <xdr:to>
      <xdr:col>107</xdr:col>
      <xdr:colOff>101600</xdr:colOff>
      <xdr:row>59</xdr:row>
      <xdr:rowOff>145651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136778</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77333" y="102523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4971</xdr:rowOff>
    </xdr:from>
    <xdr:to>
      <xdr:col>102</xdr:col>
      <xdr:colOff>165100</xdr:colOff>
      <xdr:row>59</xdr:row>
      <xdr:rowOff>106571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2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97698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213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7475</xdr:rowOff>
    </xdr:from>
    <xdr:to>
      <xdr:col>98</xdr:col>
      <xdr:colOff>38100</xdr:colOff>
      <xdr:row>59</xdr:row>
      <xdr:rowOff>109075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100202</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215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164846</xdr:rowOff>
    </xdr:from>
    <xdr:to>
      <xdr:col>116</xdr:col>
      <xdr:colOff>63500</xdr:colOff>
      <xdr:row>76</xdr:row>
      <xdr:rowOff>1122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23596"/>
          <a:ext cx="8382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155747</xdr:rowOff>
    </xdr:from>
    <xdr:to>
      <xdr:col>111</xdr:col>
      <xdr:colOff>177800</xdr:colOff>
      <xdr:row>76</xdr:row>
      <xdr:rowOff>1122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14497"/>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137917</xdr:rowOff>
    </xdr:from>
    <xdr:to>
      <xdr:col>107</xdr:col>
      <xdr:colOff>50800</xdr:colOff>
      <xdr:row>75</xdr:row>
      <xdr:rowOff>155747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996667"/>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120543</xdr:rowOff>
    </xdr:from>
    <xdr:to>
      <xdr:col>102</xdr:col>
      <xdr:colOff>114300</xdr:colOff>
      <xdr:row>75</xdr:row>
      <xdr:rowOff>137917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07843"/>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114046</xdr:rowOff>
    </xdr:from>
    <xdr:to>
      <xdr:col>116</xdr:col>
      <xdr:colOff>114300</xdr:colOff>
      <xdr:row>76</xdr:row>
      <xdr:rowOff>44196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92473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121772</xdr:rowOff>
    </xdr:from>
    <xdr:to>
      <xdr:col>112</xdr:col>
      <xdr:colOff>38100</xdr:colOff>
      <xdr:row>76</xdr:row>
      <xdr:rowOff>51922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43049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7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104948</xdr:rowOff>
    </xdr:from>
    <xdr:to>
      <xdr:col>107</xdr:col>
      <xdr:colOff>101600</xdr:colOff>
      <xdr:row>76</xdr:row>
      <xdr:rowOff>35099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636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26224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5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87117</xdr:rowOff>
    </xdr:from>
    <xdr:to>
      <xdr:col>102</xdr:col>
      <xdr:colOff>165100</xdr:colOff>
      <xdr:row>76</xdr:row>
      <xdr:rowOff>17267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4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8394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69743</xdr:rowOff>
    </xdr:from>
    <xdr:to>
      <xdr:col>98</xdr:col>
      <xdr:colOff>38100</xdr:colOff>
      <xdr:row>74</xdr:row>
      <xdr:rowOff>171343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16420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3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ついて、住民１人当たりのコストが類似団体内で最も低くなっている。これは、本市における住民当たりの職員数が少ないこと、また、消防業務やごみの中間処理業務を一部事務組合で行っているため、人件費が他団体と比較し抑えられているものである。</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また、</a:t>
          </a:r>
          <a:r>
            <a:rPr kumimoji="1" lang="ja-JP" altLang="en-US" sz="1100" b="0" i="0" baseline="0">
              <a:solidFill>
                <a:schemeClr val="dk1"/>
              </a:solidFill>
              <a:effectLst/>
              <a:latin typeface="+mn-lt"/>
              <a:ea typeface="+mn-ea"/>
              <a:cs typeface="+mn-cs"/>
            </a:rPr>
            <a:t>普通建設事業費については、大和田二・三丁目地区</a:t>
          </a:r>
          <a:r>
            <a:rPr kumimoji="1" lang="ja-JP" altLang="ja-JP" sz="1100">
              <a:solidFill>
                <a:schemeClr val="dk1"/>
              </a:solidFill>
              <a:effectLst/>
              <a:latin typeface="+mn-lt"/>
              <a:ea typeface="+mn-ea"/>
              <a:cs typeface="+mn-cs"/>
            </a:rPr>
            <a:t>土地区画整理事業</a:t>
          </a:r>
          <a:r>
            <a:rPr kumimoji="1" lang="ja-JP" altLang="en-US" sz="1100">
              <a:solidFill>
                <a:schemeClr val="dk1"/>
              </a:solidFill>
              <a:effectLst/>
              <a:latin typeface="+mn-lt"/>
              <a:ea typeface="+mn-ea"/>
              <a:cs typeface="+mn-cs"/>
            </a:rPr>
            <a:t>等の完了に伴い減少傾向にあったが、学校施設の長寿命化改修工事などの大型事業を進めたことにより、増加に転じている。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埼玉県新座市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166,036
161,584
22.78
65,596,131
63,309,602
1,760,878
32,268,483
48,569,031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127813</xdr:rowOff>
    </xdr:from>
    <xdr:to>
      <xdr:col>24</xdr:col>
      <xdr:colOff>63500</xdr:colOff>
      <xdr:row>37</xdr:row>
      <xdr:rowOff>18542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00013"/>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xdr:rowOff>
    </xdr:from>
    <xdr:to>
      <xdr:col>19</xdr:col>
      <xdr:colOff>177800</xdr:colOff>
      <xdr:row>37</xdr:row>
      <xdr:rowOff>18542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53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9398</xdr:rowOff>
    </xdr:from>
    <xdr:to>
      <xdr:col>15</xdr:col>
      <xdr:colOff>50800</xdr:colOff>
      <xdr:row>37</xdr:row>
      <xdr:rowOff>22199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53048"/>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22199</xdr:rowOff>
    </xdr:from>
    <xdr:to>
      <xdr:col>10</xdr:col>
      <xdr:colOff>114300</xdr:colOff>
      <xdr:row>37</xdr:row>
      <xdr:rowOff>137414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65849"/>
          <a:ext cx="889000" cy="1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77013</xdr:rowOff>
    </xdr:from>
    <xdr:to>
      <xdr:col>24</xdr:col>
      <xdr:colOff>114300</xdr:colOff>
      <xdr:row>37</xdr:row>
      <xdr:rowOff>7163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55440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139192</xdr:rowOff>
    </xdr:from>
    <xdr:to>
      <xdr:col>20</xdr:col>
      <xdr:colOff>38100</xdr:colOff>
      <xdr:row>37</xdr:row>
      <xdr:rowOff>69342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60469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130048</xdr:rowOff>
    </xdr:from>
    <xdr:to>
      <xdr:col>15</xdr:col>
      <xdr:colOff>101600</xdr:colOff>
      <xdr:row>37</xdr:row>
      <xdr:rowOff>60198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51325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142849</xdr:rowOff>
    </xdr:from>
    <xdr:to>
      <xdr:col>10</xdr:col>
      <xdr:colOff>165100</xdr:colOff>
      <xdr:row>37</xdr:row>
      <xdr:rowOff>72999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64126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86614</xdr:rowOff>
    </xdr:from>
    <xdr:to>
      <xdr:col>6</xdr:col>
      <xdr:colOff>38100</xdr:colOff>
      <xdr:row>38</xdr:row>
      <xdr:rowOff>16764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168308</xdr:rowOff>
    </xdr:from>
    <xdr:to>
      <xdr:col>24</xdr:col>
      <xdr:colOff>63500</xdr:colOff>
      <xdr:row>56</xdr:row>
      <xdr:rowOff>62988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98058"/>
          <a:ext cx="838200" cy="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46823</xdr:rowOff>
    </xdr:from>
    <xdr:to>
      <xdr:col>19</xdr:col>
      <xdr:colOff>177800</xdr:colOff>
      <xdr:row>55</xdr:row>
      <xdr:rowOff>168308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76573"/>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6197</xdr:rowOff>
    </xdr:from>
    <xdr:to>
      <xdr:col>15</xdr:col>
      <xdr:colOff>50800</xdr:colOff>
      <xdr:row>55</xdr:row>
      <xdr:rowOff>46823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78697"/>
          <a:ext cx="889000" cy="89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6197</xdr:rowOff>
    </xdr:from>
    <xdr:to>
      <xdr:col>10</xdr:col>
      <xdr:colOff>114300</xdr:colOff>
      <xdr:row>56</xdr:row>
      <xdr:rowOff>113574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78697"/>
          <a:ext cx="889000" cy="113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12188</xdr:rowOff>
    </xdr:from>
    <xdr:to>
      <xdr:col>24</xdr:col>
      <xdr:colOff>114300</xdr:colOff>
      <xdr:row>56</xdr:row>
      <xdr:rowOff>113788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35065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117508</xdr:rowOff>
    </xdr:from>
    <xdr:to>
      <xdr:col>20</xdr:col>
      <xdr:colOff>38100</xdr:colOff>
      <xdr:row>56</xdr:row>
      <xdr:rowOff>47658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64185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167473</xdr:rowOff>
    </xdr:from>
    <xdr:to>
      <xdr:col>15</xdr:col>
      <xdr:colOff>101600</xdr:colOff>
      <xdr:row>55</xdr:row>
      <xdr:rowOff>97623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114150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2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126847</xdr:rowOff>
    </xdr:from>
    <xdr:to>
      <xdr:col>10</xdr:col>
      <xdr:colOff>165100</xdr:colOff>
      <xdr:row>50</xdr:row>
      <xdr:rowOff>56997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73524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0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62774</xdr:rowOff>
    </xdr:from>
    <xdr:to>
      <xdr:col>6</xdr:col>
      <xdr:colOff>38100</xdr:colOff>
      <xdr:row>56</xdr:row>
      <xdr:rowOff>164374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6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9451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139357</xdr:rowOff>
    </xdr:from>
    <xdr:to>
      <xdr:col>24</xdr:col>
      <xdr:colOff>63500</xdr:colOff>
      <xdr:row>77</xdr:row>
      <xdr:rowOff>35013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9557"/>
          <a:ext cx="838200" cy="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88075</xdr:rowOff>
    </xdr:from>
    <xdr:to>
      <xdr:col>19</xdr:col>
      <xdr:colOff>177800</xdr:colOff>
      <xdr:row>77</xdr:row>
      <xdr:rowOff>35013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18275"/>
          <a:ext cx="889000" cy="1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88075</xdr:rowOff>
    </xdr:from>
    <xdr:to>
      <xdr:col>15</xdr:col>
      <xdr:colOff>50800</xdr:colOff>
      <xdr:row>78</xdr:row>
      <xdr:rowOff>66091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18275"/>
          <a:ext cx="889000" cy="3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15596</xdr:rowOff>
    </xdr:from>
    <xdr:to>
      <xdr:col>10</xdr:col>
      <xdr:colOff>114300</xdr:colOff>
      <xdr:row>78</xdr:row>
      <xdr:rowOff>66091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88696"/>
          <a:ext cx="889000" cy="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88557</xdr:rowOff>
    </xdr:from>
    <xdr:to>
      <xdr:col>24</xdr:col>
      <xdr:colOff>114300</xdr:colOff>
      <xdr:row>77</xdr:row>
      <xdr:rowOff>18707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66984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155663</xdr:rowOff>
    </xdr:from>
    <xdr:to>
      <xdr:col>20</xdr:col>
      <xdr:colOff>38100</xdr:colOff>
      <xdr:row>77</xdr:row>
      <xdr:rowOff>85813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76940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37275</xdr:rowOff>
    </xdr:from>
    <xdr:to>
      <xdr:col>15</xdr:col>
      <xdr:colOff>101600</xdr:colOff>
      <xdr:row>76</xdr:row>
      <xdr:rowOff>138875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130002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6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15291</xdr:rowOff>
    </xdr:from>
    <xdr:to>
      <xdr:col>10</xdr:col>
      <xdr:colOff>165100</xdr:colOff>
      <xdr:row>78</xdr:row>
      <xdr:rowOff>116891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108018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8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136246</xdr:rowOff>
    </xdr:from>
    <xdr:to>
      <xdr:col>6</xdr:col>
      <xdr:colOff>38100</xdr:colOff>
      <xdr:row>78</xdr:row>
      <xdr:rowOff>66396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82923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1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110010</xdr:rowOff>
    </xdr:from>
    <xdr:to>
      <xdr:col>24</xdr:col>
      <xdr:colOff>62865</xdr:colOff>
      <xdr:row>97</xdr:row>
      <xdr:rowOff>45089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40510"/>
          <a:ext cx="1270" cy="113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48916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67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45089</xdr:rowOff>
    </xdr:from>
    <xdr:to>
      <xdr:col>24</xdr:col>
      <xdr:colOff>152400</xdr:colOff>
      <xdr:row>97</xdr:row>
      <xdr:rowOff>45089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67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56687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1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110010</xdr:rowOff>
    </xdr:from>
    <xdr:to>
      <xdr:col>24</xdr:col>
      <xdr:colOff>152400</xdr:colOff>
      <xdr:row>90</xdr:row>
      <xdr:rowOff>110010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4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63405</xdr:rowOff>
    </xdr:from>
    <xdr:to>
      <xdr:col>24</xdr:col>
      <xdr:colOff>63500</xdr:colOff>
      <xdr:row>96</xdr:row>
      <xdr:rowOff>169247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22605"/>
          <a:ext cx="8382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171014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1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148137</xdr:rowOff>
    </xdr:from>
    <xdr:to>
      <xdr:col>24</xdr:col>
      <xdr:colOff>114300</xdr:colOff>
      <xdr:row>95</xdr:row>
      <xdr:rowOff>78287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63405</xdr:rowOff>
    </xdr:from>
    <xdr:to>
      <xdr:col>19</xdr:col>
      <xdr:colOff>177800</xdr:colOff>
      <xdr:row>96</xdr:row>
      <xdr:rowOff>140443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22605"/>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4860</xdr:rowOff>
    </xdr:from>
    <xdr:to>
      <xdr:col>20</xdr:col>
      <xdr:colOff>38100</xdr:colOff>
      <xdr:row>94</xdr:row>
      <xdr:rowOff>106460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2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122987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589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140443</xdr:rowOff>
    </xdr:from>
    <xdr:to>
      <xdr:col>15</xdr:col>
      <xdr:colOff>50800</xdr:colOff>
      <xdr:row>98</xdr:row>
      <xdr:rowOff>109440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99643"/>
          <a:ext cx="889000" cy="3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17435</xdr:rowOff>
    </xdr:from>
    <xdr:to>
      <xdr:col>15</xdr:col>
      <xdr:colOff>101600</xdr:colOff>
      <xdr:row>94</xdr:row>
      <xdr:rowOff>119035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13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135562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59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99524</xdr:rowOff>
    </xdr:from>
    <xdr:to>
      <xdr:col>10</xdr:col>
      <xdr:colOff>114300</xdr:colOff>
      <xdr:row>98</xdr:row>
      <xdr:rowOff>109440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901624"/>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148050</xdr:rowOff>
    </xdr:from>
    <xdr:to>
      <xdr:col>10</xdr:col>
      <xdr:colOff>165100</xdr:colOff>
      <xdr:row>96</xdr:row>
      <xdr:rowOff>78200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94727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9661</xdr:rowOff>
    </xdr:from>
    <xdr:to>
      <xdr:col>6</xdr:col>
      <xdr:colOff>38100</xdr:colOff>
      <xdr:row>96</xdr:row>
      <xdr:rowOff>111261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127788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4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118447</xdr:rowOff>
    </xdr:from>
    <xdr:to>
      <xdr:col>24</xdr:col>
      <xdr:colOff>114300</xdr:colOff>
      <xdr:row>97</xdr:row>
      <xdr:rowOff>48597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33374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9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12605</xdr:rowOff>
    </xdr:from>
    <xdr:to>
      <xdr:col>20</xdr:col>
      <xdr:colOff>38100</xdr:colOff>
      <xdr:row>96</xdr:row>
      <xdr:rowOff>114205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105332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89643</xdr:rowOff>
    </xdr:from>
    <xdr:to>
      <xdr:col>15</xdr:col>
      <xdr:colOff>101600</xdr:colOff>
      <xdr:row>97</xdr:row>
      <xdr:rowOff>19793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4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58640</xdr:rowOff>
    </xdr:from>
    <xdr:to>
      <xdr:col>10</xdr:col>
      <xdr:colOff>165100</xdr:colOff>
      <xdr:row>98</xdr:row>
      <xdr:rowOff>160240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6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151367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5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48724</xdr:rowOff>
    </xdr:from>
    <xdr:to>
      <xdr:col>6</xdr:col>
      <xdr:colOff>38100</xdr:colOff>
      <xdr:row>98</xdr:row>
      <xdr:rowOff>150324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141451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43688</xdr:rowOff>
    </xdr:from>
    <xdr:to>
      <xdr:col>55</xdr:col>
      <xdr:colOff>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02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43688</xdr:rowOff>
    </xdr:from>
    <xdr:to>
      <xdr:col>50</xdr:col>
      <xdr:colOff>114300</xdr:colOff>
      <xdr:row>39</xdr:row>
      <xdr:rowOff>44069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302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43307</xdr:rowOff>
    </xdr:from>
    <xdr:to>
      <xdr:col>45</xdr:col>
      <xdr:colOff>177800</xdr:colOff>
      <xdr:row>39</xdr:row>
      <xdr:rowOff>44069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985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43307</xdr:rowOff>
    </xdr:from>
    <xdr:to>
      <xdr:col>41</xdr:col>
      <xdr:colOff>50800</xdr:colOff>
      <xdr:row>39</xdr:row>
      <xdr:rowOff>43307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164338</xdr:rowOff>
    </xdr:from>
    <xdr:to>
      <xdr:col>55</xdr:col>
      <xdr:colOff>50800</xdr:colOff>
      <xdr:row>39</xdr:row>
      <xdr:rowOff>94488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79265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164338</xdr:rowOff>
    </xdr:from>
    <xdr:to>
      <xdr:col>50</xdr:col>
      <xdr:colOff>165100</xdr:colOff>
      <xdr:row>39</xdr:row>
      <xdr:rowOff>94488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85615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163957</xdr:rowOff>
    </xdr:from>
    <xdr:to>
      <xdr:col>36</xdr:col>
      <xdr:colOff>165100</xdr:colOff>
      <xdr:row>39</xdr:row>
      <xdr:rowOff>94107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85234</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8484</xdr:rowOff>
    </xdr:from>
    <xdr:to>
      <xdr:col>55</xdr:col>
      <xdr:colOff>0</xdr:colOff>
      <xdr:row>59</xdr:row>
      <xdr:rowOff>19152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24034"/>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8484</xdr:rowOff>
    </xdr:from>
    <xdr:to>
      <xdr:col>50</xdr:col>
      <xdr:colOff>114300</xdr:colOff>
      <xdr:row>59</xdr:row>
      <xdr:rowOff>19380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4034"/>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8865</xdr:rowOff>
    </xdr:from>
    <xdr:to>
      <xdr:col>45</xdr:col>
      <xdr:colOff>177800</xdr:colOff>
      <xdr:row>59</xdr:row>
      <xdr:rowOff>19380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2441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7188</xdr:rowOff>
    </xdr:from>
    <xdr:to>
      <xdr:col>41</xdr:col>
      <xdr:colOff>50800</xdr:colOff>
      <xdr:row>59</xdr:row>
      <xdr:rowOff>8865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22738"/>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139802</xdr:rowOff>
    </xdr:from>
    <xdr:to>
      <xdr:col>55</xdr:col>
      <xdr:colOff>50800</xdr:colOff>
      <xdr:row>59</xdr:row>
      <xdr:rowOff>69952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54729</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8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129134</xdr:rowOff>
    </xdr:from>
    <xdr:to>
      <xdr:col>50</xdr:col>
      <xdr:colOff>165100</xdr:colOff>
      <xdr:row>59</xdr:row>
      <xdr:rowOff>59284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50411</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65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140030</xdr:rowOff>
    </xdr:from>
    <xdr:to>
      <xdr:col>46</xdr:col>
      <xdr:colOff>38100</xdr:colOff>
      <xdr:row>59</xdr:row>
      <xdr:rowOff>70180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61307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7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129515</xdr:rowOff>
    </xdr:from>
    <xdr:to>
      <xdr:col>41</xdr:col>
      <xdr:colOff>101600</xdr:colOff>
      <xdr:row>59</xdr:row>
      <xdr:rowOff>59665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50792</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127838</xdr:rowOff>
    </xdr:from>
    <xdr:to>
      <xdr:col>36</xdr:col>
      <xdr:colOff>165100</xdr:colOff>
      <xdr:row>59</xdr:row>
      <xdr:rowOff>57988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49115</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6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41996</xdr:rowOff>
    </xdr:from>
    <xdr:to>
      <xdr:col>55</xdr:col>
      <xdr:colOff>0</xdr:colOff>
      <xdr:row>78</xdr:row>
      <xdr:rowOff>20645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43646"/>
          <a:ext cx="838200" cy="15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41996</xdr:rowOff>
    </xdr:from>
    <xdr:to>
      <xdr:col>50</xdr:col>
      <xdr:colOff>114300</xdr:colOff>
      <xdr:row>78</xdr:row>
      <xdr:rowOff>65542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43646"/>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37288</xdr:rowOff>
    </xdr:from>
    <xdr:to>
      <xdr:col>45</xdr:col>
      <xdr:colOff>177800</xdr:colOff>
      <xdr:row>78</xdr:row>
      <xdr:rowOff>65542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38938"/>
          <a:ext cx="889000" cy="19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37288</xdr:rowOff>
    </xdr:from>
    <xdr:to>
      <xdr:col>41</xdr:col>
      <xdr:colOff>50800</xdr:colOff>
      <xdr:row>77</xdr:row>
      <xdr:rowOff>169601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38938"/>
          <a:ext cx="889000" cy="13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141295</xdr:rowOff>
    </xdr:from>
    <xdr:to>
      <xdr:col>55</xdr:col>
      <xdr:colOff>50800</xdr:colOff>
      <xdr:row>78</xdr:row>
      <xdr:rowOff>71445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56222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162646</xdr:rowOff>
    </xdr:from>
    <xdr:to>
      <xdr:col>50</xdr:col>
      <xdr:colOff>165100</xdr:colOff>
      <xdr:row>77</xdr:row>
      <xdr:rowOff>92796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83923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28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14742</xdr:rowOff>
    </xdr:from>
    <xdr:to>
      <xdr:col>46</xdr:col>
      <xdr:colOff>38100</xdr:colOff>
      <xdr:row>78</xdr:row>
      <xdr:rowOff>116342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107469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8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157938</xdr:rowOff>
    </xdr:from>
    <xdr:to>
      <xdr:col>41</xdr:col>
      <xdr:colOff>101600</xdr:colOff>
      <xdr:row>77</xdr:row>
      <xdr:rowOff>88088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79215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118801</xdr:rowOff>
    </xdr:from>
    <xdr:to>
      <xdr:col>36</xdr:col>
      <xdr:colOff>165100</xdr:colOff>
      <xdr:row>78</xdr:row>
      <xdr:rowOff>48951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40078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6851</xdr:rowOff>
    </xdr:from>
    <xdr:to>
      <xdr:col>55</xdr:col>
      <xdr:colOff>0</xdr:colOff>
      <xdr:row>99</xdr:row>
      <xdr:rowOff>68507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08951"/>
          <a:ext cx="838200" cy="23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68507</xdr:rowOff>
    </xdr:from>
    <xdr:to>
      <xdr:col>50</xdr:col>
      <xdr:colOff>114300</xdr:colOff>
      <xdr:row>99</xdr:row>
      <xdr:rowOff>136303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7042057"/>
          <a:ext cx="8890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105933</xdr:rowOff>
    </xdr:from>
    <xdr:to>
      <xdr:col>45</xdr:col>
      <xdr:colOff>177800</xdr:colOff>
      <xdr:row>99</xdr:row>
      <xdr:rowOff>136303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36583"/>
          <a:ext cx="889000" cy="37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22036</xdr:rowOff>
    </xdr:from>
    <xdr:to>
      <xdr:col>41</xdr:col>
      <xdr:colOff>50800</xdr:colOff>
      <xdr:row>97</xdr:row>
      <xdr:rowOff>105933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481236"/>
          <a:ext cx="889000" cy="25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127501</xdr:rowOff>
    </xdr:from>
    <xdr:to>
      <xdr:col>55</xdr:col>
      <xdr:colOff>50800</xdr:colOff>
      <xdr:row>98</xdr:row>
      <xdr:rowOff>57651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105928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17707</xdr:rowOff>
    </xdr:from>
    <xdr:to>
      <xdr:col>50</xdr:col>
      <xdr:colOff>165100</xdr:colOff>
      <xdr:row>99</xdr:row>
      <xdr:rowOff>119307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110434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8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85503</xdr:rowOff>
    </xdr:from>
    <xdr:to>
      <xdr:col>46</xdr:col>
      <xdr:colOff>38100</xdr:colOff>
      <xdr:row>100</xdr:row>
      <xdr:rowOff>15653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705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100</xdr:row>
      <xdr:rowOff>6780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15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55133</xdr:rowOff>
    </xdr:from>
    <xdr:to>
      <xdr:col>41</xdr:col>
      <xdr:colOff>101600</xdr:colOff>
      <xdr:row>97</xdr:row>
      <xdr:rowOff>156733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8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147860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142686</xdr:rowOff>
    </xdr:from>
    <xdr:to>
      <xdr:col>36</xdr:col>
      <xdr:colOff>165100</xdr:colOff>
      <xdr:row>96</xdr:row>
      <xdr:rowOff>72836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89363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0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87122</xdr:rowOff>
    </xdr:from>
    <xdr:to>
      <xdr:col>85</xdr:col>
      <xdr:colOff>127000</xdr:colOff>
      <xdr:row>38</xdr:row>
      <xdr:rowOff>133025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602222"/>
          <a:ext cx="838200" cy="4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133025</xdr:rowOff>
    </xdr:from>
    <xdr:to>
      <xdr:col>81</xdr:col>
      <xdr:colOff>50800</xdr:colOff>
      <xdr:row>38</xdr:row>
      <xdr:rowOff>153508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48125"/>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153508</xdr:rowOff>
    </xdr:from>
    <xdr:to>
      <xdr:col>76</xdr:col>
      <xdr:colOff>114300</xdr:colOff>
      <xdr:row>39</xdr:row>
      <xdr:rowOff>24302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68608"/>
          <a:ext cx="889000" cy="4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24302</xdr:rowOff>
    </xdr:from>
    <xdr:to>
      <xdr:col>71</xdr:col>
      <xdr:colOff>177800</xdr:colOff>
      <xdr:row>39</xdr:row>
      <xdr:rowOff>41128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710852"/>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36322</xdr:rowOff>
    </xdr:from>
    <xdr:to>
      <xdr:col>85</xdr:col>
      <xdr:colOff>177800</xdr:colOff>
      <xdr:row>38</xdr:row>
      <xdr:rowOff>137922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14749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82225</xdr:rowOff>
    </xdr:from>
    <xdr:to>
      <xdr:col>81</xdr:col>
      <xdr:colOff>101600</xdr:colOff>
      <xdr:row>39</xdr:row>
      <xdr:rowOff>12375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102708</xdr:rowOff>
    </xdr:from>
    <xdr:to>
      <xdr:col>76</xdr:col>
      <xdr:colOff>165100</xdr:colOff>
      <xdr:row>39</xdr:row>
      <xdr:rowOff>32858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6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23985</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57428" y="671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144952</xdr:rowOff>
    </xdr:from>
    <xdr:to>
      <xdr:col>72</xdr:col>
      <xdr:colOff>38100</xdr:colOff>
      <xdr:row>39</xdr:row>
      <xdr:rowOff>75102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6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66229</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68428" y="675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161778</xdr:rowOff>
    </xdr:from>
    <xdr:to>
      <xdr:col>67</xdr:col>
      <xdr:colOff>101600</xdr:colOff>
      <xdr:row>39</xdr:row>
      <xdr:rowOff>91928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83055</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79428" y="676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39059</xdr:rowOff>
    </xdr:from>
    <xdr:to>
      <xdr:col>85</xdr:col>
      <xdr:colOff>127000</xdr:colOff>
      <xdr:row>56</xdr:row>
      <xdr:rowOff>55232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40259"/>
          <a:ext cx="8382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55232</xdr:rowOff>
    </xdr:from>
    <xdr:to>
      <xdr:col>81</xdr:col>
      <xdr:colOff>50800</xdr:colOff>
      <xdr:row>58</xdr:row>
      <xdr:rowOff>10560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56432"/>
          <a:ext cx="889000" cy="29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53194</xdr:rowOff>
    </xdr:from>
    <xdr:to>
      <xdr:col>76</xdr:col>
      <xdr:colOff>114300</xdr:colOff>
      <xdr:row>58</xdr:row>
      <xdr:rowOff>10560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25844"/>
          <a:ext cx="8890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53194</xdr:rowOff>
    </xdr:from>
    <xdr:to>
      <xdr:col>71</xdr:col>
      <xdr:colOff>177800</xdr:colOff>
      <xdr:row>58</xdr:row>
      <xdr:rowOff>41973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25844"/>
          <a:ext cx="889000" cy="1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159709</xdr:rowOff>
    </xdr:from>
    <xdr:to>
      <xdr:col>85</xdr:col>
      <xdr:colOff>177800</xdr:colOff>
      <xdr:row>56</xdr:row>
      <xdr:rowOff>89859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138136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6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4432</xdr:rowOff>
    </xdr:from>
    <xdr:to>
      <xdr:col>81</xdr:col>
      <xdr:colOff>101600</xdr:colOff>
      <xdr:row>56</xdr:row>
      <xdr:rowOff>106032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122559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8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131210</xdr:rowOff>
    </xdr:from>
    <xdr:to>
      <xdr:col>76</xdr:col>
      <xdr:colOff>165100</xdr:colOff>
      <xdr:row>58</xdr:row>
      <xdr:rowOff>61360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52487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2394</xdr:rowOff>
    </xdr:from>
    <xdr:to>
      <xdr:col>72</xdr:col>
      <xdr:colOff>38100</xdr:colOff>
      <xdr:row>57</xdr:row>
      <xdr:rowOff>103994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95121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162623</xdr:rowOff>
    </xdr:from>
    <xdr:to>
      <xdr:col>67</xdr:col>
      <xdr:colOff>101600</xdr:colOff>
      <xdr:row>58</xdr:row>
      <xdr:rowOff>92773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83900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158559</xdr:rowOff>
    </xdr:from>
    <xdr:to>
      <xdr:col>85</xdr:col>
      <xdr:colOff>127000</xdr:colOff>
      <xdr:row>96</xdr:row>
      <xdr:rowOff>2787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46309"/>
          <a:ext cx="8382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2787</xdr:rowOff>
    </xdr:from>
    <xdr:to>
      <xdr:col>81</xdr:col>
      <xdr:colOff>50800</xdr:colOff>
      <xdr:row>96</xdr:row>
      <xdr:rowOff>22200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61987"/>
          <a:ext cx="8890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22200</xdr:rowOff>
    </xdr:from>
    <xdr:to>
      <xdr:col>76</xdr:col>
      <xdr:colOff>114300</xdr:colOff>
      <xdr:row>96</xdr:row>
      <xdr:rowOff>52375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8140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39782</xdr:rowOff>
    </xdr:from>
    <xdr:to>
      <xdr:col>71</xdr:col>
      <xdr:colOff>177800</xdr:colOff>
      <xdr:row>96</xdr:row>
      <xdr:rowOff>52375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98982"/>
          <a:ext cx="8890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107759</xdr:rowOff>
    </xdr:from>
    <xdr:to>
      <xdr:col>85</xdr:col>
      <xdr:colOff>177800</xdr:colOff>
      <xdr:row>96</xdr:row>
      <xdr:rowOff>37909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130636</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123437</xdr:rowOff>
    </xdr:from>
    <xdr:to>
      <xdr:col>81</xdr:col>
      <xdr:colOff>101600</xdr:colOff>
      <xdr:row>96</xdr:row>
      <xdr:rowOff>53587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70114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18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142850</xdr:rowOff>
    </xdr:from>
    <xdr:to>
      <xdr:col>76</xdr:col>
      <xdr:colOff>165100</xdr:colOff>
      <xdr:row>96</xdr:row>
      <xdr:rowOff>73000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89527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1575</xdr:rowOff>
    </xdr:from>
    <xdr:to>
      <xdr:col>72</xdr:col>
      <xdr:colOff>38100</xdr:colOff>
      <xdr:row>96</xdr:row>
      <xdr:rowOff>103175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94302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160432</xdr:rowOff>
    </xdr:from>
    <xdr:to>
      <xdr:col>67</xdr:col>
      <xdr:colOff>101600</xdr:colOff>
      <xdr:row>96</xdr:row>
      <xdr:rowOff>90582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81709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4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総務費については、財政調整基金への積立の減により昨年度と比較すると減となったが、類似団体平均を上回った。</a:t>
          </a:r>
          <a:endParaRPr lang="ja-JP" altLang="ja-JP" sz="1400">
            <a:effectLst/>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土木費については減少傾向が続いてい</a:t>
          </a:r>
          <a:r>
            <a:rPr kumimoji="1" lang="ja-JP" altLang="en-US" sz="1100">
              <a:solidFill>
                <a:schemeClr val="dk1"/>
              </a:solidFill>
              <a:effectLst/>
              <a:latin typeface="+mn-lt"/>
              <a:ea typeface="+mn-ea"/>
              <a:cs typeface="+mn-cs"/>
            </a:rPr>
            <a:t>たが、</a:t>
          </a:r>
          <a:r>
            <a:rPr lang="ja-JP" altLang="en-US" sz="1100" b="0" i="0" u="none" strike="noStrike" baseline="0">
              <a:solidFill>
                <a:schemeClr val="dk1"/>
              </a:solidFill>
              <a:latin typeface="+mn-lt"/>
              <a:ea typeface="+mn-ea"/>
              <a:cs typeface="+mn-cs"/>
            </a:rPr>
            <a:t> 大和田水辺の丘公園整備事業等の実施により増加した。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埼玉県新座市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財政調整基金残高、実質収支ともに前年度を下回った。これは、人件費、扶助費、物件費などの歳出が大幅に増加したことによるもので、財政調整基金の取崩しにより対応せざるを得ない状況となっている。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今後も不測の支出に備え、一定額以上の財政調整基金残高を維持するよう努める。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埼玉県新座市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全ての会計で黒字であるが、特に水道事業会計は安定的に黒字である。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なお、国民健康保険事業特別会計は、</a:t>
          </a:r>
          <a:r>
            <a:rPr lang="ja-JP" altLang="en-US" sz="1100" b="0" i="0" baseline="0">
              <a:solidFill>
                <a:schemeClr val="dk1"/>
              </a:solidFill>
              <a:effectLst/>
              <a:latin typeface="+mn-lt"/>
              <a:ea typeface="+mn-ea"/>
              <a:cs typeface="+mn-cs"/>
            </a:rPr>
            <a:t>令和４年度まで</a:t>
          </a:r>
          <a:r>
            <a:rPr lang="ja-JP" altLang="ja-JP" sz="1100" b="0" i="0" baseline="0">
              <a:solidFill>
                <a:schemeClr val="dk1"/>
              </a:solidFill>
              <a:effectLst/>
              <a:latin typeface="+mn-lt"/>
              <a:ea typeface="+mn-ea"/>
              <a:cs typeface="+mn-cs"/>
            </a:rPr>
            <a:t>毎年約</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～１１億円を一般会計から赤字補填として繰り入れており</a:t>
          </a:r>
          <a:r>
            <a:rPr lang="ja-JP" altLang="en-US" sz="1100" b="0" i="0" baseline="0">
              <a:solidFill>
                <a:schemeClr val="dk1"/>
              </a:solidFill>
              <a:effectLst/>
              <a:latin typeface="+mn-lt"/>
              <a:ea typeface="+mn-ea"/>
              <a:cs typeface="+mn-cs"/>
            </a:rPr>
            <a:t>、これを差し引くと令和３年度までの</a:t>
          </a:r>
          <a:r>
            <a:rPr lang="ja-JP" altLang="ja-JP" sz="1100" b="0" i="0" baseline="0">
              <a:solidFill>
                <a:schemeClr val="dk1"/>
              </a:solidFill>
              <a:effectLst/>
              <a:latin typeface="+mn-lt"/>
              <a:ea typeface="+mn-ea"/>
              <a:cs typeface="+mn-cs"/>
            </a:rPr>
            <a:t>国民健康保険事業特別会計は赤字</a:t>
          </a:r>
          <a:r>
            <a:rPr lang="ja-JP" altLang="en-US" sz="1100" b="0" i="0" baseline="0">
              <a:solidFill>
                <a:schemeClr val="dk1"/>
              </a:solidFill>
              <a:effectLst/>
              <a:latin typeface="+mn-lt"/>
              <a:ea typeface="+mn-ea"/>
              <a:cs typeface="+mn-cs"/>
            </a:rPr>
            <a:t>である</a:t>
          </a:r>
          <a:r>
            <a:rPr lang="ja-JP" altLang="ja-JP" sz="1100" b="0" i="0" baseline="0">
              <a:solidFill>
                <a:schemeClr val="dk1"/>
              </a:solidFill>
              <a:effectLst/>
              <a:latin typeface="+mn-lt"/>
              <a:ea typeface="+mn-ea"/>
              <a:cs typeface="+mn-cs"/>
            </a:rPr>
            <a:t>。平成３０年度以降</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赤字削減・解消計画に基づき繰入金を削減し</a:t>
          </a:r>
          <a:r>
            <a:rPr lang="ja-JP" altLang="en-US" sz="1100" b="0" i="0" baseline="0">
              <a:solidFill>
                <a:schemeClr val="dk1"/>
              </a:solidFill>
              <a:effectLst/>
              <a:latin typeface="+mn-lt"/>
              <a:ea typeface="+mn-ea"/>
              <a:cs typeface="+mn-cs"/>
            </a:rPr>
            <a:t>、令和５年度は赤字補填なしで黒字を達成している。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X:\&#19968;&#33324;\00%20&#24246;&#21209;\03&#24193;&#22806;&#29031;&#20250;&#12539;&#22238;&#31572;&#12539;&#36890;&#30693;\&#36001;&#25919;&#25285;&#24403;&#12539;&#31246;&#21046;&#25285;&#24403;\&#36001;&#25919;&#29366;&#27841;&#36039;&#26009;&#38598;&#12288;H&#65298;&#65298;&#65374;&#65288;&#32025;&#12505;&#12540;&#12473;&#12399;&#12289;&#21029;&#12489;&#12483;&#12472;&#12501;&#12449;&#12452;&#12523;&#12395;&#20445;&#23384;&#65289;\R5&#27770;&#31639;\06&#12288;R7.9.18&#12294;&#30476;&#12363;&#12425;&#12288;&#65330;5&#27770;&#31639;&#65288;&#65298;&#22238;&#30446;&#65289;&#12398;&#20316;&#26989;&#20381;&#38972;\02.&#36215;&#26696;&#29992;\&#12304;&#36001;&#25919;&#29366;&#27841;&#36039;&#26009;&#38598;&#12305;_112305_&#26032;&#24231;&#24066;_2023(2&#22238;&#30446;).xlsx" TargetMode="External"/><Relationship Id="rId1" Type="http://schemas.openxmlformats.org/officeDocument/2006/relationships/externalLinkPath" Target="&#12304;&#36001;&#25919;&#29366;&#27841;&#36039;&#26009;&#38598;&#12305;_112305_&#26032;&#2423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49.5</v>
          </cell>
          <cell r="BX51">
            <v>50.9</v>
          </cell>
          <cell r="CF51">
            <v>25.3</v>
          </cell>
          <cell r="CN51">
            <v>16.3</v>
          </cell>
          <cell r="CV51">
            <v>13.6</v>
          </cell>
        </row>
        <row r="53">
          <cell r="BP53">
            <v>63.2</v>
          </cell>
          <cell r="BX53">
            <v>62.8</v>
          </cell>
          <cell r="CF53">
            <v>62.6</v>
          </cell>
          <cell r="CN53">
            <v>63.6</v>
          </cell>
          <cell r="CV53">
            <v>63.7</v>
          </cell>
        </row>
        <row r="55">
          <cell r="AN55" t="str">
            <v>類似団体内平均値</v>
          </cell>
          <cell r="BP55">
            <v>11.2</v>
          </cell>
          <cell r="BX55">
            <v>7.1</v>
          </cell>
          <cell r="CF55">
            <v>5</v>
          </cell>
          <cell r="CN55">
            <v>0.1</v>
          </cell>
          <cell r="CV55">
            <v>0</v>
          </cell>
        </row>
        <row r="57">
          <cell r="BP57">
            <v>60.2</v>
          </cell>
          <cell r="BX57">
            <v>61</v>
          </cell>
          <cell r="CF57">
            <v>62.1</v>
          </cell>
          <cell r="CN57">
            <v>62.9</v>
          </cell>
          <cell r="CV57">
            <v>64.2</v>
          </cell>
        </row>
        <row r="72">
          <cell r="BP72" t="str">
            <v>R01</v>
          </cell>
          <cell r="BX72" t="str">
            <v>R02</v>
          </cell>
          <cell r="CF72" t="str">
            <v>R03</v>
          </cell>
          <cell r="CN72" t="str">
            <v>R04</v>
          </cell>
          <cell r="CV72" t="str">
            <v>R05</v>
          </cell>
        </row>
        <row r="73">
          <cell r="AN73" t="str">
            <v>当該団体値</v>
          </cell>
          <cell r="BP73">
            <v>49.5</v>
          </cell>
          <cell r="BX73">
            <v>50.9</v>
          </cell>
          <cell r="CF73">
            <v>25.3</v>
          </cell>
          <cell r="CN73">
            <v>16.3</v>
          </cell>
          <cell r="CV73">
            <v>13.6</v>
          </cell>
        </row>
        <row r="75">
          <cell r="BP75">
            <v>5.6</v>
          </cell>
          <cell r="BX75">
            <v>5.4</v>
          </cell>
          <cell r="CF75">
            <v>5.0999999999999996</v>
          </cell>
          <cell r="CN75">
            <v>5.2</v>
          </cell>
          <cell r="CV75">
            <v>5.4</v>
          </cell>
        </row>
        <row r="77">
          <cell r="AN77" t="str">
            <v>類似団体内平均値</v>
          </cell>
          <cell r="BP77">
            <v>11.2</v>
          </cell>
          <cell r="BX77">
            <v>7.1</v>
          </cell>
          <cell r="CF77">
            <v>5</v>
          </cell>
          <cell r="CN77">
            <v>0.1</v>
          </cell>
          <cell r="CV77">
            <v>0</v>
          </cell>
        </row>
        <row r="79">
          <cell r="BP79">
            <v>3.5</v>
          </cell>
          <cell r="BX79">
            <v>3.4</v>
          </cell>
          <cell r="CF79">
            <v>3.6</v>
          </cell>
          <cell r="CN79">
            <v>3.6</v>
          </cell>
          <cell r="CV79">
            <v>3.7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65596131</v>
      </c>
      <c r="BO4" s="449"/>
      <c r="BP4" s="449"/>
      <c r="BQ4" s="449"/>
      <c r="BR4" s="449"/>
      <c r="BS4" s="449"/>
      <c r="BT4" s="449"/>
      <c r="BU4" s="450"/>
      <c r="BV4" s="448">
        <v>65352883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5.5</v>
      </c>
      <c r="CU4" s="589"/>
      <c r="CV4" s="589"/>
      <c r="CW4" s="589"/>
      <c r="CX4" s="589"/>
      <c r="CY4" s="589"/>
      <c r="CZ4" s="589"/>
      <c r="DA4" s="590"/>
      <c r="DB4" s="588">
        <v>7.2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63309602</v>
      </c>
      <c r="BO5" s="420"/>
      <c r="BP5" s="420"/>
      <c r="BQ5" s="420"/>
      <c r="BR5" s="420"/>
      <c r="BS5" s="420"/>
      <c r="BT5" s="420"/>
      <c r="BU5" s="421"/>
      <c r="BV5" s="419">
        <v>62950815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98.5</v>
      </c>
      <c r="CU5" s="417"/>
      <c r="CV5" s="417"/>
      <c r="CW5" s="417"/>
      <c r="CX5" s="417"/>
      <c r="CY5" s="417"/>
      <c r="CZ5" s="417"/>
      <c r="DA5" s="418"/>
      <c r="DB5" s="416">
        <v>95.6</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2286529</v>
      </c>
      <c r="BO6" s="420"/>
      <c r="BP6" s="420"/>
      <c r="BQ6" s="420"/>
      <c r="BR6" s="420"/>
      <c r="BS6" s="420"/>
      <c r="BT6" s="420"/>
      <c r="BU6" s="421"/>
      <c r="BV6" s="419">
        <v>2402068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99.3</v>
      </c>
      <c r="CU6" s="563"/>
      <c r="CV6" s="563"/>
      <c r="CW6" s="563"/>
      <c r="CX6" s="563"/>
      <c r="CY6" s="563"/>
      <c r="CZ6" s="563"/>
      <c r="DA6" s="564"/>
      <c r="DB6" s="562">
        <v>97.4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525651</v>
      </c>
      <c r="BO7" s="420"/>
      <c r="BP7" s="420"/>
      <c r="BQ7" s="420"/>
      <c r="BR7" s="420"/>
      <c r="BS7" s="420"/>
      <c r="BT7" s="420"/>
      <c r="BU7" s="421"/>
      <c r="BV7" s="419">
        <v>113601</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32268483</v>
      </c>
      <c r="CU7" s="420"/>
      <c r="CV7" s="420"/>
      <c r="CW7" s="420"/>
      <c r="CX7" s="420"/>
      <c r="CY7" s="420"/>
      <c r="CZ7" s="420"/>
      <c r="DA7" s="421"/>
      <c r="DB7" s="419">
        <v>31775033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1760878</v>
      </c>
      <c r="BO8" s="420"/>
      <c r="BP8" s="420"/>
      <c r="BQ8" s="420"/>
      <c r="BR8" s="420"/>
      <c r="BS8" s="420"/>
      <c r="BT8" s="420"/>
      <c r="BU8" s="421"/>
      <c r="BV8" s="419">
        <v>2288467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0.87</v>
      </c>
      <c r="CU8" s="523"/>
      <c r="CV8" s="523"/>
      <c r="CW8" s="523"/>
      <c r="CX8" s="523"/>
      <c r="CY8" s="523"/>
      <c r="CZ8" s="523"/>
      <c r="DA8" s="524"/>
      <c r="DB8" s="522">
        <v>0.89</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166017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-527589</v>
      </c>
      <c r="BO9" s="420"/>
      <c r="BP9" s="420"/>
      <c r="BQ9" s="420"/>
      <c r="BR9" s="420"/>
      <c r="BS9" s="420"/>
      <c r="BT9" s="420"/>
      <c r="BU9" s="421"/>
      <c r="BV9" s="419">
        <v>-1047157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10.6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162122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2547355</v>
      </c>
      <c r="BO10" s="420"/>
      <c r="BP10" s="420"/>
      <c r="BQ10" s="420"/>
      <c r="BR10" s="420"/>
      <c r="BS10" s="420"/>
      <c r="BT10" s="420"/>
      <c r="BU10" s="421"/>
      <c r="BV10" s="419">
        <v>4808663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166036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3317965</v>
      </c>
      <c r="BO12" s="420"/>
      <c r="BP12" s="420"/>
      <c r="BQ12" s="420"/>
      <c r="BR12" s="420"/>
      <c r="BS12" s="420"/>
      <c r="BT12" s="420"/>
      <c r="BU12" s="421"/>
      <c r="BV12" s="419">
        <v>5003560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161584</v>
      </c>
      <c r="S13" s="507"/>
      <c r="T13" s="507"/>
      <c r="U13" s="507"/>
      <c r="V13" s="508"/>
      <c r="W13" s="509" t="s">
        <v>131</v>
      </c>
      <c r="X13" s="405"/>
      <c r="Y13" s="405"/>
      <c r="Z13" s="405"/>
      <c r="AA13" s="405"/>
      <c r="AB13" s="406"/>
      <c r="AC13" s="372">
        <v>701</v>
      </c>
      <c r="AD13" s="373"/>
      <c r="AE13" s="373"/>
      <c r="AF13" s="373"/>
      <c r="AG13" s="374"/>
      <c r="AH13" s="372">
        <v>825</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-1298199</v>
      </c>
      <c r="BO13" s="420"/>
      <c r="BP13" s="420"/>
      <c r="BQ13" s="420"/>
      <c r="BR13" s="420"/>
      <c r="BS13" s="420"/>
      <c r="BT13" s="420"/>
      <c r="BU13" s="421"/>
      <c r="BV13" s="419">
        <v>-1242054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5.4</v>
      </c>
      <c r="CU13" s="417"/>
      <c r="CV13" s="417"/>
      <c r="CW13" s="417"/>
      <c r="CX13" s="417"/>
      <c r="CY13" s="417"/>
      <c r="CZ13" s="417"/>
      <c r="DA13" s="418"/>
      <c r="DB13" s="416">
        <v>5.2</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165730</v>
      </c>
      <c r="S14" s="507"/>
      <c r="T14" s="507"/>
      <c r="U14" s="507"/>
      <c r="V14" s="508"/>
      <c r="W14" s="510"/>
      <c r="X14" s="408"/>
      <c r="Y14" s="408"/>
      <c r="Z14" s="408"/>
      <c r="AA14" s="408"/>
      <c r="AB14" s="409"/>
      <c r="AC14" s="499">
        <v>1</v>
      </c>
      <c r="AD14" s="500"/>
      <c r="AE14" s="500"/>
      <c r="AF14" s="500"/>
      <c r="AG14" s="501"/>
      <c r="AH14" s="499">
        <v>1.1000000000000001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13.6</v>
      </c>
      <c r="CU14" s="517"/>
      <c r="CV14" s="517"/>
      <c r="CW14" s="517"/>
      <c r="CX14" s="517"/>
      <c r="CY14" s="517"/>
      <c r="CZ14" s="517"/>
      <c r="DA14" s="518"/>
      <c r="DB14" s="516">
        <v>16.3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161736</v>
      </c>
      <c r="S15" s="507"/>
      <c r="T15" s="507"/>
      <c r="U15" s="507"/>
      <c r="V15" s="508"/>
      <c r="W15" s="509" t="s">
        <v>137</v>
      </c>
      <c r="X15" s="405"/>
      <c r="Y15" s="405"/>
      <c r="Z15" s="405"/>
      <c r="AA15" s="405"/>
      <c r="AB15" s="406"/>
      <c r="AC15" s="372">
        <v>14905</v>
      </c>
      <c r="AD15" s="373"/>
      <c r="AE15" s="373"/>
      <c r="AF15" s="373"/>
      <c r="AG15" s="374"/>
      <c r="AH15" s="372">
        <v>16926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22556539</v>
      </c>
      <c r="BO15" s="449"/>
      <c r="BP15" s="449"/>
      <c r="BQ15" s="449"/>
      <c r="BR15" s="449"/>
      <c r="BS15" s="449"/>
      <c r="BT15" s="449"/>
      <c r="BU15" s="450"/>
      <c r="BV15" s="448">
        <v>22085927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21.1</v>
      </c>
      <c r="AD16" s="500"/>
      <c r="AE16" s="500"/>
      <c r="AF16" s="500"/>
      <c r="AG16" s="501"/>
      <c r="AH16" s="499">
        <v>23.5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25819152</v>
      </c>
      <c r="BO16" s="420"/>
      <c r="BP16" s="420"/>
      <c r="BQ16" s="420"/>
      <c r="BR16" s="420"/>
      <c r="BS16" s="420"/>
      <c r="BT16" s="420"/>
      <c r="BU16" s="421"/>
      <c r="BV16" s="419">
        <v>25125272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55081</v>
      </c>
      <c r="AD17" s="373"/>
      <c r="AE17" s="373"/>
      <c r="AF17" s="373"/>
      <c r="AG17" s="374"/>
      <c r="AH17" s="372">
        <v>54395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28743535</v>
      </c>
      <c r="BO17" s="420"/>
      <c r="BP17" s="420"/>
      <c r="BQ17" s="420"/>
      <c r="BR17" s="420"/>
      <c r="BS17" s="420"/>
      <c r="BT17" s="420"/>
      <c r="BU17" s="421"/>
      <c r="BV17" s="419">
        <v>28163033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22.78</v>
      </c>
      <c r="M18" s="472"/>
      <c r="N18" s="472"/>
      <c r="O18" s="472"/>
      <c r="P18" s="472"/>
      <c r="Q18" s="472"/>
      <c r="R18" s="473"/>
      <c r="S18" s="473"/>
      <c r="T18" s="473"/>
      <c r="U18" s="473"/>
      <c r="V18" s="474"/>
      <c r="W18" s="490"/>
      <c r="X18" s="491"/>
      <c r="Y18" s="491"/>
      <c r="Z18" s="491"/>
      <c r="AA18" s="491"/>
      <c r="AB18" s="515"/>
      <c r="AC18" s="389">
        <v>77.900000000000006</v>
      </c>
      <c r="AD18" s="390"/>
      <c r="AE18" s="390"/>
      <c r="AF18" s="390"/>
      <c r="AG18" s="475"/>
      <c r="AH18" s="389">
        <v>75.400000000000006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32689338</v>
      </c>
      <c r="BO18" s="420"/>
      <c r="BP18" s="420"/>
      <c r="BQ18" s="420"/>
      <c r="BR18" s="420"/>
      <c r="BS18" s="420"/>
      <c r="BT18" s="420"/>
      <c r="BU18" s="421"/>
      <c r="BV18" s="419">
        <v>31575488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7288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43976319</v>
      </c>
      <c r="BO19" s="420"/>
      <c r="BP19" s="420"/>
      <c r="BQ19" s="420"/>
      <c r="BR19" s="420"/>
      <c r="BS19" s="420"/>
      <c r="BT19" s="420"/>
      <c r="BU19" s="421"/>
      <c r="BV19" s="419">
        <v>44848757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73686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48569031</v>
      </c>
      <c r="BO22" s="449"/>
      <c r="BP22" s="449"/>
      <c r="BQ22" s="449"/>
      <c r="BR22" s="449"/>
      <c r="BS22" s="449"/>
      <c r="BT22" s="449"/>
      <c r="BU22" s="450"/>
      <c r="BV22" s="448">
        <v>49515572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31655290</v>
      </c>
      <c r="BO23" s="420"/>
      <c r="BP23" s="420"/>
      <c r="BQ23" s="420"/>
      <c r="BR23" s="420"/>
      <c r="BS23" s="420"/>
      <c r="BT23" s="420"/>
      <c r="BU23" s="421"/>
      <c r="BV23" s="419">
        <v>32683106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9180</v>
      </c>
      <c r="R24" s="373"/>
      <c r="S24" s="373"/>
      <c r="T24" s="373"/>
      <c r="U24" s="373"/>
      <c r="V24" s="374"/>
      <c r="W24" s="462"/>
      <c r="X24" s="399"/>
      <c r="Y24" s="400"/>
      <c r="Z24" s="375" t="s">
        <v>162</v>
      </c>
      <c r="AA24" s="376"/>
      <c r="AB24" s="376"/>
      <c r="AC24" s="376"/>
      <c r="AD24" s="376"/>
      <c r="AE24" s="376"/>
      <c r="AF24" s="376"/>
      <c r="AG24" s="377"/>
      <c r="AH24" s="372">
        <v>772</v>
      </c>
      <c r="AI24" s="373"/>
      <c r="AJ24" s="373"/>
      <c r="AK24" s="373"/>
      <c r="AL24" s="374"/>
      <c r="AM24" s="372">
        <v>2343020</v>
      </c>
      <c r="AN24" s="373"/>
      <c r="AO24" s="373"/>
      <c r="AP24" s="373"/>
      <c r="AQ24" s="373"/>
      <c r="AR24" s="374"/>
      <c r="AS24" s="372">
        <v>3035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28276882</v>
      </c>
      <c r="BO24" s="420"/>
      <c r="BP24" s="420"/>
      <c r="BQ24" s="420"/>
      <c r="BR24" s="420"/>
      <c r="BS24" s="420"/>
      <c r="BT24" s="420"/>
      <c r="BU24" s="421"/>
      <c r="BV24" s="419">
        <v>27512091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7670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11903750</v>
      </c>
      <c r="BO25" s="449"/>
      <c r="BP25" s="449"/>
      <c r="BQ25" s="449"/>
      <c r="BR25" s="449"/>
      <c r="BS25" s="449"/>
      <c r="BT25" s="449"/>
      <c r="BU25" s="450"/>
      <c r="BV25" s="448">
        <v>6471646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7020</v>
      </c>
      <c r="R26" s="373"/>
      <c r="S26" s="373"/>
      <c r="T26" s="373"/>
      <c r="U26" s="373"/>
      <c r="V26" s="374"/>
      <c r="W26" s="462"/>
      <c r="X26" s="399"/>
      <c r="Y26" s="400"/>
      <c r="Z26" s="375" t="s">
        <v>168</v>
      </c>
      <c r="AA26" s="430"/>
      <c r="AB26" s="430"/>
      <c r="AC26" s="430"/>
      <c r="AD26" s="430"/>
      <c r="AE26" s="430"/>
      <c r="AF26" s="430"/>
      <c r="AG26" s="431"/>
      <c r="AH26" s="372">
        <v>24</v>
      </c>
      <c r="AI26" s="373"/>
      <c r="AJ26" s="373"/>
      <c r="AK26" s="373"/>
      <c r="AL26" s="374"/>
      <c r="AM26" s="372">
        <v>76320</v>
      </c>
      <c r="AN26" s="373"/>
      <c r="AO26" s="373"/>
      <c r="AP26" s="373"/>
      <c r="AQ26" s="373"/>
      <c r="AR26" s="374"/>
      <c r="AS26" s="372">
        <v>3180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4630</v>
      </c>
      <c r="R27" s="373"/>
      <c r="S27" s="373"/>
      <c r="T27" s="373"/>
      <c r="U27" s="373"/>
      <c r="V27" s="374"/>
      <c r="W27" s="462"/>
      <c r="X27" s="399"/>
      <c r="Y27" s="400"/>
      <c r="Z27" s="375" t="s">
        <v>171</v>
      </c>
      <c r="AA27" s="376"/>
      <c r="AB27" s="376"/>
      <c r="AC27" s="376"/>
      <c r="AD27" s="376"/>
      <c r="AE27" s="376"/>
      <c r="AF27" s="376"/>
      <c r="AG27" s="377"/>
      <c r="AH27" s="372">
        <v>17</v>
      </c>
      <c r="AI27" s="373"/>
      <c r="AJ27" s="373"/>
      <c r="AK27" s="373"/>
      <c r="AL27" s="374"/>
      <c r="AM27" s="372">
        <v>66997</v>
      </c>
      <c r="AN27" s="373"/>
      <c r="AO27" s="373"/>
      <c r="AP27" s="373"/>
      <c r="AQ27" s="373"/>
      <c r="AR27" s="374"/>
      <c r="AS27" s="372">
        <v>3941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6556171</v>
      </c>
      <c r="BO28" s="449"/>
      <c r="BP28" s="449"/>
      <c r="BQ28" s="449"/>
      <c r="BR28" s="449"/>
      <c r="BS28" s="449"/>
      <c r="BT28" s="449"/>
      <c r="BU28" s="450"/>
      <c r="BV28" s="448">
        <v>7326781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24</v>
      </c>
      <c r="M29" s="373"/>
      <c r="N29" s="373"/>
      <c r="O29" s="373"/>
      <c r="P29" s="374"/>
      <c r="Q29" s="372">
        <v>4000</v>
      </c>
      <c r="R29" s="373"/>
      <c r="S29" s="373"/>
      <c r="T29" s="373"/>
      <c r="U29" s="373"/>
      <c r="V29" s="374"/>
      <c r="W29" s="463"/>
      <c r="X29" s="464"/>
      <c r="Y29" s="465"/>
      <c r="Z29" s="375" t="s">
        <v>177</v>
      </c>
      <c r="AA29" s="376"/>
      <c r="AB29" s="376"/>
      <c r="AC29" s="376"/>
      <c r="AD29" s="376"/>
      <c r="AE29" s="376"/>
      <c r="AF29" s="376"/>
      <c r="AG29" s="377"/>
      <c r="AH29" s="372">
        <v>789</v>
      </c>
      <c r="AI29" s="373"/>
      <c r="AJ29" s="373"/>
      <c r="AK29" s="373"/>
      <c r="AL29" s="374"/>
      <c r="AM29" s="372">
        <v>2410017</v>
      </c>
      <c r="AN29" s="373"/>
      <c r="AO29" s="373"/>
      <c r="AP29" s="373"/>
      <c r="AQ29" s="373"/>
      <c r="AR29" s="374"/>
      <c r="AS29" s="372">
        <v>3055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1317285</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2671734</v>
      </c>
      <c r="BO30" s="454"/>
      <c r="BP30" s="454"/>
      <c r="BQ30" s="454"/>
      <c r="BR30" s="454"/>
      <c r="BS30" s="454"/>
      <c r="BT30" s="454"/>
      <c r="BU30" s="455"/>
      <c r="BV30" s="453">
        <v>2342116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朝霞地区一部事務組合（一般会計）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新座市スポーツ協会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新座都市計画事業新座駅北口土地区画整理事業特別会計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志木地区衛生組合（一般会計）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埼玉県後期高齢者医療広域連合（一般会計）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埼玉県後期高齢者医療広域連合（後期高齢者医療事業特別会計）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埼玉県市町村総合事務組合（一般会計）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埼玉県市町村総合事務組合（交通災害共済事業特別会計）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彩の国さいたま人づくり広域連合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Q5FhdQlAWoka8P/PepyuWWek4vilnnLZxyRaieQcnU3VV69IodMlhIcSMJejir2ZKEnpCvl68v/19DMjJdlRw==" saltValue="o754AncLJksZ7l7UYpjV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1" zoomScaleSheetLayoutView="100" workbookViewId="0">
      <selection activeCell="J36" sqref="J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7.91</v>
      </c>
      <c r="G34" s="33">
        <v>7.56</v>
      </c>
      <c r="H34" s="33">
        <v>7.93</v>
      </c>
      <c r="I34" s="33">
        <v>7.53</v>
      </c>
      <c r="J34" s="34">
        <v>6.67</v>
      </c>
      <c r="K34" s="22"/>
      <c r="L34" s="22"/>
      <c r="M34" s="22"/>
      <c r="N34" s="22"/>
      <c r="O34" s="22"/>
      <c r="P34" s="22"/>
    </row>
    <row r="35" spans="1:16" ht="39" customHeight="1" x14ac:dyDescent="0.15">
      <c r="A35" s="22"/>
      <c r="B35" s="35"/>
      <c r="C35" s="1145" t="s">
        <v>534</v>
      </c>
      <c r="D35" s="1146"/>
      <c r="E35" s="1147"/>
      <c r="F35" s="36">
        <v>4.41</v>
      </c>
      <c r="G35" s="37">
        <v>10.33</v>
      </c>
      <c r="H35" s="37">
        <v>10.19</v>
      </c>
      <c r="I35" s="37">
        <v>6.83</v>
      </c>
      <c r="J35" s="38">
        <v>5.42</v>
      </c>
      <c r="K35" s="22"/>
      <c r="L35" s="22"/>
      <c r="M35" s="22"/>
      <c r="N35" s="22"/>
      <c r="O35" s="22"/>
      <c r="P35" s="22"/>
    </row>
    <row r="36" spans="1:16" ht="39" customHeight="1" x14ac:dyDescent="0.15">
      <c r="A36" s="22"/>
      <c r="B36" s="35"/>
      <c r="C36" s="1145" t="s">
        <v>535</v>
      </c>
      <c r="D36" s="1146"/>
      <c r="E36" s="1147"/>
      <c r="F36" s="36" t="s">
        <v>486</v>
      </c>
      <c r="G36" s="37">
        <v>1.8</v>
      </c>
      <c r="H36" s="37">
        <v>2.2999999999999998</v>
      </c>
      <c r="I36" s="37">
        <v>2.87</v>
      </c>
      <c r="J36" s="38">
        <v>3.41</v>
      </c>
      <c r="K36" s="22"/>
      <c r="L36" s="22"/>
      <c r="M36" s="22"/>
      <c r="N36" s="22"/>
      <c r="O36" s="22"/>
      <c r="P36" s="22"/>
    </row>
    <row r="37" spans="1:16" ht="39" customHeight="1" x14ac:dyDescent="0.15">
      <c r="A37" s="22"/>
      <c r="B37" s="35"/>
      <c r="C37" s="1145" t="s">
        <v>536</v>
      </c>
      <c r="D37" s="1146"/>
      <c r="E37" s="1147"/>
      <c r="F37" s="36">
        <v>0.53</v>
      </c>
      <c r="G37" s="37">
        <v>1.1399999999999999</v>
      </c>
      <c r="H37" s="37">
        <v>0.85</v>
      </c>
      <c r="I37" s="37">
        <v>1.43</v>
      </c>
      <c r="J37" s="38">
        <v>1.3</v>
      </c>
      <c r="K37" s="22"/>
      <c r="L37" s="22"/>
      <c r="M37" s="22"/>
      <c r="N37" s="22"/>
      <c r="O37" s="22"/>
      <c r="P37" s="22"/>
    </row>
    <row r="38" spans="1:16" ht="39" customHeight="1" x14ac:dyDescent="0.15">
      <c r="A38" s="22"/>
      <c r="B38" s="35"/>
      <c r="C38" s="1145" t="s">
        <v>537</v>
      </c>
      <c r="D38" s="1146"/>
      <c r="E38" s="1147"/>
      <c r="F38" s="36">
        <v>0.92</v>
      </c>
      <c r="G38" s="37">
        <v>1.37</v>
      </c>
      <c r="H38" s="37">
        <v>1.02</v>
      </c>
      <c r="I38" s="37">
        <v>0.84</v>
      </c>
      <c r="J38" s="38">
        <v>0.75</v>
      </c>
      <c r="K38" s="22"/>
      <c r="L38" s="22"/>
      <c r="M38" s="22"/>
      <c r="N38" s="22"/>
      <c r="O38" s="22"/>
      <c r="P38" s="22"/>
    </row>
    <row r="39" spans="1:16" ht="39" customHeight="1" x14ac:dyDescent="0.15">
      <c r="A39" s="22"/>
      <c r="B39" s="35"/>
      <c r="C39" s="1145" t="s">
        <v>538</v>
      </c>
      <c r="D39" s="1146"/>
      <c r="E39" s="1147"/>
      <c r="F39" s="36">
        <v>0.11</v>
      </c>
      <c r="G39" s="37">
        <v>0.13</v>
      </c>
      <c r="H39" s="37">
        <v>0.21</v>
      </c>
      <c r="I39" s="37">
        <v>0.24</v>
      </c>
      <c r="J39" s="38">
        <v>0.24</v>
      </c>
      <c r="K39" s="22"/>
      <c r="L39" s="22"/>
      <c r="M39" s="22"/>
      <c r="N39" s="22"/>
      <c r="O39" s="22"/>
      <c r="P39" s="22"/>
    </row>
    <row r="40" spans="1:16" ht="39" customHeight="1" x14ac:dyDescent="0.15">
      <c r="A40" s="22"/>
      <c r="B40" s="35"/>
      <c r="C40" s="1145" t="s">
        <v>539</v>
      </c>
      <c r="D40" s="1146"/>
      <c r="E40" s="1147"/>
      <c r="F40" s="36">
        <v>0.17</v>
      </c>
      <c r="G40" s="37">
        <v>0.09</v>
      </c>
      <c r="H40" s="37">
        <v>0.05</v>
      </c>
      <c r="I40" s="37">
        <v>0.27</v>
      </c>
      <c r="J40" s="38">
        <v>0.03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541</v>
      </c>
      <c r="D43" s="1149"/>
      <c r="E43" s="1150"/>
      <c r="F43" s="41">
        <v>0.83</v>
      </c>
      <c r="G43" s="42">
        <v>0.35</v>
      </c>
      <c r="H43" s="42">
        <v>0.11</v>
      </c>
      <c r="I43" s="42">
        <v>0.09</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oX5T0AFiW+y8iH/nSvdwrWY3rS+jscSqb/fD8Ls8LjO8DzWWOTbdAMO5NnmlR4eoc3WK8k22ikd3/kd1eSVxQ==" saltValue="cJlJtjw4iSVwA9GWpv45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52" zoomScaleSheetLayoutView="55" workbookViewId="0">
      <selection activeCell="C61" sqref="C61:M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4515</v>
      </c>
      <c r="L45" s="60">
        <v>4419</v>
      </c>
      <c r="M45" s="60">
        <v>4679</v>
      </c>
      <c r="N45" s="60">
        <v>4837</v>
      </c>
      <c r="O45" s="61">
        <v>4983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543</v>
      </c>
      <c r="L48" s="64">
        <v>831</v>
      </c>
      <c r="M48" s="64">
        <v>646</v>
      </c>
      <c r="N48" s="64">
        <v>641</v>
      </c>
      <c r="O48" s="65">
        <v>614</v>
      </c>
      <c r="P48" s="48"/>
      <c r="Q48" s="48"/>
      <c r="R48" s="48"/>
      <c r="S48" s="48"/>
      <c r="T48" s="48"/>
      <c r="U48" s="48"/>
    </row>
    <row r="49" spans="1:21" ht="30.75" customHeight="1" x14ac:dyDescent="0.15">
      <c r="A49" s="48"/>
      <c r="B49" s="1178"/>
      <c r="C49" s="1179"/>
      <c r="D49" s="62"/>
      <c r="E49" s="1155" t="s">
        <v>14</v>
      </c>
      <c r="F49" s="1155"/>
      <c r="G49" s="1155"/>
      <c r="H49" s="1155"/>
      <c r="I49" s="1155"/>
      <c r="J49" s="1156"/>
      <c r="K49" s="63">
        <v>66</v>
      </c>
      <c r="L49" s="64">
        <v>57</v>
      </c>
      <c r="M49" s="64">
        <v>59</v>
      </c>
      <c r="N49" s="64">
        <v>67</v>
      </c>
      <c r="O49" s="65">
        <v>124</v>
      </c>
      <c r="P49" s="48"/>
      <c r="Q49" s="48"/>
      <c r="R49" s="48"/>
      <c r="S49" s="48"/>
      <c r="T49" s="48"/>
      <c r="U49" s="48"/>
    </row>
    <row r="50" spans="1:21" ht="30.75" customHeight="1" x14ac:dyDescent="0.15">
      <c r="A50" s="48"/>
      <c r="B50" s="1178"/>
      <c r="C50" s="1179"/>
      <c r="D50" s="62"/>
      <c r="E50" s="1155" t="s">
        <v>15</v>
      </c>
      <c r="F50" s="1155"/>
      <c r="G50" s="1155"/>
      <c r="H50" s="1155"/>
      <c r="I50" s="1155"/>
      <c r="J50" s="1156"/>
      <c r="K50" s="63">
        <v>27</v>
      </c>
      <c r="L50" s="64">
        <v>27</v>
      </c>
      <c r="M50" s="64">
        <v>15</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3770</v>
      </c>
      <c r="L52" s="64">
        <v>3853</v>
      </c>
      <c r="M52" s="64">
        <v>3959</v>
      </c>
      <c r="N52" s="64">
        <v>3994</v>
      </c>
      <c r="O52" s="65">
        <v>3971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1381</v>
      </c>
      <c r="L53" s="69">
        <v>1481</v>
      </c>
      <c r="M53" s="69">
        <v>1440</v>
      </c>
      <c r="N53" s="69">
        <v>1551</v>
      </c>
      <c r="O53" s="70">
        <v>1750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BU0r/ySCI10TpOrPEalqVg8Z9OTNn9eBJ7rFMoZWg6jpjdirFiJ879h7IWmoeXvJznqfKjjE99bLNTvvt5/Sg==" saltValue="JtFOxNKonHjAIDcBDinz2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40" zoomScale="85" zoomScaleNormal="85" zoomScaleSheetLayoutView="100" workbookViewId="0">
      <selection activeCell="L50" sqref="L50:L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53095</v>
      </c>
      <c r="J41" s="356">
        <v>52746</v>
      </c>
      <c r="K41" s="356">
        <v>51986</v>
      </c>
      <c r="L41" s="356">
        <v>49516</v>
      </c>
      <c r="M41" s="357">
        <v>48569</v>
      </c>
    </row>
    <row r="42" spans="2:13" ht="27.75" customHeight="1" x14ac:dyDescent="0.15">
      <c r="B42" s="1186"/>
      <c r="C42" s="1187"/>
      <c r="D42" s="106"/>
      <c r="E42" s="1190" t="s">
        <v>32</v>
      </c>
      <c r="F42" s="1190"/>
      <c r="G42" s="1190"/>
      <c r="H42" s="1191"/>
      <c r="I42" s="358">
        <v>42</v>
      </c>
      <c r="J42" s="359">
        <v>15</v>
      </c>
      <c r="K42" s="359" t="s">
        <v>486</v>
      </c>
      <c r="L42" s="359" t="s">
        <v>486</v>
      </c>
      <c r="M42" s="360" t="s">
        <v>486</v>
      </c>
    </row>
    <row r="43" spans="2:13" ht="27.75" customHeight="1" x14ac:dyDescent="0.15">
      <c r="B43" s="1186"/>
      <c r="C43" s="1187"/>
      <c r="D43" s="106"/>
      <c r="E43" s="1190" t="s">
        <v>33</v>
      </c>
      <c r="F43" s="1190"/>
      <c r="G43" s="1190"/>
      <c r="H43" s="1191"/>
      <c r="I43" s="358">
        <v>5603</v>
      </c>
      <c r="J43" s="359">
        <v>5939</v>
      </c>
      <c r="K43" s="359">
        <v>6009</v>
      </c>
      <c r="L43" s="359">
        <v>6260</v>
      </c>
      <c r="M43" s="360">
        <v>6107</v>
      </c>
    </row>
    <row r="44" spans="2:13" ht="27.75" customHeight="1" x14ac:dyDescent="0.15">
      <c r="B44" s="1186"/>
      <c r="C44" s="1187"/>
      <c r="D44" s="106"/>
      <c r="E44" s="1190" t="s">
        <v>34</v>
      </c>
      <c r="F44" s="1190"/>
      <c r="G44" s="1190"/>
      <c r="H44" s="1191"/>
      <c r="I44" s="358">
        <v>527</v>
      </c>
      <c r="J44" s="359">
        <v>477</v>
      </c>
      <c r="K44" s="359">
        <v>1176</v>
      </c>
      <c r="L44" s="359">
        <v>1951</v>
      </c>
      <c r="M44" s="360">
        <v>1828</v>
      </c>
    </row>
    <row r="45" spans="2:13" ht="27.75" customHeight="1" x14ac:dyDescent="0.15">
      <c r="B45" s="1186"/>
      <c r="C45" s="1187"/>
      <c r="D45" s="106"/>
      <c r="E45" s="1190" t="s">
        <v>35</v>
      </c>
      <c r="F45" s="1190"/>
      <c r="G45" s="1190"/>
      <c r="H45" s="1191"/>
      <c r="I45" s="358">
        <v>3611</v>
      </c>
      <c r="J45" s="359">
        <v>3599</v>
      </c>
      <c r="K45" s="359">
        <v>3404</v>
      </c>
      <c r="L45" s="359">
        <v>3315</v>
      </c>
      <c r="M45" s="360">
        <v>3281</v>
      </c>
    </row>
    <row r="46" spans="2:13" ht="27.75" customHeight="1" x14ac:dyDescent="0.15">
      <c r="B46" s="1186"/>
      <c r="C46" s="1187"/>
      <c r="D46" s="107"/>
      <c r="E46" s="1190" t="s">
        <v>36</v>
      </c>
      <c r="F46" s="1190"/>
      <c r="G46" s="1190"/>
      <c r="H46" s="1191"/>
      <c r="I46" s="358">
        <v>7</v>
      </c>
      <c r="J46" s="359">
        <v>2</v>
      </c>
      <c r="K46" s="359" t="s">
        <v>486</v>
      </c>
      <c r="L46" s="359" t="s">
        <v>486</v>
      </c>
      <c r="M46" s="360">
        <v>8</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5775</v>
      </c>
      <c r="J50" s="359">
        <v>5270</v>
      </c>
      <c r="K50" s="359">
        <v>10126</v>
      </c>
      <c r="L50" s="359">
        <v>11573</v>
      </c>
      <c r="M50" s="360">
        <v>11927</v>
      </c>
    </row>
    <row r="51" spans="2:13" ht="27.75" customHeight="1" x14ac:dyDescent="0.15">
      <c r="B51" s="1186"/>
      <c r="C51" s="1187"/>
      <c r="D51" s="106"/>
      <c r="E51" s="1190" t="s">
        <v>42</v>
      </c>
      <c r="F51" s="1190"/>
      <c r="G51" s="1190"/>
      <c r="H51" s="1191"/>
      <c r="I51" s="358">
        <v>11170</v>
      </c>
      <c r="J51" s="359">
        <v>11763</v>
      </c>
      <c r="K51" s="359">
        <v>13396</v>
      </c>
      <c r="L51" s="359">
        <v>14648</v>
      </c>
      <c r="M51" s="360">
        <v>15208</v>
      </c>
    </row>
    <row r="52" spans="2:13" ht="27.75" customHeight="1" x14ac:dyDescent="0.15">
      <c r="B52" s="1188"/>
      <c r="C52" s="1189"/>
      <c r="D52" s="106"/>
      <c r="E52" s="1190" t="s">
        <v>43</v>
      </c>
      <c r="F52" s="1190"/>
      <c r="G52" s="1190"/>
      <c r="H52" s="1191"/>
      <c r="I52" s="358">
        <v>32780</v>
      </c>
      <c r="J52" s="359">
        <v>31733</v>
      </c>
      <c r="K52" s="359">
        <v>31611</v>
      </c>
      <c r="L52" s="359">
        <v>30094</v>
      </c>
      <c r="M52" s="360">
        <v>28636</v>
      </c>
    </row>
    <row r="53" spans="2:13" ht="27.75" customHeight="1" thickBot="1" x14ac:dyDescent="0.2">
      <c r="B53" s="1192" t="s">
        <v>19</v>
      </c>
      <c r="C53" s="1193"/>
      <c r="D53" s="110"/>
      <c r="E53" s="1194" t="s">
        <v>44</v>
      </c>
      <c r="F53" s="1194"/>
      <c r="G53" s="1194"/>
      <c r="H53" s="1195"/>
      <c r="I53" s="361">
        <v>13160</v>
      </c>
      <c r="J53" s="362">
        <v>14013</v>
      </c>
      <c r="K53" s="362">
        <v>7441</v>
      </c>
      <c r="L53" s="362">
        <v>4727</v>
      </c>
      <c r="M53" s="363">
        <v>4023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fW/mPd9LhMZ2tVlDT90P1kzbEkOtKP4A3kmqzEeWS00m9IESQylr36EGerYqo/5TDvXJrEPnxH19hy7nK1O3A==" saltValue="UoRT2BgnLiJvAjT8e64L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5" zoomScale="70" zoomScaleNormal="70" zoomScaleSheetLayoutView="100" workbookViewId="0">
      <selection activeCell="F57" sqref="F57:M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7522</v>
      </c>
      <c r="G55" s="122">
        <v>7327</v>
      </c>
      <c r="H55" s="123">
        <v>6556</v>
      </c>
    </row>
    <row r="56" spans="2:8" ht="52.5" customHeight="1" x14ac:dyDescent="0.15">
      <c r="B56" s="124"/>
      <c r="C56" s="1213" t="s">
        <v>47</v>
      </c>
      <c r="D56" s="1213"/>
      <c r="E56" s="1214"/>
      <c r="F56" s="125" t="s">
        <v>486</v>
      </c>
      <c r="G56" s="125" t="s">
        <v>486</v>
      </c>
      <c r="H56" s="126">
        <v>1317</v>
      </c>
    </row>
    <row r="57" spans="2:8" ht="53.25" customHeight="1" x14ac:dyDescent="0.15">
      <c r="B57" s="124"/>
      <c r="C57" s="1215" t="s">
        <v>48</v>
      </c>
      <c r="D57" s="1215"/>
      <c r="E57" s="1216"/>
      <c r="F57" s="127">
        <v>216</v>
      </c>
      <c r="G57" s="127">
        <v>2342</v>
      </c>
      <c r="H57" s="128">
        <v>2672</v>
      </c>
    </row>
    <row r="58" spans="2:8" ht="45.75" customHeight="1" x14ac:dyDescent="0.15">
      <c r="B58" s="129"/>
      <c r="C58" s="1203" t="s">
        <v>555</v>
      </c>
      <c r="D58" s="1204"/>
      <c r="E58" s="1205"/>
      <c r="F58" s="130" t="s">
        <v>560</v>
      </c>
      <c r="G58" s="130">
        <v>2007</v>
      </c>
      <c r="H58" s="131">
        <v>2191</v>
      </c>
    </row>
    <row r="59" spans="2:8" ht="45.75" customHeight="1" x14ac:dyDescent="0.15">
      <c r="B59" s="129"/>
      <c r="C59" s="1203" t="s">
        <v>556</v>
      </c>
      <c r="D59" s="1204"/>
      <c r="E59" s="1205"/>
      <c r="F59" s="130">
        <v>50</v>
      </c>
      <c r="G59" s="130">
        <v>16</v>
      </c>
      <c r="H59" s="131">
        <v>154</v>
      </c>
    </row>
    <row r="60" spans="2:8" ht="45.75" customHeight="1" x14ac:dyDescent="0.15">
      <c r="B60" s="129"/>
      <c r="C60" s="1203" t="s">
        <v>557</v>
      </c>
      <c r="D60" s="1204"/>
      <c r="E60" s="1205"/>
      <c r="F60" s="130" t="s">
        <v>560</v>
      </c>
      <c r="G60" s="130">
        <v>101</v>
      </c>
      <c r="H60" s="131">
        <v>103</v>
      </c>
    </row>
    <row r="61" spans="2:8" ht="45.75" customHeight="1" x14ac:dyDescent="0.15">
      <c r="B61" s="129"/>
      <c r="C61" s="1203" t="s">
        <v>558</v>
      </c>
      <c r="D61" s="1204"/>
      <c r="E61" s="1205"/>
      <c r="F61" s="130">
        <v>59</v>
      </c>
      <c r="G61" s="130">
        <v>67</v>
      </c>
      <c r="H61" s="131">
        <v>75</v>
      </c>
    </row>
    <row r="62" spans="2:8" ht="45.75" customHeight="1" thickBot="1" x14ac:dyDescent="0.2">
      <c r="B62" s="132"/>
      <c r="C62" s="1206" t="s">
        <v>559</v>
      </c>
      <c r="D62" s="1207"/>
      <c r="E62" s="1208"/>
      <c r="F62" s="133">
        <v>55</v>
      </c>
      <c r="G62" s="133">
        <v>68</v>
      </c>
      <c r="H62" s="134">
        <v>65</v>
      </c>
    </row>
    <row r="63" spans="2:8" ht="52.5" customHeight="1" thickBot="1" x14ac:dyDescent="0.2">
      <c r="B63" s="135"/>
      <c r="C63" s="1209" t="s">
        <v>49</v>
      </c>
      <c r="D63" s="1209"/>
      <c r="E63" s="1210"/>
      <c r="F63" s="136">
        <v>7738</v>
      </c>
      <c r="G63" s="136">
        <v>9669</v>
      </c>
      <c r="H63" s="137">
        <v>10545</v>
      </c>
    </row>
    <row r="64" spans="2:8" x14ac:dyDescent="0.15"/>
  </sheetData>
  <sheetProtection algorithmName="SHA-512" hashValue="9tMWuYJL3slDjrUYIvJbwN3IezWGMFuTsSmDvbvUHzncujsyxi3Fy/Vwkfj/8CpPI70Rd8gtN1P9jCm6pkJ52Q==" saltValue="bD2oYV6XEhuSNKLNgqM6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20044-94EF-4596-A2C6-00CE73D0CA40}">
  <sheetPr>
    <pageSetUpPr fitToPage="1"/>
  </sheetPr>
  <dimension ref="A1:DE85"/>
  <sheetViews>
    <sheetView showGridLines="0" topLeftCell="A24" zoomScale="55" zoomScaleNormal="55" zoomScaleSheetLayoutView="55" workbookViewId="0">
      <selection activeCell="AN43" sqref="AN43:DC47"/>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v>49.5</v>
      </c>
      <c r="BQ51" s="1255"/>
      <c r="BR51" s="1255"/>
      <c r="BS51" s="1255"/>
      <c r="BT51" s="1255"/>
      <c r="BU51" s="1255"/>
      <c r="BV51" s="1255"/>
      <c r="BW51" s="1255"/>
      <c r="BX51" s="1255">
        <v>50.9</v>
      </c>
      <c r="BY51" s="1255"/>
      <c r="BZ51" s="1255"/>
      <c r="CA51" s="1255"/>
      <c r="CB51" s="1255"/>
      <c r="CC51" s="1255"/>
      <c r="CD51" s="1255"/>
      <c r="CE51" s="1255"/>
      <c r="CF51" s="1255">
        <v>25.3</v>
      </c>
      <c r="CG51" s="1255"/>
      <c r="CH51" s="1255"/>
      <c r="CI51" s="1255"/>
      <c r="CJ51" s="1255"/>
      <c r="CK51" s="1255"/>
      <c r="CL51" s="1255"/>
      <c r="CM51" s="1255"/>
      <c r="CN51" s="1255">
        <v>16.3</v>
      </c>
      <c r="CO51" s="1255"/>
      <c r="CP51" s="1255"/>
      <c r="CQ51" s="1255"/>
      <c r="CR51" s="1255"/>
      <c r="CS51" s="1255"/>
      <c r="CT51" s="1255"/>
      <c r="CU51" s="1255"/>
      <c r="CV51" s="1255">
        <v>13.6</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63.2</v>
      </c>
      <c r="BQ53" s="1255"/>
      <c r="BR53" s="1255"/>
      <c r="BS53" s="1255"/>
      <c r="BT53" s="1255"/>
      <c r="BU53" s="1255"/>
      <c r="BV53" s="1255"/>
      <c r="BW53" s="1255"/>
      <c r="BX53" s="1255">
        <v>62.8</v>
      </c>
      <c r="BY53" s="1255"/>
      <c r="BZ53" s="1255"/>
      <c r="CA53" s="1255"/>
      <c r="CB53" s="1255"/>
      <c r="CC53" s="1255"/>
      <c r="CD53" s="1255"/>
      <c r="CE53" s="1255"/>
      <c r="CF53" s="1255">
        <v>62.6</v>
      </c>
      <c r="CG53" s="1255"/>
      <c r="CH53" s="1255"/>
      <c r="CI53" s="1255"/>
      <c r="CJ53" s="1255"/>
      <c r="CK53" s="1255"/>
      <c r="CL53" s="1255"/>
      <c r="CM53" s="1255"/>
      <c r="CN53" s="1255">
        <v>63.6</v>
      </c>
      <c r="CO53" s="1255"/>
      <c r="CP53" s="1255"/>
      <c r="CQ53" s="1255"/>
      <c r="CR53" s="1255"/>
      <c r="CS53" s="1255"/>
      <c r="CT53" s="1255"/>
      <c r="CU53" s="1255"/>
      <c r="CV53" s="1255">
        <v>63.7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11.2</v>
      </c>
      <c r="BQ55" s="1255"/>
      <c r="BR55" s="1255"/>
      <c r="BS55" s="1255"/>
      <c r="BT55" s="1255"/>
      <c r="BU55" s="1255"/>
      <c r="BV55" s="1255"/>
      <c r="BW55" s="1255"/>
      <c r="BX55" s="1255">
        <v>7.1</v>
      </c>
      <c r="BY55" s="1255"/>
      <c r="BZ55" s="1255"/>
      <c r="CA55" s="1255"/>
      <c r="CB55" s="1255"/>
      <c r="CC55" s="1255"/>
      <c r="CD55" s="1255"/>
      <c r="CE55" s="1255"/>
      <c r="CF55" s="1255">
        <v>5</v>
      </c>
      <c r="CG55" s="1255"/>
      <c r="CH55" s="1255"/>
      <c r="CI55" s="1255"/>
      <c r="CJ55" s="1255"/>
      <c r="CK55" s="1255"/>
      <c r="CL55" s="1255"/>
      <c r="CM55" s="1255"/>
      <c r="CN55" s="1255">
        <v>0.1</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62.1</v>
      </c>
      <c r="CG57" s="1255"/>
      <c r="CH57" s="1255"/>
      <c r="CI57" s="1255"/>
      <c r="CJ57" s="1255"/>
      <c r="CK57" s="1255"/>
      <c r="CL57" s="1255"/>
      <c r="CM57" s="1255"/>
      <c r="CN57" s="1255">
        <v>62.9</v>
      </c>
      <c r="CO57" s="1255"/>
      <c r="CP57" s="1255"/>
      <c r="CQ57" s="1255"/>
      <c r="CR57" s="1255"/>
      <c r="CS57" s="1255"/>
      <c r="CT57" s="1255"/>
      <c r="CU57" s="1255"/>
      <c r="CV57" s="1255">
        <v>64.2</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569</v>
      </c>
    </row>
    <row r="64" spans="1:109" x14ac:dyDescent="0.15">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570</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564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v>49.5</v>
      </c>
      <c r="BQ73" s="1255"/>
      <c r="BR73" s="1255"/>
      <c r="BS73" s="1255"/>
      <c r="BT73" s="1255"/>
      <c r="BU73" s="1255"/>
      <c r="BV73" s="1255"/>
      <c r="BW73" s="1255"/>
      <c r="BX73" s="1255">
        <v>50.9</v>
      </c>
      <c r="BY73" s="1255"/>
      <c r="BZ73" s="1255"/>
      <c r="CA73" s="1255"/>
      <c r="CB73" s="1255"/>
      <c r="CC73" s="1255"/>
      <c r="CD73" s="1255"/>
      <c r="CE73" s="1255"/>
      <c r="CF73" s="1255">
        <v>25.3</v>
      </c>
      <c r="CG73" s="1255"/>
      <c r="CH73" s="1255"/>
      <c r="CI73" s="1255"/>
      <c r="CJ73" s="1255"/>
      <c r="CK73" s="1255"/>
      <c r="CL73" s="1255"/>
      <c r="CM73" s="1255"/>
      <c r="CN73" s="1255">
        <v>16.3</v>
      </c>
      <c r="CO73" s="1255"/>
      <c r="CP73" s="1255"/>
      <c r="CQ73" s="1255"/>
      <c r="CR73" s="1255"/>
      <c r="CS73" s="1255"/>
      <c r="CT73" s="1255"/>
      <c r="CU73" s="1255"/>
      <c r="CV73" s="1255">
        <v>13.6</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5.6</v>
      </c>
      <c r="BQ75" s="1255"/>
      <c r="BR75" s="1255"/>
      <c r="BS75" s="1255"/>
      <c r="BT75" s="1255"/>
      <c r="BU75" s="1255"/>
      <c r="BV75" s="1255"/>
      <c r="BW75" s="1255"/>
      <c r="BX75" s="1255">
        <v>5.4</v>
      </c>
      <c r="BY75" s="1255"/>
      <c r="BZ75" s="1255"/>
      <c r="CA75" s="1255"/>
      <c r="CB75" s="1255"/>
      <c r="CC75" s="1255"/>
      <c r="CD75" s="1255"/>
      <c r="CE75" s="1255"/>
      <c r="CF75" s="1255">
        <v>5.0999999999999996</v>
      </c>
      <c r="CG75" s="1255"/>
      <c r="CH75" s="1255"/>
      <c r="CI75" s="1255"/>
      <c r="CJ75" s="1255"/>
      <c r="CK75" s="1255"/>
      <c r="CL75" s="1255"/>
      <c r="CM75" s="1255"/>
      <c r="CN75" s="1255">
        <v>5.2</v>
      </c>
      <c r="CO75" s="1255"/>
      <c r="CP75" s="1255"/>
      <c r="CQ75" s="1255"/>
      <c r="CR75" s="1255"/>
      <c r="CS75" s="1255"/>
      <c r="CT75" s="1255"/>
      <c r="CU75" s="1255"/>
      <c r="CV75" s="1255">
        <v>5.4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11.2</v>
      </c>
      <c r="BQ77" s="1255"/>
      <c r="BR77" s="1255"/>
      <c r="BS77" s="1255"/>
      <c r="BT77" s="1255"/>
      <c r="BU77" s="1255"/>
      <c r="BV77" s="1255"/>
      <c r="BW77" s="1255"/>
      <c r="BX77" s="1255">
        <v>7.1</v>
      </c>
      <c r="BY77" s="1255"/>
      <c r="BZ77" s="1255"/>
      <c r="CA77" s="1255"/>
      <c r="CB77" s="1255"/>
      <c r="CC77" s="1255"/>
      <c r="CD77" s="1255"/>
      <c r="CE77" s="1255"/>
      <c r="CF77" s="1255">
        <v>5</v>
      </c>
      <c r="CG77" s="1255"/>
      <c r="CH77" s="1255"/>
      <c r="CI77" s="1255"/>
      <c r="CJ77" s="1255"/>
      <c r="CK77" s="1255"/>
      <c r="CL77" s="1255"/>
      <c r="CM77" s="1255"/>
      <c r="CN77" s="1255">
        <v>0.1</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3.5</v>
      </c>
      <c r="BQ79" s="1255"/>
      <c r="BR79" s="1255"/>
      <c r="BS79" s="1255"/>
      <c r="BT79" s="1255"/>
      <c r="BU79" s="1255"/>
      <c r="BV79" s="1255"/>
      <c r="BW79" s="1255"/>
      <c r="BX79" s="1255">
        <v>3.4</v>
      </c>
      <c r="BY79" s="1255"/>
      <c r="BZ79" s="1255"/>
      <c r="CA79" s="1255"/>
      <c r="CB79" s="1255"/>
      <c r="CC79" s="1255"/>
      <c r="CD79" s="1255"/>
      <c r="CE79" s="1255"/>
      <c r="CF79" s="1255">
        <v>3.6</v>
      </c>
      <c r="CG79" s="1255"/>
      <c r="CH79" s="1255"/>
      <c r="CI79" s="1255"/>
      <c r="CJ79" s="1255"/>
      <c r="CK79" s="1255"/>
      <c r="CL79" s="1255"/>
      <c r="CM79" s="1255"/>
      <c r="CN79" s="1255">
        <v>3.6</v>
      </c>
      <c r="CO79" s="1255"/>
      <c r="CP79" s="1255"/>
      <c r="CQ79" s="1255"/>
      <c r="CR79" s="1255"/>
      <c r="CS79" s="1255"/>
      <c r="CT79" s="1255"/>
      <c r="CU79" s="1255"/>
      <c r="CV79" s="1255">
        <v>3.7</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BLhFwDuxmc4Q4jmXo9gOjtXmgeRalwHNr+9Ib6oB6iRutWaXKmkOwrZcz/mvfkjVaGoAETURitGrw5MDhrEuFQ==" saltValue="w5FmiE9EjzeRSs3z83XoO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009C6-59D5-4FB3-8C88-9FBFF0ECFB51}">
  <sheetPr>
    <pageSetUpPr fitToPage="1"/>
  </sheetPr>
  <dimension ref="A1:DR125"/>
  <sheetViews>
    <sheetView showGridLines="0" topLeftCell="E101" zoomScale="70" zoomScaleNormal="70"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vTO3LCtAyU4p3jjJQfJ1zYM4XxkIc+e0N0jWPDfyzoE1Tb13Vl3Wk4ShcaHORrHrsUYcc7oMT1H6tS+HJXbIiA==" saltValue="U2JP/A/x/wGuu1teOg0UC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9A874-2F4F-405D-B96F-D6746A81AC46}">
  <sheetPr>
    <pageSetUpPr fitToPage="1"/>
  </sheetPr>
  <dimension ref="A1:DR125"/>
  <sheetViews>
    <sheetView showGridLines="0" topLeftCell="A99" zoomScale="85" zoomScaleNormal="85"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wkfZvwkCj46D7DWL4ilAP1CswLcSXhx1GZi0PdPo4ZBjJvZ/tssITE7Oyv7gQWMsON+f1gOmTQPseyC4wiOKJw==" saltValue="o6KpCFJ1FCeaahjzG6ozx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40264</v>
      </c>
      <c r="E3" s="156"/>
      <c r="F3" s="157">
        <v>37644</v>
      </c>
      <c r="G3" s="158"/>
      <c r="H3" s="159"/>
    </row>
    <row r="4" spans="1:8" x14ac:dyDescent="0.15">
      <c r="A4" s="160"/>
      <c r="B4" s="161"/>
      <c r="C4" s="162"/>
      <c r="D4" s="163">
        <v>30345</v>
      </c>
      <c r="E4" s="164"/>
      <c r="F4" s="165">
        <v>24939</v>
      </c>
      <c r="G4" s="166"/>
      <c r="H4" s="167"/>
    </row>
    <row r="5" spans="1:8" x14ac:dyDescent="0.15">
      <c r="A5" s="148" t="s">
        <v>519</v>
      </c>
      <c r="B5" s="153"/>
      <c r="C5" s="154"/>
      <c r="D5" s="155">
        <v>24087</v>
      </c>
      <c r="E5" s="156"/>
      <c r="F5" s="157">
        <v>39221</v>
      </c>
      <c r="G5" s="158"/>
      <c r="H5" s="159"/>
    </row>
    <row r="6" spans="1:8" x14ac:dyDescent="0.15">
      <c r="A6" s="160"/>
      <c r="B6" s="161"/>
      <c r="C6" s="162"/>
      <c r="D6" s="163">
        <v>13969</v>
      </c>
      <c r="E6" s="164"/>
      <c r="F6" s="165">
        <v>24821</v>
      </c>
      <c r="G6" s="166"/>
      <c r="H6" s="167"/>
    </row>
    <row r="7" spans="1:8" x14ac:dyDescent="0.15">
      <c r="A7" s="148" t="s">
        <v>520</v>
      </c>
      <c r="B7" s="153"/>
      <c r="C7" s="154"/>
      <c r="D7" s="155">
        <v>13356</v>
      </c>
      <c r="E7" s="156"/>
      <c r="F7" s="157">
        <v>38566</v>
      </c>
      <c r="G7" s="158"/>
      <c r="H7" s="159"/>
    </row>
    <row r="8" spans="1:8" x14ac:dyDescent="0.15">
      <c r="A8" s="160"/>
      <c r="B8" s="161"/>
      <c r="C8" s="162"/>
      <c r="D8" s="163">
        <v>7612</v>
      </c>
      <c r="E8" s="164"/>
      <c r="F8" s="165">
        <v>24059</v>
      </c>
      <c r="G8" s="166"/>
      <c r="H8" s="167"/>
    </row>
    <row r="9" spans="1:8" x14ac:dyDescent="0.15">
      <c r="A9" s="148" t="s">
        <v>521</v>
      </c>
      <c r="B9" s="153"/>
      <c r="C9" s="154"/>
      <c r="D9" s="155">
        <v>17476</v>
      </c>
      <c r="E9" s="156"/>
      <c r="F9" s="157">
        <v>35156</v>
      </c>
      <c r="G9" s="158"/>
      <c r="H9" s="159"/>
    </row>
    <row r="10" spans="1:8" x14ac:dyDescent="0.15">
      <c r="A10" s="160"/>
      <c r="B10" s="161"/>
      <c r="C10" s="162"/>
      <c r="D10" s="163">
        <v>11900</v>
      </c>
      <c r="E10" s="164"/>
      <c r="F10" s="165">
        <v>22430</v>
      </c>
      <c r="G10" s="166"/>
      <c r="H10" s="167"/>
    </row>
    <row r="11" spans="1:8" x14ac:dyDescent="0.15">
      <c r="A11" s="148" t="s">
        <v>522</v>
      </c>
      <c r="B11" s="153"/>
      <c r="C11" s="154"/>
      <c r="D11" s="155">
        <v>31669</v>
      </c>
      <c r="E11" s="156"/>
      <c r="F11" s="157">
        <v>37029</v>
      </c>
      <c r="G11" s="158"/>
      <c r="H11" s="159"/>
    </row>
    <row r="12" spans="1:8" x14ac:dyDescent="0.15">
      <c r="A12" s="160"/>
      <c r="B12" s="161"/>
      <c r="C12" s="168"/>
      <c r="D12" s="163">
        <v>23627</v>
      </c>
      <c r="E12" s="164"/>
      <c r="F12" s="165">
        <v>23232</v>
      </c>
      <c r="G12" s="166"/>
      <c r="H12" s="167"/>
    </row>
    <row r="13" spans="1:8" x14ac:dyDescent="0.15">
      <c r="A13" s="148"/>
      <c r="B13" s="153"/>
      <c r="C13" s="169"/>
      <c r="D13" s="170">
        <v>25370</v>
      </c>
      <c r="E13" s="171"/>
      <c r="F13" s="172">
        <v>37523</v>
      </c>
      <c r="G13" s="173"/>
      <c r="H13" s="159"/>
    </row>
    <row r="14" spans="1:8" x14ac:dyDescent="0.15">
      <c r="A14" s="160"/>
      <c r="B14" s="161"/>
      <c r="C14" s="162"/>
      <c r="D14" s="163">
        <v>17491</v>
      </c>
      <c r="E14" s="164"/>
      <c r="F14" s="165">
        <v>23896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4.66</v>
      </c>
      <c r="C19" s="174">
        <f>ROUND(VALUE(SUBSTITUTE(実質収支比率等に係る経年分析!G$48,"▲","-")),2)</f>
        <v>10.79</v>
      </c>
      <c r="D19" s="174">
        <f>ROUND(VALUE(SUBSTITUTE(実質収支比率等に係る経年分析!H$48,"▲","-")),2)</f>
        <v>10.36</v>
      </c>
      <c r="E19" s="174">
        <f>ROUND(VALUE(SUBSTITUTE(実質収支比率等に係る経年分析!I$48,"▲","-")),2)</f>
        <v>7.2</v>
      </c>
      <c r="F19" s="174">
        <f>ROUND(VALUE(SUBSTITUTE(実質収支比率等に係る経年分析!J$48,"▲","-")),2)</f>
        <v>5.46</v>
      </c>
    </row>
    <row r="20" spans="1:11" x14ac:dyDescent="0.15">
      <c r="A20" s="174" t="s">
        <v>53</v>
      </c>
      <c r="B20" s="174">
        <f>ROUND(VALUE(SUBSTITUTE(実質収支比率等に係る経年分析!F$47,"▲","-")),2)</f>
        <v>8.9600000000000009</v>
      </c>
      <c r="C20" s="174">
        <f>ROUND(VALUE(SUBSTITUTE(実質収支比率等に係る経年分析!G$47,"▲","-")),2)</f>
        <v>9.67</v>
      </c>
      <c r="D20" s="174">
        <f>ROUND(VALUE(SUBSTITUTE(実質収支比率等に係る経年分析!H$47,"▲","-")),2)</f>
        <v>23.36</v>
      </c>
      <c r="E20" s="174">
        <f>ROUND(VALUE(SUBSTITUTE(実質収支比率等に係る経年分析!I$47,"▲","-")),2)</f>
        <v>23.06</v>
      </c>
      <c r="F20" s="174">
        <f>ROUND(VALUE(SUBSTITUTE(実質収支比率等に係る経年分析!J$47,"▲","-")),2)</f>
        <v>20.32</v>
      </c>
    </row>
    <row r="21" spans="1:11" x14ac:dyDescent="0.15">
      <c r="A21" s="174" t="s">
        <v>54</v>
      </c>
      <c r="B21" s="174">
        <f>IF(ISNUMBER(VALUE(SUBSTITUTE(実質収支比率等に係る経年分析!F$49,"▲","-"))),ROUND(VALUE(SUBSTITUTE(実質収支比率等に係る経年分析!F$49,"▲","-")),2),NA())</f>
        <v>-1.51</v>
      </c>
      <c r="C21" s="174">
        <f>IF(ISNUMBER(VALUE(SUBSTITUTE(実質収支比率等に係る経年分析!G$49,"▲","-"))),ROUND(VALUE(SUBSTITUTE(実質収支比率等に係る経年分析!G$49,"▲","-")),2),NA())</f>
        <v>7.25</v>
      </c>
      <c r="D21" s="174">
        <f>IF(ISNUMBER(VALUE(SUBSTITUTE(実質収支比率等に係る経年分析!H$49,"▲","-"))),ROUND(VALUE(SUBSTITUTE(実質収支比率等に係る経年分析!H$49,"▲","-")),2),NA())</f>
        <v>14.4</v>
      </c>
      <c r="E21" s="174">
        <f>IF(ISNUMBER(VALUE(SUBSTITUTE(実質収支比率等に係る経年分析!I$49,"▲","-"))),ROUND(VALUE(SUBSTITUTE(実質収支比率等に係る経年分析!I$49,"▲","-")),2),NA())</f>
        <v>-3.91</v>
      </c>
      <c r="F21" s="174">
        <f>IF(ISNUMBER(VALUE(SUBSTITUTE(実質収支比率等に係る経年分析!J$49,"▲","-"))),ROUND(VALUE(SUBSTITUTE(実質収支比率等に係る経年分析!J$49,"▲","-")),2),NA())</f>
        <v>-4.0199999999999996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新座都市計画事業新座駅北口土地区画整理事業特別会計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0.24</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0.75</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1.1399999999999999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2.2999999999999998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3770</v>
      </c>
      <c r="E42" s="176"/>
      <c r="F42" s="176"/>
      <c r="G42" s="176">
        <f>'実質公債費比率（分子）の構造'!L$52</f>
        <v>3853</v>
      </c>
      <c r="H42" s="176"/>
      <c r="I42" s="176"/>
      <c r="J42" s="176">
        <f>'実質公債費比率（分子）の構造'!M$52</f>
        <v>3959</v>
      </c>
      <c r="K42" s="176"/>
      <c r="L42" s="176"/>
      <c r="M42" s="176">
        <f>'実質公債費比率（分子）の構造'!N$52</f>
        <v>3994</v>
      </c>
      <c r="N42" s="176"/>
      <c r="O42" s="176"/>
      <c r="P42" s="176">
        <f>'実質公債費比率（分子）の構造'!O$52</f>
        <v>3971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27</v>
      </c>
      <c r="C44" s="176"/>
      <c r="D44" s="176"/>
      <c r="E44" s="176">
        <f>'実質公債費比率（分子）の構造'!L$50</f>
        <v>27</v>
      </c>
      <c r="F44" s="176"/>
      <c r="G44" s="176"/>
      <c r="H44" s="176">
        <f>'実質公債費比率（分子）の構造'!M$50</f>
        <v>15</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66</v>
      </c>
      <c r="C45" s="176"/>
      <c r="D45" s="176"/>
      <c r="E45" s="176">
        <f>'実質公債費比率（分子）の構造'!L$49</f>
        <v>57</v>
      </c>
      <c r="F45" s="176"/>
      <c r="G45" s="176"/>
      <c r="H45" s="176">
        <f>'実質公債費比率（分子）の構造'!M$49</f>
        <v>59</v>
      </c>
      <c r="I45" s="176"/>
      <c r="J45" s="176"/>
      <c r="K45" s="176">
        <f>'実質公債費比率（分子）の構造'!N$49</f>
        <v>67</v>
      </c>
      <c r="L45" s="176"/>
      <c r="M45" s="176"/>
      <c r="N45" s="176">
        <f>'実質公債費比率（分子）の構造'!O$49</f>
        <v>124</v>
      </c>
      <c r="O45" s="176"/>
      <c r="P45" s="176"/>
    </row>
    <row r="46" spans="1:16" x14ac:dyDescent="0.15">
      <c r="A46" s="176" t="s">
        <v>64</v>
      </c>
      <c r="B46" s="176">
        <f>'実質公債費比率（分子）の構造'!K$48</f>
        <v>543</v>
      </c>
      <c r="C46" s="176"/>
      <c r="D46" s="176"/>
      <c r="E46" s="176">
        <f>'実質公債費比率（分子）の構造'!L$48</f>
        <v>831</v>
      </c>
      <c r="F46" s="176"/>
      <c r="G46" s="176"/>
      <c r="H46" s="176">
        <f>'実質公債費比率（分子）の構造'!M$48</f>
        <v>646</v>
      </c>
      <c r="I46" s="176"/>
      <c r="J46" s="176"/>
      <c r="K46" s="176">
        <f>'実質公債費比率（分子）の構造'!N$48</f>
        <v>641</v>
      </c>
      <c r="L46" s="176"/>
      <c r="M46" s="176"/>
      <c r="N46" s="176">
        <f>'実質公債費比率（分子）の構造'!O$48</f>
        <v>614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4515</v>
      </c>
      <c r="C49" s="176"/>
      <c r="D49" s="176"/>
      <c r="E49" s="176">
        <f>'実質公債費比率（分子）の構造'!L$45</f>
        <v>4419</v>
      </c>
      <c r="F49" s="176"/>
      <c r="G49" s="176"/>
      <c r="H49" s="176">
        <f>'実質公債費比率（分子）の構造'!M$45</f>
        <v>4679</v>
      </c>
      <c r="I49" s="176"/>
      <c r="J49" s="176"/>
      <c r="K49" s="176">
        <f>'実質公債費比率（分子）の構造'!N$45</f>
        <v>4837</v>
      </c>
      <c r="L49" s="176"/>
      <c r="M49" s="176"/>
      <c r="N49" s="176">
        <f>'実質公債費比率（分子）の構造'!O$45</f>
        <v>4983</v>
      </c>
      <c r="O49" s="176"/>
      <c r="P49" s="176"/>
    </row>
    <row r="50" spans="1:16" x14ac:dyDescent="0.15">
      <c r="A50" s="176" t="s">
        <v>67</v>
      </c>
      <c r="B50" s="176" t="e">
        <f>NA()</f>
        <v>#N/A</v>
      </c>
      <c r="C50" s="176">
        <f>IF(ISNUMBER('実質公債費比率（分子）の構造'!K$53),'実質公債費比率（分子）の構造'!K$53,NA())</f>
        <v>1381</v>
      </c>
      <c r="D50" s="176" t="e">
        <f>NA()</f>
        <v>#N/A</v>
      </c>
      <c r="E50" s="176" t="e">
        <f>NA()</f>
        <v>#N/A</v>
      </c>
      <c r="F50" s="176">
        <f>IF(ISNUMBER('実質公債費比率（分子）の構造'!L$53),'実質公債費比率（分子）の構造'!L$53,NA())</f>
        <v>1481</v>
      </c>
      <c r="G50" s="176" t="e">
        <f>NA()</f>
        <v>#N/A</v>
      </c>
      <c r="H50" s="176" t="e">
        <f>NA()</f>
        <v>#N/A</v>
      </c>
      <c r="I50" s="176">
        <f>IF(ISNUMBER('実質公債費比率（分子）の構造'!M$53),'実質公債費比率（分子）の構造'!M$53,NA())</f>
        <v>1440</v>
      </c>
      <c r="J50" s="176" t="e">
        <f>NA()</f>
        <v>#N/A</v>
      </c>
      <c r="K50" s="176" t="e">
        <f>NA()</f>
        <v>#N/A</v>
      </c>
      <c r="L50" s="176">
        <f>IF(ISNUMBER('実質公債費比率（分子）の構造'!N$53),'実質公債費比率（分子）の構造'!N$53,NA())</f>
        <v>1551</v>
      </c>
      <c r="M50" s="176" t="e">
        <f>NA()</f>
        <v>#N/A</v>
      </c>
      <c r="N50" s="176" t="e">
        <f>NA()</f>
        <v>#N/A</v>
      </c>
      <c r="O50" s="176">
        <f>IF(ISNUMBER('実質公債費比率（分子）の構造'!O$53),'実質公債費比率（分子）の構造'!O$53,NA())</f>
        <v>1750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32780</v>
      </c>
      <c r="E56" s="175"/>
      <c r="F56" s="175"/>
      <c r="G56" s="175">
        <f>'将来負担比率（分子）の構造'!J$52</f>
        <v>31733</v>
      </c>
      <c r="H56" s="175"/>
      <c r="I56" s="175"/>
      <c r="J56" s="175">
        <f>'将来負担比率（分子）の構造'!K$52</f>
        <v>31611</v>
      </c>
      <c r="K56" s="175"/>
      <c r="L56" s="175"/>
      <c r="M56" s="175">
        <f>'将来負担比率（分子）の構造'!L$52</f>
        <v>30094</v>
      </c>
      <c r="N56" s="175"/>
      <c r="O56" s="175"/>
      <c r="P56" s="175">
        <f>'将来負担比率（分子）の構造'!M$52</f>
        <v>28636</v>
      </c>
    </row>
    <row r="57" spans="1:16" x14ac:dyDescent="0.15">
      <c r="A57" s="175" t="s">
        <v>42</v>
      </c>
      <c r="B57" s="175"/>
      <c r="C57" s="175"/>
      <c r="D57" s="175">
        <f>'将来負担比率（分子）の構造'!I$51</f>
        <v>11170</v>
      </c>
      <c r="E57" s="175"/>
      <c r="F57" s="175"/>
      <c r="G57" s="175">
        <f>'将来負担比率（分子）の構造'!J$51</f>
        <v>11763</v>
      </c>
      <c r="H57" s="175"/>
      <c r="I57" s="175"/>
      <c r="J57" s="175">
        <f>'将来負担比率（分子）の構造'!K$51</f>
        <v>13396</v>
      </c>
      <c r="K57" s="175"/>
      <c r="L57" s="175"/>
      <c r="M57" s="175">
        <f>'将来負担比率（分子）の構造'!L$51</f>
        <v>14648</v>
      </c>
      <c r="N57" s="175"/>
      <c r="O57" s="175"/>
      <c r="P57" s="175">
        <f>'将来負担比率（分子）の構造'!M$51</f>
        <v>15208</v>
      </c>
    </row>
    <row r="58" spans="1:16" x14ac:dyDescent="0.15">
      <c r="A58" s="175" t="s">
        <v>41</v>
      </c>
      <c r="B58" s="175"/>
      <c r="C58" s="175"/>
      <c r="D58" s="175">
        <f>'将来負担比率（分子）の構造'!I$50</f>
        <v>5775</v>
      </c>
      <c r="E58" s="175"/>
      <c r="F58" s="175"/>
      <c r="G58" s="175">
        <f>'将来負担比率（分子）の構造'!J$50</f>
        <v>5270</v>
      </c>
      <c r="H58" s="175"/>
      <c r="I58" s="175"/>
      <c r="J58" s="175">
        <f>'将来負担比率（分子）の構造'!K$50</f>
        <v>10126</v>
      </c>
      <c r="K58" s="175"/>
      <c r="L58" s="175"/>
      <c r="M58" s="175">
        <f>'将来負担比率（分子）の構造'!L$50</f>
        <v>11573</v>
      </c>
      <c r="N58" s="175"/>
      <c r="O58" s="175"/>
      <c r="P58" s="175">
        <f>'将来負担比率（分子）の構造'!M$50</f>
        <v>11927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7</v>
      </c>
      <c r="C61" s="175"/>
      <c r="D61" s="175"/>
      <c r="E61" s="175">
        <f>'将来負担比率（分子）の構造'!J$46</f>
        <v>2</v>
      </c>
      <c r="F61" s="175"/>
      <c r="G61" s="175"/>
      <c r="H61" s="175" t="str">
        <f>'将来負担比率（分子）の構造'!K$46</f>
        <v>-</v>
      </c>
      <c r="I61" s="175"/>
      <c r="J61" s="175"/>
      <c r="K61" s="175" t="str">
        <f>'将来負担比率（分子）の構造'!L$46</f>
        <v>-</v>
      </c>
      <c r="L61" s="175"/>
      <c r="M61" s="175"/>
      <c r="N61" s="175">
        <f>'将来負担比率（分子）の構造'!M$46</f>
        <v>8</v>
      </c>
      <c r="O61" s="175"/>
      <c r="P61" s="175"/>
    </row>
    <row r="62" spans="1:16" x14ac:dyDescent="0.15">
      <c r="A62" s="175" t="s">
        <v>35</v>
      </c>
      <c r="B62" s="175">
        <f>'将来負担比率（分子）の構造'!I$45</f>
        <v>3611</v>
      </c>
      <c r="C62" s="175"/>
      <c r="D62" s="175"/>
      <c r="E62" s="175">
        <f>'将来負担比率（分子）の構造'!J$45</f>
        <v>3599</v>
      </c>
      <c r="F62" s="175"/>
      <c r="G62" s="175"/>
      <c r="H62" s="175">
        <f>'将来負担比率（分子）の構造'!K$45</f>
        <v>3404</v>
      </c>
      <c r="I62" s="175"/>
      <c r="J62" s="175"/>
      <c r="K62" s="175">
        <f>'将来負担比率（分子）の構造'!L$45</f>
        <v>3315</v>
      </c>
      <c r="L62" s="175"/>
      <c r="M62" s="175"/>
      <c r="N62" s="175">
        <f>'将来負担比率（分子）の構造'!M$45</f>
        <v>3281</v>
      </c>
      <c r="O62" s="175"/>
      <c r="P62" s="175"/>
    </row>
    <row r="63" spans="1:16" x14ac:dyDescent="0.15">
      <c r="A63" s="175" t="s">
        <v>34</v>
      </c>
      <c r="B63" s="175">
        <f>'将来負担比率（分子）の構造'!I$44</f>
        <v>527</v>
      </c>
      <c r="C63" s="175"/>
      <c r="D63" s="175"/>
      <c r="E63" s="175">
        <f>'将来負担比率（分子）の構造'!J$44</f>
        <v>477</v>
      </c>
      <c r="F63" s="175"/>
      <c r="G63" s="175"/>
      <c r="H63" s="175">
        <f>'将来負担比率（分子）の構造'!K$44</f>
        <v>1176</v>
      </c>
      <c r="I63" s="175"/>
      <c r="J63" s="175"/>
      <c r="K63" s="175">
        <f>'将来負担比率（分子）の構造'!L$44</f>
        <v>1951</v>
      </c>
      <c r="L63" s="175"/>
      <c r="M63" s="175"/>
      <c r="N63" s="175">
        <f>'将来負担比率（分子）の構造'!M$44</f>
        <v>1828</v>
      </c>
      <c r="O63" s="175"/>
      <c r="P63" s="175"/>
    </row>
    <row r="64" spans="1:16" x14ac:dyDescent="0.15">
      <c r="A64" s="175" t="s">
        <v>33</v>
      </c>
      <c r="B64" s="175">
        <f>'将来負担比率（分子）の構造'!I$43</f>
        <v>5603</v>
      </c>
      <c r="C64" s="175"/>
      <c r="D64" s="175"/>
      <c r="E64" s="175">
        <f>'将来負担比率（分子）の構造'!J$43</f>
        <v>5939</v>
      </c>
      <c r="F64" s="175"/>
      <c r="G64" s="175"/>
      <c r="H64" s="175">
        <f>'将来負担比率（分子）の構造'!K$43</f>
        <v>6009</v>
      </c>
      <c r="I64" s="175"/>
      <c r="J64" s="175"/>
      <c r="K64" s="175">
        <f>'将来負担比率（分子）の構造'!L$43</f>
        <v>6260</v>
      </c>
      <c r="L64" s="175"/>
      <c r="M64" s="175"/>
      <c r="N64" s="175">
        <f>'将来負担比率（分子）の構造'!M$43</f>
        <v>6107</v>
      </c>
      <c r="O64" s="175"/>
      <c r="P64" s="175"/>
    </row>
    <row r="65" spans="1:16" x14ac:dyDescent="0.15">
      <c r="A65" s="175" t="s">
        <v>32</v>
      </c>
      <c r="B65" s="175">
        <f>'将来負担比率（分子）の構造'!I$42</f>
        <v>42</v>
      </c>
      <c r="C65" s="175"/>
      <c r="D65" s="175"/>
      <c r="E65" s="175">
        <f>'将来負担比率（分子）の構造'!J$42</f>
        <v>15</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53095</v>
      </c>
      <c r="C66" s="175"/>
      <c r="D66" s="175"/>
      <c r="E66" s="175">
        <f>'将来負担比率（分子）の構造'!J$41</f>
        <v>52746</v>
      </c>
      <c r="F66" s="175"/>
      <c r="G66" s="175"/>
      <c r="H66" s="175">
        <f>'将来負担比率（分子）の構造'!K$41</f>
        <v>51986</v>
      </c>
      <c r="I66" s="175"/>
      <c r="J66" s="175"/>
      <c r="K66" s="175">
        <f>'将来負担比率（分子）の構造'!L$41</f>
        <v>49516</v>
      </c>
      <c r="L66" s="175"/>
      <c r="M66" s="175"/>
      <c r="N66" s="175">
        <f>'将来負担比率（分子）の構造'!M$41</f>
        <v>48569</v>
      </c>
      <c r="O66" s="175"/>
      <c r="P66" s="175"/>
    </row>
    <row r="67" spans="1:16" x14ac:dyDescent="0.15">
      <c r="A67" s="175" t="s">
        <v>71</v>
      </c>
      <c r="B67" s="175" t="e">
        <f>NA()</f>
        <v>#N/A</v>
      </c>
      <c r="C67" s="175">
        <f>IF(ISNUMBER('将来負担比率（分子）の構造'!I$53), IF('将来負担比率（分子）の構造'!I$53 &lt; 0, 0, '将来負担比率（分子）の構造'!I$53), NA())</f>
        <v>13160</v>
      </c>
      <c r="D67" s="175" t="e">
        <f>NA()</f>
        <v>#N/A</v>
      </c>
      <c r="E67" s="175" t="e">
        <f>NA()</f>
        <v>#N/A</v>
      </c>
      <c r="F67" s="175">
        <f>IF(ISNUMBER('将来負担比率（分子）の構造'!J$53), IF('将来負担比率（分子）の構造'!J$53 &lt; 0, 0, '将来負担比率（分子）の構造'!J$53), NA())</f>
        <v>14013</v>
      </c>
      <c r="G67" s="175" t="e">
        <f>NA()</f>
        <v>#N/A</v>
      </c>
      <c r="H67" s="175" t="e">
        <f>NA()</f>
        <v>#N/A</v>
      </c>
      <c r="I67" s="175">
        <f>IF(ISNUMBER('将来負担比率（分子）の構造'!K$53), IF('将来負担比率（分子）の構造'!K$53 &lt; 0, 0, '将来負担比率（分子）の構造'!K$53), NA())</f>
        <v>7441</v>
      </c>
      <c r="J67" s="175" t="e">
        <f>NA()</f>
        <v>#N/A</v>
      </c>
      <c r="K67" s="175" t="e">
        <f>NA()</f>
        <v>#N/A</v>
      </c>
      <c r="L67" s="175">
        <f>IF(ISNUMBER('将来負担比率（分子）の構造'!L$53), IF('将来負担比率（分子）の構造'!L$53 &lt; 0, 0, '将来負担比率（分子）の構造'!L$53), NA())</f>
        <v>4727</v>
      </c>
      <c r="M67" s="175" t="e">
        <f>NA()</f>
        <v>#N/A</v>
      </c>
      <c r="N67" s="175" t="e">
        <f>NA()</f>
        <v>#N/A</v>
      </c>
      <c r="O67" s="175">
        <f>IF(ISNUMBER('将来負担比率（分子）の構造'!M$53), IF('将来負担比率（分子）の構造'!M$53 &lt; 0, 0, '将来負担比率（分子）の構造'!M$53), NA())</f>
        <v>4023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7522</v>
      </c>
      <c r="C72" s="179">
        <f>基金残高に係る経年分析!G55</f>
        <v>7327</v>
      </c>
      <c r="D72" s="179">
        <f>基金残高に係る経年分析!H55</f>
        <v>6556</v>
      </c>
    </row>
    <row r="73" spans="1:16" x14ac:dyDescent="0.15">
      <c r="A73" s="178" t="s">
        <v>74</v>
      </c>
      <c r="B73" s="179" t="str">
        <f>基金残高に係る経年分析!F56</f>
        <v>-</v>
      </c>
      <c r="C73" s="179" t="str">
        <f>基金残高に係る経年分析!G56</f>
        <v>-</v>
      </c>
      <c r="D73" s="179">
        <f>基金残高に係る経年分析!H56</f>
        <v>1317</v>
      </c>
    </row>
    <row r="74" spans="1:16" x14ac:dyDescent="0.15">
      <c r="A74" s="178" t="s">
        <v>75</v>
      </c>
      <c r="B74" s="179">
        <f>基金残高に係る経年分析!F57</f>
        <v>216</v>
      </c>
      <c r="C74" s="179">
        <f>基金残高に係る経年分析!G57</f>
        <v>2342</v>
      </c>
      <c r="D74" s="179">
        <f>基金残高に係る経年分析!H57</f>
        <v>2672</v>
      </c>
    </row>
  </sheetData>
  <sheetProtection algorithmName="SHA-512" hashValue="QoZ1nUG6Qx3COeBrZaSdg/Aef3I2NHtbszhC+oCjiOTGTg+065Ur6AdGe+9dMOSkkoZEPllXahYdYgrMFNv0cg==" saltValue="9H8dgqQJQwsS0ryPgQkS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25778516</v>
      </c>
      <c r="S5" s="677"/>
      <c r="T5" s="677"/>
      <c r="U5" s="677"/>
      <c r="V5" s="677"/>
      <c r="W5" s="677"/>
      <c r="X5" s="677"/>
      <c r="Y5" s="702"/>
      <c r="Z5" s="715">
        <v>39.299999999999997</v>
      </c>
      <c r="AA5" s="715"/>
      <c r="AB5" s="715"/>
      <c r="AC5" s="715"/>
      <c r="AD5" s="716">
        <v>24274238</v>
      </c>
      <c r="AE5" s="716"/>
      <c r="AF5" s="716"/>
      <c r="AG5" s="716"/>
      <c r="AH5" s="716"/>
      <c r="AI5" s="716"/>
      <c r="AJ5" s="716"/>
      <c r="AK5" s="716"/>
      <c r="AL5" s="703">
        <v>73.7</v>
      </c>
      <c r="AM5" s="685"/>
      <c r="AN5" s="685"/>
      <c r="AO5" s="704"/>
      <c r="AP5" s="679" t="s">
        <v>216</v>
      </c>
      <c r="AQ5" s="680"/>
      <c r="AR5" s="680"/>
      <c r="AS5" s="680"/>
      <c r="AT5" s="680"/>
      <c r="AU5" s="680"/>
      <c r="AV5" s="680"/>
      <c r="AW5" s="680"/>
      <c r="AX5" s="680"/>
      <c r="AY5" s="680"/>
      <c r="AZ5" s="680"/>
      <c r="BA5" s="680"/>
      <c r="BB5" s="680"/>
      <c r="BC5" s="680"/>
      <c r="BD5" s="680"/>
      <c r="BE5" s="680"/>
      <c r="BF5" s="681"/>
      <c r="BG5" s="621">
        <v>24274238</v>
      </c>
      <c r="BH5" s="622"/>
      <c r="BI5" s="622"/>
      <c r="BJ5" s="622"/>
      <c r="BK5" s="622"/>
      <c r="BL5" s="622"/>
      <c r="BM5" s="622"/>
      <c r="BN5" s="623"/>
      <c r="BO5" s="659">
        <v>94.2</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273013</v>
      </c>
      <c r="S6" s="622"/>
      <c r="T6" s="622"/>
      <c r="U6" s="622"/>
      <c r="V6" s="622"/>
      <c r="W6" s="622"/>
      <c r="X6" s="622"/>
      <c r="Y6" s="623"/>
      <c r="Z6" s="659">
        <v>0.4</v>
      </c>
      <c r="AA6" s="659"/>
      <c r="AB6" s="659"/>
      <c r="AC6" s="659"/>
      <c r="AD6" s="660">
        <v>273013</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24274238</v>
      </c>
      <c r="BH6" s="622"/>
      <c r="BI6" s="622"/>
      <c r="BJ6" s="622"/>
      <c r="BK6" s="622"/>
      <c r="BL6" s="622"/>
      <c r="BM6" s="622"/>
      <c r="BN6" s="623"/>
      <c r="BO6" s="659">
        <v>94.2</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313463</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313463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9024</v>
      </c>
      <c r="S7" s="622"/>
      <c r="T7" s="622"/>
      <c r="U7" s="622"/>
      <c r="V7" s="622"/>
      <c r="W7" s="622"/>
      <c r="X7" s="622"/>
      <c r="Y7" s="623"/>
      <c r="Z7" s="659">
        <v>0</v>
      </c>
      <c r="AA7" s="659"/>
      <c r="AB7" s="659"/>
      <c r="AC7" s="659"/>
      <c r="AD7" s="660">
        <v>9024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12184082</v>
      </c>
      <c r="BH7" s="622"/>
      <c r="BI7" s="622"/>
      <c r="BJ7" s="622"/>
      <c r="BK7" s="622"/>
      <c r="BL7" s="622"/>
      <c r="BM7" s="622"/>
      <c r="BN7" s="623"/>
      <c r="BO7" s="659">
        <v>47.3</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8392657</v>
      </c>
      <c r="CS7" s="622"/>
      <c r="CT7" s="622"/>
      <c r="CU7" s="622"/>
      <c r="CV7" s="622"/>
      <c r="CW7" s="622"/>
      <c r="CX7" s="622"/>
      <c r="CY7" s="623"/>
      <c r="CZ7" s="659">
        <v>13.3</v>
      </c>
      <c r="DA7" s="659"/>
      <c r="DB7" s="659"/>
      <c r="DC7" s="659"/>
      <c r="DD7" s="627">
        <v>67633</v>
      </c>
      <c r="DE7" s="622"/>
      <c r="DF7" s="622"/>
      <c r="DG7" s="622"/>
      <c r="DH7" s="622"/>
      <c r="DI7" s="622"/>
      <c r="DJ7" s="622"/>
      <c r="DK7" s="622"/>
      <c r="DL7" s="622"/>
      <c r="DM7" s="622"/>
      <c r="DN7" s="622"/>
      <c r="DO7" s="622"/>
      <c r="DP7" s="623"/>
      <c r="DQ7" s="627">
        <v>7856958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165205</v>
      </c>
      <c r="S8" s="622"/>
      <c r="T8" s="622"/>
      <c r="U8" s="622"/>
      <c r="V8" s="622"/>
      <c r="W8" s="622"/>
      <c r="X8" s="622"/>
      <c r="Y8" s="623"/>
      <c r="Z8" s="659">
        <v>0.3</v>
      </c>
      <c r="AA8" s="659"/>
      <c r="AB8" s="659"/>
      <c r="AC8" s="659"/>
      <c r="AD8" s="660">
        <v>165205</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300642</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30388998</v>
      </c>
      <c r="CS8" s="622"/>
      <c r="CT8" s="622"/>
      <c r="CU8" s="622"/>
      <c r="CV8" s="622"/>
      <c r="CW8" s="622"/>
      <c r="CX8" s="622"/>
      <c r="CY8" s="623"/>
      <c r="CZ8" s="659">
        <v>48</v>
      </c>
      <c r="DA8" s="659"/>
      <c r="DB8" s="659"/>
      <c r="DC8" s="659"/>
      <c r="DD8" s="627">
        <v>127277</v>
      </c>
      <c r="DE8" s="622"/>
      <c r="DF8" s="622"/>
      <c r="DG8" s="622"/>
      <c r="DH8" s="622"/>
      <c r="DI8" s="622"/>
      <c r="DJ8" s="622"/>
      <c r="DK8" s="622"/>
      <c r="DL8" s="622"/>
      <c r="DM8" s="622"/>
      <c r="DN8" s="622"/>
      <c r="DO8" s="622"/>
      <c r="DP8" s="623"/>
      <c r="DQ8" s="627">
        <v>15722340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192301</v>
      </c>
      <c r="S9" s="622"/>
      <c r="T9" s="622"/>
      <c r="U9" s="622"/>
      <c r="V9" s="622"/>
      <c r="W9" s="622"/>
      <c r="X9" s="622"/>
      <c r="Y9" s="623"/>
      <c r="Z9" s="659">
        <v>0.3</v>
      </c>
      <c r="AA9" s="659"/>
      <c r="AB9" s="659"/>
      <c r="AC9" s="659"/>
      <c r="AD9" s="660">
        <v>192301</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10678199</v>
      </c>
      <c r="BH9" s="622"/>
      <c r="BI9" s="622"/>
      <c r="BJ9" s="622"/>
      <c r="BK9" s="622"/>
      <c r="BL9" s="622"/>
      <c r="BM9" s="622"/>
      <c r="BN9" s="623"/>
      <c r="BO9" s="659">
        <v>41.4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4477251</v>
      </c>
      <c r="CS9" s="622"/>
      <c r="CT9" s="622"/>
      <c r="CU9" s="622"/>
      <c r="CV9" s="622"/>
      <c r="CW9" s="622"/>
      <c r="CX9" s="622"/>
      <c r="CY9" s="623"/>
      <c r="CZ9" s="659">
        <v>7.1</v>
      </c>
      <c r="DA9" s="659"/>
      <c r="DB9" s="659"/>
      <c r="DC9" s="659"/>
      <c r="DD9" s="627">
        <v>86705</v>
      </c>
      <c r="DE9" s="622"/>
      <c r="DF9" s="622"/>
      <c r="DG9" s="622"/>
      <c r="DH9" s="622"/>
      <c r="DI9" s="622"/>
      <c r="DJ9" s="622"/>
      <c r="DK9" s="622"/>
      <c r="DL9" s="622"/>
      <c r="DM9" s="622"/>
      <c r="DN9" s="622"/>
      <c r="DO9" s="622"/>
      <c r="DP9" s="623"/>
      <c r="DQ9" s="627">
        <v>3306715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438480</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251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251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3694366</v>
      </c>
      <c r="S11" s="622"/>
      <c r="T11" s="622"/>
      <c r="U11" s="622"/>
      <c r="V11" s="622"/>
      <c r="W11" s="622"/>
      <c r="X11" s="622"/>
      <c r="Y11" s="623"/>
      <c r="Z11" s="624">
        <v>5.6</v>
      </c>
      <c r="AA11" s="625"/>
      <c r="AB11" s="625"/>
      <c r="AC11" s="626"/>
      <c r="AD11" s="627">
        <v>3694366</v>
      </c>
      <c r="AE11" s="622"/>
      <c r="AF11" s="622"/>
      <c r="AG11" s="622"/>
      <c r="AH11" s="622"/>
      <c r="AI11" s="622"/>
      <c r="AJ11" s="622"/>
      <c r="AK11" s="623"/>
      <c r="AL11" s="624">
        <v>11.2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766761</v>
      </c>
      <c r="BH11" s="622"/>
      <c r="BI11" s="622"/>
      <c r="BJ11" s="622"/>
      <c r="BK11" s="622"/>
      <c r="BL11" s="622"/>
      <c r="BM11" s="622"/>
      <c r="BN11" s="623"/>
      <c r="BO11" s="659">
        <v>3</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55047</v>
      </c>
      <c r="CS11" s="622"/>
      <c r="CT11" s="622"/>
      <c r="CU11" s="622"/>
      <c r="CV11" s="622"/>
      <c r="CW11" s="622"/>
      <c r="CX11" s="622"/>
      <c r="CY11" s="623"/>
      <c r="CZ11" s="659">
        <v>0.1</v>
      </c>
      <c r="DA11" s="659"/>
      <c r="DB11" s="659"/>
      <c r="DC11" s="659"/>
      <c r="DD11" s="627">
        <v>2564</v>
      </c>
      <c r="DE11" s="622"/>
      <c r="DF11" s="622"/>
      <c r="DG11" s="622"/>
      <c r="DH11" s="622"/>
      <c r="DI11" s="622"/>
      <c r="DJ11" s="622"/>
      <c r="DK11" s="622"/>
      <c r="DL11" s="622"/>
      <c r="DM11" s="622"/>
      <c r="DN11" s="622"/>
      <c r="DO11" s="622"/>
      <c r="DP11" s="623"/>
      <c r="DQ11" s="627">
        <v>52213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10739587</v>
      </c>
      <c r="BH12" s="622"/>
      <c r="BI12" s="622"/>
      <c r="BJ12" s="622"/>
      <c r="BK12" s="622"/>
      <c r="BL12" s="622"/>
      <c r="BM12" s="622"/>
      <c r="BN12" s="623"/>
      <c r="BO12" s="659">
        <v>41.7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432401</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418553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10667442</v>
      </c>
      <c r="BH13" s="622"/>
      <c r="BI13" s="622"/>
      <c r="BJ13" s="622"/>
      <c r="BK13" s="622"/>
      <c r="BL13" s="622"/>
      <c r="BM13" s="622"/>
      <c r="BN13" s="623"/>
      <c r="BO13" s="659">
        <v>41.4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4660325</v>
      </c>
      <c r="CS13" s="622"/>
      <c r="CT13" s="622"/>
      <c r="CU13" s="622"/>
      <c r="CV13" s="622"/>
      <c r="CW13" s="622"/>
      <c r="CX13" s="622"/>
      <c r="CY13" s="623"/>
      <c r="CZ13" s="659">
        <v>7.4</v>
      </c>
      <c r="DA13" s="659"/>
      <c r="DB13" s="659"/>
      <c r="DC13" s="659"/>
      <c r="DD13" s="627">
        <v>2449432</v>
      </c>
      <c r="DE13" s="622"/>
      <c r="DF13" s="622"/>
      <c r="DG13" s="622"/>
      <c r="DH13" s="622"/>
      <c r="DI13" s="622"/>
      <c r="DJ13" s="622"/>
      <c r="DK13" s="622"/>
      <c r="DL13" s="622"/>
      <c r="DM13" s="622"/>
      <c r="DN13" s="622"/>
      <c r="DO13" s="622"/>
      <c r="DP13" s="623"/>
      <c r="DQ13" s="627">
        <v>2491135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2730</v>
      </c>
      <c r="S14" s="622"/>
      <c r="T14" s="622"/>
      <c r="U14" s="622"/>
      <c r="V14" s="622"/>
      <c r="W14" s="622"/>
      <c r="X14" s="622"/>
      <c r="Y14" s="623"/>
      <c r="Z14" s="659">
        <v>0</v>
      </c>
      <c r="AA14" s="659"/>
      <c r="AB14" s="659"/>
      <c r="AC14" s="659"/>
      <c r="AD14" s="660">
        <v>2730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238755</v>
      </c>
      <c r="BH14" s="622"/>
      <c r="BI14" s="622"/>
      <c r="BJ14" s="622"/>
      <c r="BK14" s="622"/>
      <c r="BL14" s="622"/>
      <c r="BM14" s="622"/>
      <c r="BN14" s="623"/>
      <c r="BO14" s="659">
        <v>0.9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1755764</v>
      </c>
      <c r="CS14" s="622"/>
      <c r="CT14" s="622"/>
      <c r="CU14" s="622"/>
      <c r="CV14" s="622"/>
      <c r="CW14" s="622"/>
      <c r="CX14" s="622"/>
      <c r="CY14" s="623"/>
      <c r="CZ14" s="659">
        <v>2.8</v>
      </c>
      <c r="DA14" s="659"/>
      <c r="DB14" s="659"/>
      <c r="DC14" s="659"/>
      <c r="DD14" s="627">
        <v>8847</v>
      </c>
      <c r="DE14" s="622"/>
      <c r="DF14" s="622"/>
      <c r="DG14" s="622"/>
      <c r="DH14" s="622"/>
      <c r="DI14" s="622"/>
      <c r="DJ14" s="622"/>
      <c r="DK14" s="622"/>
      <c r="DL14" s="622"/>
      <c r="DM14" s="622"/>
      <c r="DN14" s="622"/>
      <c r="DO14" s="622"/>
      <c r="DP14" s="623"/>
      <c r="DQ14" s="627">
        <v>1747011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1111814</v>
      </c>
      <c r="BH15" s="622"/>
      <c r="BI15" s="622"/>
      <c r="BJ15" s="622"/>
      <c r="BK15" s="622"/>
      <c r="BL15" s="622"/>
      <c r="BM15" s="622"/>
      <c r="BN15" s="623"/>
      <c r="BO15" s="659">
        <v>4.3</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7850649</v>
      </c>
      <c r="CS15" s="622"/>
      <c r="CT15" s="622"/>
      <c r="CU15" s="622"/>
      <c r="CV15" s="622"/>
      <c r="CW15" s="622"/>
      <c r="CX15" s="622"/>
      <c r="CY15" s="623"/>
      <c r="CZ15" s="659">
        <v>12.4</v>
      </c>
      <c r="DA15" s="659"/>
      <c r="DB15" s="659"/>
      <c r="DC15" s="659"/>
      <c r="DD15" s="627">
        <v>2515714</v>
      </c>
      <c r="DE15" s="622"/>
      <c r="DF15" s="622"/>
      <c r="DG15" s="622"/>
      <c r="DH15" s="622"/>
      <c r="DI15" s="622"/>
      <c r="DJ15" s="622"/>
      <c r="DK15" s="622"/>
      <c r="DL15" s="622"/>
      <c r="DM15" s="622"/>
      <c r="DN15" s="622"/>
      <c r="DO15" s="622"/>
      <c r="DP15" s="623"/>
      <c r="DQ15" s="627">
        <v>4798355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48265</v>
      </c>
      <c r="S16" s="622"/>
      <c r="T16" s="622"/>
      <c r="U16" s="622"/>
      <c r="V16" s="622"/>
      <c r="W16" s="622"/>
      <c r="X16" s="622"/>
      <c r="Y16" s="623"/>
      <c r="Z16" s="659">
        <v>0.1</v>
      </c>
      <c r="AA16" s="659"/>
      <c r="AB16" s="659"/>
      <c r="AC16" s="659"/>
      <c r="AD16" s="660">
        <v>48265</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244167</v>
      </c>
      <c r="S17" s="622"/>
      <c r="T17" s="622"/>
      <c r="U17" s="622"/>
      <c r="V17" s="622"/>
      <c r="W17" s="622"/>
      <c r="X17" s="622"/>
      <c r="Y17" s="623"/>
      <c r="Z17" s="659">
        <v>0.4</v>
      </c>
      <c r="AA17" s="659"/>
      <c r="AB17" s="659"/>
      <c r="AC17" s="659"/>
      <c r="AD17" s="660">
        <v>244167</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4982796</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4982796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210785</v>
      </c>
      <c r="S18" s="622"/>
      <c r="T18" s="622"/>
      <c r="U18" s="622"/>
      <c r="V18" s="622"/>
      <c r="W18" s="622"/>
      <c r="X18" s="622"/>
      <c r="Y18" s="623"/>
      <c r="Z18" s="659">
        <v>0.3</v>
      </c>
      <c r="AA18" s="659"/>
      <c r="AB18" s="659"/>
      <c r="AC18" s="659"/>
      <c r="AD18" s="660">
        <v>210785</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207240</v>
      </c>
      <c r="S19" s="622"/>
      <c r="T19" s="622"/>
      <c r="U19" s="622"/>
      <c r="V19" s="622"/>
      <c r="W19" s="622"/>
      <c r="X19" s="622"/>
      <c r="Y19" s="623"/>
      <c r="Z19" s="659">
        <v>0.3</v>
      </c>
      <c r="AA19" s="659"/>
      <c r="AB19" s="659"/>
      <c r="AC19" s="659"/>
      <c r="AD19" s="660">
        <v>207240</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1504278</v>
      </c>
      <c r="BH19" s="622"/>
      <c r="BI19" s="622"/>
      <c r="BJ19" s="622"/>
      <c r="BK19" s="622"/>
      <c r="BL19" s="622"/>
      <c r="BM19" s="622"/>
      <c r="BN19" s="623"/>
      <c r="BO19" s="659">
        <v>5.8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3545</v>
      </c>
      <c r="S20" s="622"/>
      <c r="T20" s="622"/>
      <c r="U20" s="622"/>
      <c r="V20" s="622"/>
      <c r="W20" s="622"/>
      <c r="X20" s="622"/>
      <c r="Y20" s="623"/>
      <c r="Z20" s="659">
        <v>0</v>
      </c>
      <c r="AA20" s="659"/>
      <c r="AB20" s="659"/>
      <c r="AC20" s="659"/>
      <c r="AD20" s="660">
        <v>3545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1504278</v>
      </c>
      <c r="BH20" s="622"/>
      <c r="BI20" s="622"/>
      <c r="BJ20" s="622"/>
      <c r="BK20" s="622"/>
      <c r="BL20" s="622"/>
      <c r="BM20" s="622"/>
      <c r="BN20" s="623"/>
      <c r="BO20" s="659">
        <v>5.8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63309602</v>
      </c>
      <c r="CS20" s="622"/>
      <c r="CT20" s="622"/>
      <c r="CU20" s="622"/>
      <c r="CV20" s="622"/>
      <c r="CW20" s="622"/>
      <c r="CX20" s="622"/>
      <c r="CY20" s="623"/>
      <c r="CZ20" s="659">
        <v>100</v>
      </c>
      <c r="DA20" s="659"/>
      <c r="DB20" s="659"/>
      <c r="DC20" s="659"/>
      <c r="DD20" s="627">
        <v>5258172</v>
      </c>
      <c r="DE20" s="622"/>
      <c r="DF20" s="622"/>
      <c r="DG20" s="622"/>
      <c r="DH20" s="622"/>
      <c r="DI20" s="622"/>
      <c r="DJ20" s="622"/>
      <c r="DK20" s="622"/>
      <c r="DL20" s="622"/>
      <c r="DM20" s="622"/>
      <c r="DN20" s="622"/>
      <c r="DO20" s="622"/>
      <c r="DP20" s="623"/>
      <c r="DQ20" s="627">
        <v>41689790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3497575</v>
      </c>
      <c r="S21" s="622"/>
      <c r="T21" s="622"/>
      <c r="U21" s="622"/>
      <c r="V21" s="622"/>
      <c r="W21" s="622"/>
      <c r="X21" s="622"/>
      <c r="Y21" s="623"/>
      <c r="Z21" s="659">
        <v>5.3</v>
      </c>
      <c r="AA21" s="659"/>
      <c r="AB21" s="659"/>
      <c r="AC21" s="659"/>
      <c r="AD21" s="660">
        <v>3262613</v>
      </c>
      <c r="AE21" s="660"/>
      <c r="AF21" s="660"/>
      <c r="AG21" s="660"/>
      <c r="AH21" s="660"/>
      <c r="AI21" s="660"/>
      <c r="AJ21" s="660"/>
      <c r="AK21" s="660"/>
      <c r="AL21" s="624">
        <v>9.9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3262613</v>
      </c>
      <c r="S22" s="622"/>
      <c r="T22" s="622"/>
      <c r="U22" s="622"/>
      <c r="V22" s="622"/>
      <c r="W22" s="622"/>
      <c r="X22" s="622"/>
      <c r="Y22" s="623"/>
      <c r="Z22" s="659">
        <v>5</v>
      </c>
      <c r="AA22" s="659"/>
      <c r="AB22" s="659"/>
      <c r="AC22" s="659"/>
      <c r="AD22" s="660">
        <v>3262613</v>
      </c>
      <c r="AE22" s="660"/>
      <c r="AF22" s="660"/>
      <c r="AG22" s="660"/>
      <c r="AH22" s="660"/>
      <c r="AI22" s="660"/>
      <c r="AJ22" s="660"/>
      <c r="AK22" s="660"/>
      <c r="AL22" s="624">
        <v>9.9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234962</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1504278</v>
      </c>
      <c r="BH23" s="622"/>
      <c r="BI23" s="622"/>
      <c r="BJ23" s="622"/>
      <c r="BK23" s="622"/>
      <c r="BL23" s="622"/>
      <c r="BM23" s="622"/>
      <c r="BN23" s="623"/>
      <c r="BO23" s="659">
        <v>5.8</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33280334</v>
      </c>
      <c r="CS24" s="677"/>
      <c r="CT24" s="677"/>
      <c r="CU24" s="677"/>
      <c r="CV24" s="677"/>
      <c r="CW24" s="677"/>
      <c r="CX24" s="677"/>
      <c r="CY24" s="702"/>
      <c r="CZ24" s="703">
        <v>52.6</v>
      </c>
      <c r="DA24" s="685"/>
      <c r="DB24" s="685"/>
      <c r="DC24" s="705"/>
      <c r="DD24" s="701">
        <v>19709078</v>
      </c>
      <c r="DE24" s="677"/>
      <c r="DF24" s="677"/>
      <c r="DG24" s="677"/>
      <c r="DH24" s="677"/>
      <c r="DI24" s="677"/>
      <c r="DJ24" s="677"/>
      <c r="DK24" s="702"/>
      <c r="DL24" s="701">
        <v>17776956</v>
      </c>
      <c r="DM24" s="677"/>
      <c r="DN24" s="677"/>
      <c r="DO24" s="677"/>
      <c r="DP24" s="677"/>
      <c r="DQ24" s="677"/>
      <c r="DR24" s="677"/>
      <c r="DS24" s="677"/>
      <c r="DT24" s="677"/>
      <c r="DU24" s="677"/>
      <c r="DV24" s="702"/>
      <c r="DW24" s="703">
        <v>53.6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34115947</v>
      </c>
      <c r="S25" s="622"/>
      <c r="T25" s="622"/>
      <c r="U25" s="622"/>
      <c r="V25" s="622"/>
      <c r="W25" s="622"/>
      <c r="X25" s="622"/>
      <c r="Y25" s="623"/>
      <c r="Z25" s="659">
        <v>52</v>
      </c>
      <c r="AA25" s="659"/>
      <c r="AB25" s="659"/>
      <c r="AC25" s="659"/>
      <c r="AD25" s="660">
        <v>32376707</v>
      </c>
      <c r="AE25" s="660"/>
      <c r="AF25" s="660"/>
      <c r="AG25" s="660"/>
      <c r="AH25" s="660"/>
      <c r="AI25" s="660"/>
      <c r="AJ25" s="660"/>
      <c r="AK25" s="660"/>
      <c r="AL25" s="624">
        <v>98.3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7894249</v>
      </c>
      <c r="CS25" s="634"/>
      <c r="CT25" s="634"/>
      <c r="CU25" s="634"/>
      <c r="CV25" s="634"/>
      <c r="CW25" s="634"/>
      <c r="CX25" s="634"/>
      <c r="CY25" s="635"/>
      <c r="CZ25" s="624">
        <v>12.5</v>
      </c>
      <c r="DA25" s="636"/>
      <c r="DB25" s="636"/>
      <c r="DC25" s="637"/>
      <c r="DD25" s="627">
        <v>7372282</v>
      </c>
      <c r="DE25" s="634"/>
      <c r="DF25" s="634"/>
      <c r="DG25" s="634"/>
      <c r="DH25" s="634"/>
      <c r="DI25" s="634"/>
      <c r="DJ25" s="634"/>
      <c r="DK25" s="635"/>
      <c r="DL25" s="627">
        <v>7350959</v>
      </c>
      <c r="DM25" s="634"/>
      <c r="DN25" s="634"/>
      <c r="DO25" s="634"/>
      <c r="DP25" s="634"/>
      <c r="DQ25" s="634"/>
      <c r="DR25" s="634"/>
      <c r="DS25" s="634"/>
      <c r="DT25" s="634"/>
      <c r="DU25" s="634"/>
      <c r="DV25" s="635"/>
      <c r="DW25" s="624">
        <v>22.2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13469</v>
      </c>
      <c r="S26" s="622"/>
      <c r="T26" s="622"/>
      <c r="U26" s="622"/>
      <c r="V26" s="622"/>
      <c r="W26" s="622"/>
      <c r="X26" s="622"/>
      <c r="Y26" s="623"/>
      <c r="Z26" s="659">
        <v>0</v>
      </c>
      <c r="AA26" s="659"/>
      <c r="AB26" s="659"/>
      <c r="AC26" s="659"/>
      <c r="AD26" s="660">
        <v>13469</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4809918</v>
      </c>
      <c r="CS26" s="622"/>
      <c r="CT26" s="622"/>
      <c r="CU26" s="622"/>
      <c r="CV26" s="622"/>
      <c r="CW26" s="622"/>
      <c r="CX26" s="622"/>
      <c r="CY26" s="623"/>
      <c r="CZ26" s="624">
        <v>7.6</v>
      </c>
      <c r="DA26" s="636"/>
      <c r="DB26" s="636"/>
      <c r="DC26" s="637"/>
      <c r="DD26" s="627">
        <v>4445312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545074</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25778516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20403289</v>
      </c>
      <c r="CS27" s="634"/>
      <c r="CT27" s="634"/>
      <c r="CU27" s="634"/>
      <c r="CV27" s="634"/>
      <c r="CW27" s="634"/>
      <c r="CX27" s="634"/>
      <c r="CY27" s="635"/>
      <c r="CZ27" s="624">
        <v>32.200000000000003</v>
      </c>
      <c r="DA27" s="636"/>
      <c r="DB27" s="636"/>
      <c r="DC27" s="637"/>
      <c r="DD27" s="627">
        <v>7354000</v>
      </c>
      <c r="DE27" s="634"/>
      <c r="DF27" s="634"/>
      <c r="DG27" s="634"/>
      <c r="DH27" s="634"/>
      <c r="DI27" s="634"/>
      <c r="DJ27" s="634"/>
      <c r="DK27" s="635"/>
      <c r="DL27" s="627">
        <v>5443201</v>
      </c>
      <c r="DM27" s="634"/>
      <c r="DN27" s="634"/>
      <c r="DO27" s="634"/>
      <c r="DP27" s="634"/>
      <c r="DQ27" s="634"/>
      <c r="DR27" s="634"/>
      <c r="DS27" s="634"/>
      <c r="DT27" s="634"/>
      <c r="DU27" s="634"/>
      <c r="DV27" s="635"/>
      <c r="DW27" s="624">
        <v>16.399999999999999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648420</v>
      </c>
      <c r="S28" s="622"/>
      <c r="T28" s="622"/>
      <c r="U28" s="622"/>
      <c r="V28" s="622"/>
      <c r="W28" s="622"/>
      <c r="X28" s="622"/>
      <c r="Y28" s="623"/>
      <c r="Z28" s="659">
        <v>1</v>
      </c>
      <c r="AA28" s="659"/>
      <c r="AB28" s="659"/>
      <c r="AC28" s="659"/>
      <c r="AD28" s="660">
        <v>137380</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4982796</v>
      </c>
      <c r="CS28" s="622"/>
      <c r="CT28" s="622"/>
      <c r="CU28" s="622"/>
      <c r="CV28" s="622"/>
      <c r="CW28" s="622"/>
      <c r="CX28" s="622"/>
      <c r="CY28" s="623"/>
      <c r="CZ28" s="624">
        <v>7.9</v>
      </c>
      <c r="DA28" s="636"/>
      <c r="DB28" s="636"/>
      <c r="DC28" s="637"/>
      <c r="DD28" s="627">
        <v>4982796</v>
      </c>
      <c r="DE28" s="622"/>
      <c r="DF28" s="622"/>
      <c r="DG28" s="622"/>
      <c r="DH28" s="622"/>
      <c r="DI28" s="622"/>
      <c r="DJ28" s="622"/>
      <c r="DK28" s="623"/>
      <c r="DL28" s="627">
        <v>4982796</v>
      </c>
      <c r="DM28" s="622"/>
      <c r="DN28" s="622"/>
      <c r="DO28" s="622"/>
      <c r="DP28" s="622"/>
      <c r="DQ28" s="622"/>
      <c r="DR28" s="622"/>
      <c r="DS28" s="622"/>
      <c r="DT28" s="622"/>
      <c r="DU28" s="622"/>
      <c r="DV28" s="623"/>
      <c r="DW28" s="624">
        <v>15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83375</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4982796</v>
      </c>
      <c r="CS29" s="634"/>
      <c r="CT29" s="634"/>
      <c r="CU29" s="634"/>
      <c r="CV29" s="634"/>
      <c r="CW29" s="634"/>
      <c r="CX29" s="634"/>
      <c r="CY29" s="635"/>
      <c r="CZ29" s="624">
        <v>7.9</v>
      </c>
      <c r="DA29" s="636"/>
      <c r="DB29" s="636"/>
      <c r="DC29" s="637"/>
      <c r="DD29" s="627">
        <v>4982796</v>
      </c>
      <c r="DE29" s="634"/>
      <c r="DF29" s="634"/>
      <c r="DG29" s="634"/>
      <c r="DH29" s="634"/>
      <c r="DI29" s="634"/>
      <c r="DJ29" s="634"/>
      <c r="DK29" s="635"/>
      <c r="DL29" s="627">
        <v>4982796</v>
      </c>
      <c r="DM29" s="634"/>
      <c r="DN29" s="634"/>
      <c r="DO29" s="634"/>
      <c r="DP29" s="634"/>
      <c r="DQ29" s="634"/>
      <c r="DR29" s="634"/>
      <c r="DS29" s="634"/>
      <c r="DT29" s="634"/>
      <c r="DU29" s="634"/>
      <c r="DV29" s="635"/>
      <c r="DW29" s="624">
        <v>15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14499346</v>
      </c>
      <c r="S30" s="622"/>
      <c r="T30" s="622"/>
      <c r="U30" s="622"/>
      <c r="V30" s="622"/>
      <c r="W30" s="622"/>
      <c r="X30" s="622"/>
      <c r="Y30" s="623"/>
      <c r="Z30" s="659">
        <v>22.1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4826541</v>
      </c>
      <c r="CS30" s="622"/>
      <c r="CT30" s="622"/>
      <c r="CU30" s="622"/>
      <c r="CV30" s="622"/>
      <c r="CW30" s="622"/>
      <c r="CX30" s="622"/>
      <c r="CY30" s="623"/>
      <c r="CZ30" s="624">
        <v>7.6</v>
      </c>
      <c r="DA30" s="636"/>
      <c r="DB30" s="636"/>
      <c r="DC30" s="637"/>
      <c r="DD30" s="627">
        <v>4826541</v>
      </c>
      <c r="DE30" s="622"/>
      <c r="DF30" s="622"/>
      <c r="DG30" s="622"/>
      <c r="DH30" s="622"/>
      <c r="DI30" s="622"/>
      <c r="DJ30" s="622"/>
      <c r="DK30" s="623"/>
      <c r="DL30" s="627">
        <v>4826541</v>
      </c>
      <c r="DM30" s="622"/>
      <c r="DN30" s="622"/>
      <c r="DO30" s="622"/>
      <c r="DP30" s="622"/>
      <c r="DQ30" s="622"/>
      <c r="DR30" s="622"/>
      <c r="DS30" s="622"/>
      <c r="DT30" s="622"/>
      <c r="DU30" s="622"/>
      <c r="DV30" s="623"/>
      <c r="DW30" s="624">
        <v>14.5</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227077</v>
      </c>
      <c r="S31" s="622"/>
      <c r="T31" s="622"/>
      <c r="U31" s="622"/>
      <c r="V31" s="622"/>
      <c r="W31" s="622"/>
      <c r="X31" s="622"/>
      <c r="Y31" s="623"/>
      <c r="Z31" s="659">
        <v>0.3</v>
      </c>
      <c r="AA31" s="659"/>
      <c r="AB31" s="659"/>
      <c r="AC31" s="659"/>
      <c r="AD31" s="660">
        <v>227077</v>
      </c>
      <c r="AE31" s="660"/>
      <c r="AF31" s="660"/>
      <c r="AG31" s="660"/>
      <c r="AH31" s="660"/>
      <c r="AI31" s="660"/>
      <c r="AJ31" s="660"/>
      <c r="AK31" s="660"/>
      <c r="AL31" s="624">
        <v>0.7</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98.5</v>
      </c>
      <c r="BN31" s="684"/>
      <c r="BO31" s="684"/>
      <c r="BP31" s="684"/>
      <c r="BQ31" s="686"/>
      <c r="BR31" s="683">
        <v>99.2</v>
      </c>
      <c r="BS31" s="684"/>
      <c r="BT31" s="684"/>
      <c r="BU31" s="684"/>
      <c r="BV31" s="684"/>
      <c r="BW31" s="684"/>
      <c r="BX31" s="685">
        <v>98.2</v>
      </c>
      <c r="BY31" s="684"/>
      <c r="BZ31" s="684"/>
      <c r="CA31" s="684"/>
      <c r="CB31" s="686"/>
      <c r="CD31" s="642"/>
      <c r="CE31" s="643"/>
      <c r="CF31" s="618" t="s">
        <v>300</v>
      </c>
      <c r="CG31" s="619"/>
      <c r="CH31" s="619"/>
      <c r="CI31" s="619"/>
      <c r="CJ31" s="619"/>
      <c r="CK31" s="619"/>
      <c r="CL31" s="619"/>
      <c r="CM31" s="619"/>
      <c r="CN31" s="619"/>
      <c r="CO31" s="619"/>
      <c r="CP31" s="619"/>
      <c r="CQ31" s="620"/>
      <c r="CR31" s="621">
        <v>156255</v>
      </c>
      <c r="CS31" s="634"/>
      <c r="CT31" s="634"/>
      <c r="CU31" s="634"/>
      <c r="CV31" s="634"/>
      <c r="CW31" s="634"/>
      <c r="CX31" s="634"/>
      <c r="CY31" s="635"/>
      <c r="CZ31" s="624">
        <v>0.2</v>
      </c>
      <c r="DA31" s="636"/>
      <c r="DB31" s="636"/>
      <c r="DC31" s="637"/>
      <c r="DD31" s="627">
        <v>156255</v>
      </c>
      <c r="DE31" s="634"/>
      <c r="DF31" s="634"/>
      <c r="DG31" s="634"/>
      <c r="DH31" s="634"/>
      <c r="DI31" s="634"/>
      <c r="DJ31" s="634"/>
      <c r="DK31" s="635"/>
      <c r="DL31" s="627">
        <v>156255</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4324815</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98.9</v>
      </c>
      <c r="BH32" s="634"/>
      <c r="BI32" s="634"/>
      <c r="BJ32" s="634"/>
      <c r="BK32" s="634"/>
      <c r="BL32" s="634"/>
      <c r="BM32" s="625">
        <v>97.8</v>
      </c>
      <c r="BN32" s="634"/>
      <c r="BO32" s="634"/>
      <c r="BP32" s="634"/>
      <c r="BQ32" s="657"/>
      <c r="BR32" s="687">
        <v>98.8</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704573</v>
      </c>
      <c r="S33" s="622"/>
      <c r="T33" s="622"/>
      <c r="U33" s="622"/>
      <c r="V33" s="622"/>
      <c r="W33" s="622"/>
      <c r="X33" s="622"/>
      <c r="Y33" s="623"/>
      <c r="Z33" s="659">
        <v>1.1000000000000001</v>
      </c>
      <c r="AA33" s="659"/>
      <c r="AB33" s="659"/>
      <c r="AC33" s="659"/>
      <c r="AD33" s="660">
        <v>65428</v>
      </c>
      <c r="AE33" s="660"/>
      <c r="AF33" s="660"/>
      <c r="AG33" s="660"/>
      <c r="AH33" s="660"/>
      <c r="AI33" s="660"/>
      <c r="AJ33" s="660"/>
      <c r="AK33" s="660"/>
      <c r="AL33" s="624">
        <v>0.2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99.6</v>
      </c>
      <c r="BH33" s="606"/>
      <c r="BI33" s="606"/>
      <c r="BJ33" s="606"/>
      <c r="BK33" s="606"/>
      <c r="BL33" s="606"/>
      <c r="BM33" s="652">
        <v>99.1</v>
      </c>
      <c r="BN33" s="606"/>
      <c r="BO33" s="606"/>
      <c r="BP33" s="606"/>
      <c r="BQ33" s="669"/>
      <c r="BR33" s="682">
        <v>99.5</v>
      </c>
      <c r="BS33" s="606"/>
      <c r="BT33" s="606"/>
      <c r="BU33" s="606"/>
      <c r="BV33" s="606"/>
      <c r="BW33" s="606"/>
      <c r="BX33" s="652">
        <v>98.8</v>
      </c>
      <c r="BY33" s="606"/>
      <c r="BZ33" s="606"/>
      <c r="CA33" s="606"/>
      <c r="CB33" s="669"/>
      <c r="CD33" s="618" t="s">
        <v>307</v>
      </c>
      <c r="CE33" s="619"/>
      <c r="CF33" s="619"/>
      <c r="CG33" s="619"/>
      <c r="CH33" s="619"/>
      <c r="CI33" s="619"/>
      <c r="CJ33" s="619"/>
      <c r="CK33" s="619"/>
      <c r="CL33" s="619"/>
      <c r="CM33" s="619"/>
      <c r="CN33" s="619"/>
      <c r="CO33" s="619"/>
      <c r="CP33" s="619"/>
      <c r="CQ33" s="620"/>
      <c r="CR33" s="621">
        <v>24771096</v>
      </c>
      <c r="CS33" s="634"/>
      <c r="CT33" s="634"/>
      <c r="CU33" s="634"/>
      <c r="CV33" s="634"/>
      <c r="CW33" s="634"/>
      <c r="CX33" s="634"/>
      <c r="CY33" s="635"/>
      <c r="CZ33" s="624">
        <v>39.1</v>
      </c>
      <c r="DA33" s="636"/>
      <c r="DB33" s="636"/>
      <c r="DC33" s="637"/>
      <c r="DD33" s="627">
        <v>21007194</v>
      </c>
      <c r="DE33" s="634"/>
      <c r="DF33" s="634"/>
      <c r="DG33" s="634"/>
      <c r="DH33" s="634"/>
      <c r="DI33" s="634"/>
      <c r="DJ33" s="634"/>
      <c r="DK33" s="635"/>
      <c r="DL33" s="627">
        <v>14912382</v>
      </c>
      <c r="DM33" s="634"/>
      <c r="DN33" s="634"/>
      <c r="DO33" s="634"/>
      <c r="DP33" s="634"/>
      <c r="DQ33" s="634"/>
      <c r="DR33" s="634"/>
      <c r="DS33" s="634"/>
      <c r="DT33" s="634"/>
      <c r="DU33" s="634"/>
      <c r="DV33" s="635"/>
      <c r="DW33" s="624">
        <v>44.9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35405</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7431379</v>
      </c>
      <c r="CS34" s="622"/>
      <c r="CT34" s="622"/>
      <c r="CU34" s="622"/>
      <c r="CV34" s="622"/>
      <c r="CW34" s="622"/>
      <c r="CX34" s="622"/>
      <c r="CY34" s="623"/>
      <c r="CZ34" s="624">
        <v>11.7</v>
      </c>
      <c r="DA34" s="636"/>
      <c r="DB34" s="636"/>
      <c r="DC34" s="637"/>
      <c r="DD34" s="627">
        <v>5785777</v>
      </c>
      <c r="DE34" s="622"/>
      <c r="DF34" s="622"/>
      <c r="DG34" s="622"/>
      <c r="DH34" s="622"/>
      <c r="DI34" s="622"/>
      <c r="DJ34" s="622"/>
      <c r="DK34" s="623"/>
      <c r="DL34" s="627">
        <v>5210012</v>
      </c>
      <c r="DM34" s="622"/>
      <c r="DN34" s="622"/>
      <c r="DO34" s="622"/>
      <c r="DP34" s="622"/>
      <c r="DQ34" s="622"/>
      <c r="DR34" s="622"/>
      <c r="DS34" s="622"/>
      <c r="DT34" s="622"/>
      <c r="DU34" s="622"/>
      <c r="DV34" s="623"/>
      <c r="DW34" s="624">
        <v>15.7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3473746</v>
      </c>
      <c r="S35" s="622"/>
      <c r="T35" s="622"/>
      <c r="U35" s="622"/>
      <c r="V35" s="622"/>
      <c r="W35" s="622"/>
      <c r="X35" s="622"/>
      <c r="Y35" s="623"/>
      <c r="Z35" s="659">
        <v>5.3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341037</v>
      </c>
      <c r="CS35" s="634"/>
      <c r="CT35" s="634"/>
      <c r="CU35" s="634"/>
      <c r="CV35" s="634"/>
      <c r="CW35" s="634"/>
      <c r="CX35" s="634"/>
      <c r="CY35" s="635"/>
      <c r="CZ35" s="624">
        <v>0.5</v>
      </c>
      <c r="DA35" s="636"/>
      <c r="DB35" s="636"/>
      <c r="DC35" s="637"/>
      <c r="DD35" s="627">
        <v>315718</v>
      </c>
      <c r="DE35" s="634"/>
      <c r="DF35" s="634"/>
      <c r="DG35" s="634"/>
      <c r="DH35" s="634"/>
      <c r="DI35" s="634"/>
      <c r="DJ35" s="634"/>
      <c r="DK35" s="635"/>
      <c r="DL35" s="627">
        <v>315658</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2396045</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5928930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244561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7623888</v>
      </c>
      <c r="CS36" s="622"/>
      <c r="CT36" s="622"/>
      <c r="CU36" s="622"/>
      <c r="CV36" s="622"/>
      <c r="CW36" s="622"/>
      <c r="CX36" s="622"/>
      <c r="CY36" s="623"/>
      <c r="CZ36" s="624">
        <v>12</v>
      </c>
      <c r="DA36" s="636"/>
      <c r="DB36" s="636"/>
      <c r="DC36" s="637"/>
      <c r="DD36" s="627">
        <v>6595647</v>
      </c>
      <c r="DE36" s="622"/>
      <c r="DF36" s="622"/>
      <c r="DG36" s="622"/>
      <c r="DH36" s="622"/>
      <c r="DI36" s="622"/>
      <c r="DJ36" s="622"/>
      <c r="DK36" s="623"/>
      <c r="DL36" s="627">
        <v>5243842</v>
      </c>
      <c r="DM36" s="622"/>
      <c r="DN36" s="622"/>
      <c r="DO36" s="622"/>
      <c r="DP36" s="622"/>
      <c r="DQ36" s="622"/>
      <c r="DR36" s="622"/>
      <c r="DS36" s="622"/>
      <c r="DT36" s="622"/>
      <c r="DU36" s="622"/>
      <c r="DV36" s="623"/>
      <c r="DW36" s="624">
        <v>15.8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648839</v>
      </c>
      <c r="S37" s="622"/>
      <c r="T37" s="622"/>
      <c r="U37" s="622"/>
      <c r="V37" s="622"/>
      <c r="W37" s="622"/>
      <c r="X37" s="622"/>
      <c r="Y37" s="623"/>
      <c r="Z37" s="659">
        <v>1</v>
      </c>
      <c r="AA37" s="659"/>
      <c r="AB37" s="659"/>
      <c r="AC37" s="659"/>
      <c r="AD37" s="660">
        <v>100154</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783079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232459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2838892</v>
      </c>
      <c r="CS37" s="634"/>
      <c r="CT37" s="634"/>
      <c r="CU37" s="634"/>
      <c r="CV37" s="634"/>
      <c r="CW37" s="634"/>
      <c r="CX37" s="634"/>
      <c r="CY37" s="635"/>
      <c r="CZ37" s="624">
        <v>4.5</v>
      </c>
      <c r="DA37" s="636"/>
      <c r="DB37" s="636"/>
      <c r="DC37" s="637"/>
      <c r="DD37" s="627">
        <v>2838781</v>
      </c>
      <c r="DE37" s="634"/>
      <c r="DF37" s="634"/>
      <c r="DG37" s="634"/>
      <c r="DH37" s="634"/>
      <c r="DI37" s="634"/>
      <c r="DJ37" s="634"/>
      <c r="DK37" s="635"/>
      <c r="DL37" s="627">
        <v>2574048</v>
      </c>
      <c r="DM37" s="634"/>
      <c r="DN37" s="634"/>
      <c r="DO37" s="634"/>
      <c r="DP37" s="634"/>
      <c r="DQ37" s="634"/>
      <c r="DR37" s="634"/>
      <c r="DS37" s="634"/>
      <c r="DT37" s="634"/>
      <c r="DU37" s="634"/>
      <c r="DV37" s="635"/>
      <c r="DW37" s="624">
        <v>7.8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3880000</v>
      </c>
      <c r="S38" s="622"/>
      <c r="T38" s="622"/>
      <c r="U38" s="622"/>
      <c r="V38" s="622"/>
      <c r="W38" s="622"/>
      <c r="X38" s="622"/>
      <c r="Y38" s="623"/>
      <c r="Z38" s="659">
        <v>5.9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48577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20576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5097274</v>
      </c>
      <c r="CS38" s="622"/>
      <c r="CT38" s="622"/>
      <c r="CU38" s="622"/>
      <c r="CV38" s="622"/>
      <c r="CW38" s="622"/>
      <c r="CX38" s="622"/>
      <c r="CY38" s="623"/>
      <c r="CZ38" s="624">
        <v>8.1</v>
      </c>
      <c r="DA38" s="636"/>
      <c r="DB38" s="636"/>
      <c r="DC38" s="637"/>
      <c r="DD38" s="627">
        <v>4189813</v>
      </c>
      <c r="DE38" s="622"/>
      <c r="DF38" s="622"/>
      <c r="DG38" s="622"/>
      <c r="DH38" s="622"/>
      <c r="DI38" s="622"/>
      <c r="DJ38" s="622"/>
      <c r="DK38" s="623"/>
      <c r="DL38" s="627">
        <v>4114363</v>
      </c>
      <c r="DM38" s="622"/>
      <c r="DN38" s="622"/>
      <c r="DO38" s="622"/>
      <c r="DP38" s="622"/>
      <c r="DQ38" s="622"/>
      <c r="DR38" s="622"/>
      <c r="DS38" s="622"/>
      <c r="DT38" s="622"/>
      <c r="DU38" s="622"/>
      <c r="DV38" s="623"/>
      <c r="DW38" s="624">
        <v>12.4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30014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29386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4249011</v>
      </c>
      <c r="CS39" s="634"/>
      <c r="CT39" s="634"/>
      <c r="CU39" s="634"/>
      <c r="CV39" s="634"/>
      <c r="CW39" s="634"/>
      <c r="CX39" s="634"/>
      <c r="CY39" s="635"/>
      <c r="CZ39" s="624">
        <v>6.7</v>
      </c>
      <c r="DA39" s="636"/>
      <c r="DB39" s="636"/>
      <c r="DC39" s="637"/>
      <c r="DD39" s="627">
        <v>4091732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262300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28507</v>
      </c>
      <c r="CS40" s="622"/>
      <c r="CT40" s="622"/>
      <c r="CU40" s="622"/>
      <c r="CV40" s="622"/>
      <c r="CW40" s="622"/>
      <c r="CX40" s="622"/>
      <c r="CY40" s="623"/>
      <c r="CZ40" s="624">
        <v>0</v>
      </c>
      <c r="DA40" s="636"/>
      <c r="DB40" s="636"/>
      <c r="DC40" s="637"/>
      <c r="DD40" s="627">
        <v>28507</v>
      </c>
      <c r="DE40" s="622"/>
      <c r="DF40" s="622"/>
      <c r="DG40" s="622"/>
      <c r="DH40" s="622"/>
      <c r="DI40" s="622"/>
      <c r="DJ40" s="622"/>
      <c r="DK40" s="623"/>
      <c r="DL40" s="627">
        <v>28507</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65596131</v>
      </c>
      <c r="S41" s="646"/>
      <c r="T41" s="646"/>
      <c r="U41" s="646"/>
      <c r="V41" s="646"/>
      <c r="W41" s="646"/>
      <c r="X41" s="646"/>
      <c r="Y41" s="649"/>
      <c r="Z41" s="650">
        <v>100</v>
      </c>
      <c r="AA41" s="650"/>
      <c r="AB41" s="650"/>
      <c r="AC41" s="650"/>
      <c r="AD41" s="651">
        <v>32920215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832104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4235156</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322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5258172</v>
      </c>
      <c r="CS42" s="634"/>
      <c r="CT42" s="634"/>
      <c r="CU42" s="634"/>
      <c r="CV42" s="634"/>
      <c r="CW42" s="634"/>
      <c r="CX42" s="634"/>
      <c r="CY42" s="635"/>
      <c r="CZ42" s="624">
        <v>8.3000000000000007</v>
      </c>
      <c r="DA42" s="636"/>
      <c r="DB42" s="636"/>
      <c r="DC42" s="637"/>
      <c r="DD42" s="627">
        <v>973518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138241</v>
      </c>
      <c r="CS43" s="634"/>
      <c r="CT43" s="634"/>
      <c r="CU43" s="634"/>
      <c r="CV43" s="634"/>
      <c r="CW43" s="634"/>
      <c r="CX43" s="634"/>
      <c r="CY43" s="635"/>
      <c r="CZ43" s="624">
        <v>0.2</v>
      </c>
      <c r="DA43" s="636"/>
      <c r="DB43" s="636"/>
      <c r="DC43" s="637"/>
      <c r="DD43" s="627">
        <v>138241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5258172</v>
      </c>
      <c r="CS44" s="622"/>
      <c r="CT44" s="622"/>
      <c r="CU44" s="622"/>
      <c r="CV44" s="622"/>
      <c r="CW44" s="622"/>
      <c r="CX44" s="622"/>
      <c r="CY44" s="623"/>
      <c r="CZ44" s="624">
        <v>8.3000000000000007</v>
      </c>
      <c r="DA44" s="625"/>
      <c r="DB44" s="625"/>
      <c r="DC44" s="626"/>
      <c r="DD44" s="627">
        <v>973518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949956</v>
      </c>
      <c r="CS45" s="634"/>
      <c r="CT45" s="634"/>
      <c r="CU45" s="634"/>
      <c r="CV45" s="634"/>
      <c r="CW45" s="634"/>
      <c r="CX45" s="634"/>
      <c r="CY45" s="635"/>
      <c r="CZ45" s="624">
        <v>1.5</v>
      </c>
      <c r="DA45" s="636"/>
      <c r="DB45" s="636"/>
      <c r="DC45" s="637"/>
      <c r="DD45" s="627">
        <v>24923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3922873</v>
      </c>
      <c r="CS46" s="622"/>
      <c r="CT46" s="622"/>
      <c r="CU46" s="622"/>
      <c r="CV46" s="622"/>
      <c r="CW46" s="622"/>
      <c r="CX46" s="622"/>
      <c r="CY46" s="623"/>
      <c r="CZ46" s="624">
        <v>6.2</v>
      </c>
      <c r="DA46" s="625"/>
      <c r="DB46" s="625"/>
      <c r="DC46" s="626"/>
      <c r="DD46" s="627">
        <v>919852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63309602</v>
      </c>
      <c r="CS49" s="606"/>
      <c r="CT49" s="606"/>
      <c r="CU49" s="606"/>
      <c r="CV49" s="606"/>
      <c r="CW49" s="606"/>
      <c r="CX49" s="606"/>
      <c r="CY49" s="607"/>
      <c r="CZ49" s="608">
        <v>100</v>
      </c>
      <c r="DA49" s="609"/>
      <c r="DB49" s="609"/>
      <c r="DC49" s="610"/>
      <c r="DD49" s="611">
        <v>41689790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lCIpOL7qZ4Ba3Zdh13Ndlorf38NsB6oxv4YgPrqTwRxCnPjWj71RjvhhvvV3PRHMdI+yf5Hi4hQ0ew8EjS88Q==" saltValue="y/n40e89njsJNEoU9f3+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9" sqref="AP9:AT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65090</v>
      </c>
      <c r="R7" s="1103"/>
      <c r="S7" s="1103"/>
      <c r="T7" s="1103"/>
      <c r="U7" s="1103"/>
      <c r="V7" s="1103">
        <v>62858</v>
      </c>
      <c r="W7" s="1103"/>
      <c r="X7" s="1103"/>
      <c r="Y7" s="1103"/>
      <c r="Z7" s="1103"/>
      <c r="AA7" s="1103">
        <v>2232</v>
      </c>
      <c r="AB7" s="1103"/>
      <c r="AC7" s="1103"/>
      <c r="AD7" s="1103"/>
      <c r="AE7" s="1104"/>
      <c r="AF7" s="1105">
        <v>1750</v>
      </c>
      <c r="AG7" s="1106"/>
      <c r="AH7" s="1106"/>
      <c r="AI7" s="1106"/>
      <c r="AJ7" s="1107"/>
      <c r="AK7" s="1108">
        <v>101</v>
      </c>
      <c r="AL7" s="1109"/>
      <c r="AM7" s="1109"/>
      <c r="AN7" s="1109"/>
      <c r="AO7" s="1109"/>
      <c r="AP7" s="1109">
        <v>45404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554</v>
      </c>
      <c r="BT7" s="1100"/>
      <c r="BU7" s="1100"/>
      <c r="BV7" s="1100"/>
      <c r="BW7" s="1100"/>
      <c r="BX7" s="1100"/>
      <c r="BY7" s="1100"/>
      <c r="BZ7" s="1100"/>
      <c r="CA7" s="1100"/>
      <c r="CB7" s="1100"/>
      <c r="CC7" s="1100"/>
      <c r="CD7" s="1100"/>
      <c r="CE7" s="1100"/>
      <c r="CF7" s="1100"/>
      <c r="CG7" s="1112"/>
      <c r="CH7" s="1096">
        <v>6</v>
      </c>
      <c r="CI7" s="1097"/>
      <c r="CJ7" s="1097"/>
      <c r="CK7" s="1097"/>
      <c r="CL7" s="1098"/>
      <c r="CM7" s="1096">
        <v>119</v>
      </c>
      <c r="CN7" s="1097"/>
      <c r="CO7" s="1097"/>
      <c r="CP7" s="1097"/>
      <c r="CQ7" s="1098"/>
      <c r="CR7" s="1096">
        <v>25</v>
      </c>
      <c r="CS7" s="1097"/>
      <c r="CT7" s="1097"/>
      <c r="CU7" s="1097"/>
      <c r="CV7" s="1098"/>
      <c r="CW7" s="1096">
        <v>23</v>
      </c>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1096</v>
      </c>
      <c r="R8" s="1039"/>
      <c r="S8" s="1039"/>
      <c r="T8" s="1039"/>
      <c r="U8" s="1039"/>
      <c r="V8" s="1039">
        <v>1042</v>
      </c>
      <c r="W8" s="1039"/>
      <c r="X8" s="1039"/>
      <c r="Y8" s="1039"/>
      <c r="Z8" s="1039"/>
      <c r="AA8" s="1039">
        <v>55</v>
      </c>
      <c r="AB8" s="1039"/>
      <c r="AC8" s="1039"/>
      <c r="AD8" s="1039"/>
      <c r="AE8" s="1040"/>
      <c r="AF8" s="1035">
        <v>11</v>
      </c>
      <c r="AG8" s="1036"/>
      <c r="AH8" s="1036"/>
      <c r="AI8" s="1036"/>
      <c r="AJ8" s="1037"/>
      <c r="AK8" s="1080">
        <v>289</v>
      </c>
      <c r="AL8" s="1081"/>
      <c r="AM8" s="1081"/>
      <c r="AN8" s="1081"/>
      <c r="AO8" s="1081"/>
      <c r="AP8" s="1081">
        <v>3165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1761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14568</v>
      </c>
      <c r="R28" s="1051"/>
      <c r="S28" s="1051"/>
      <c r="T28" s="1051"/>
      <c r="U28" s="1051"/>
      <c r="V28" s="1051">
        <v>14324</v>
      </c>
      <c r="W28" s="1051"/>
      <c r="X28" s="1051"/>
      <c r="Y28" s="1051"/>
      <c r="Z28" s="1051"/>
      <c r="AA28" s="1051">
        <v>245</v>
      </c>
      <c r="AB28" s="1051"/>
      <c r="AC28" s="1051"/>
      <c r="AD28" s="1051"/>
      <c r="AE28" s="1052"/>
      <c r="AF28" s="1053">
        <v>245</v>
      </c>
      <c r="AG28" s="1051"/>
      <c r="AH28" s="1051"/>
      <c r="AI28" s="1051"/>
      <c r="AJ28" s="1054"/>
      <c r="AK28" s="1042">
        <v>688</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12771</v>
      </c>
      <c r="R29" s="1039"/>
      <c r="S29" s="1039"/>
      <c r="T29" s="1039"/>
      <c r="U29" s="1039"/>
      <c r="V29" s="1039">
        <v>12351</v>
      </c>
      <c r="W29" s="1039"/>
      <c r="X29" s="1039"/>
      <c r="Y29" s="1039"/>
      <c r="Z29" s="1039"/>
      <c r="AA29" s="1039">
        <v>420</v>
      </c>
      <c r="AB29" s="1039"/>
      <c r="AC29" s="1039"/>
      <c r="AD29" s="1039"/>
      <c r="AE29" s="1040"/>
      <c r="AF29" s="1035">
        <v>420</v>
      </c>
      <c r="AG29" s="1036"/>
      <c r="AH29" s="1036"/>
      <c r="AI29" s="1036"/>
      <c r="AJ29" s="1037"/>
      <c r="AK29" s="980">
        <v>1843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2336</v>
      </c>
      <c r="R30" s="1039"/>
      <c r="S30" s="1039"/>
      <c r="T30" s="1039"/>
      <c r="U30" s="1039"/>
      <c r="V30" s="1039">
        <v>2258</v>
      </c>
      <c r="W30" s="1039"/>
      <c r="X30" s="1039"/>
      <c r="Y30" s="1039"/>
      <c r="Z30" s="1039"/>
      <c r="AA30" s="1039">
        <v>78</v>
      </c>
      <c r="AB30" s="1039"/>
      <c r="AC30" s="1039"/>
      <c r="AD30" s="1039"/>
      <c r="AE30" s="1040"/>
      <c r="AF30" s="1035">
        <v>78</v>
      </c>
      <c r="AG30" s="1036"/>
      <c r="AH30" s="1036"/>
      <c r="AI30" s="1036"/>
      <c r="AJ30" s="1037"/>
      <c r="AK30" s="980">
        <v>379</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2501</v>
      </c>
      <c r="R31" s="1039"/>
      <c r="S31" s="1039"/>
      <c r="T31" s="1039"/>
      <c r="U31" s="1039"/>
      <c r="V31" s="1039">
        <v>2539</v>
      </c>
      <c r="W31" s="1039"/>
      <c r="X31" s="1039"/>
      <c r="Y31" s="1039"/>
      <c r="Z31" s="1039"/>
      <c r="AA31" s="1039">
        <v>-38</v>
      </c>
      <c r="AB31" s="1039"/>
      <c r="AC31" s="1039"/>
      <c r="AD31" s="1039"/>
      <c r="AE31" s="1040"/>
      <c r="AF31" s="1035">
        <v>2154</v>
      </c>
      <c r="AG31" s="1036"/>
      <c r="AH31" s="1036"/>
      <c r="AI31" s="1036"/>
      <c r="AJ31" s="1037"/>
      <c r="AK31" s="980">
        <v>49</v>
      </c>
      <c r="AL31" s="971"/>
      <c r="AM31" s="971"/>
      <c r="AN31" s="971"/>
      <c r="AO31" s="971"/>
      <c r="AP31" s="971">
        <v>2857</v>
      </c>
      <c r="AQ31" s="971"/>
      <c r="AR31" s="971"/>
      <c r="AS31" s="971"/>
      <c r="AT31" s="971"/>
      <c r="AU31" s="971">
        <v>448</v>
      </c>
      <c r="AV31" s="971"/>
      <c r="AW31" s="971"/>
      <c r="AX31" s="971"/>
      <c r="AY31" s="971"/>
      <c r="AZ31" s="1041"/>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3391</v>
      </c>
      <c r="R32" s="1039"/>
      <c r="S32" s="1039"/>
      <c r="T32" s="1039"/>
      <c r="U32" s="1039"/>
      <c r="V32" s="1039">
        <v>3066</v>
      </c>
      <c r="W32" s="1039"/>
      <c r="X32" s="1039"/>
      <c r="Y32" s="1039"/>
      <c r="Z32" s="1039"/>
      <c r="AA32" s="1039">
        <v>325</v>
      </c>
      <c r="AB32" s="1039"/>
      <c r="AC32" s="1039"/>
      <c r="AD32" s="1039"/>
      <c r="AE32" s="1040"/>
      <c r="AF32" s="1035">
        <v>1104</v>
      </c>
      <c r="AG32" s="1036"/>
      <c r="AH32" s="1036"/>
      <c r="AI32" s="1036"/>
      <c r="AJ32" s="1037"/>
      <c r="AK32" s="980">
        <v>783</v>
      </c>
      <c r="AL32" s="971"/>
      <c r="AM32" s="971"/>
      <c r="AN32" s="971"/>
      <c r="AO32" s="971"/>
      <c r="AP32" s="971">
        <v>11692</v>
      </c>
      <c r="AQ32" s="971"/>
      <c r="AR32" s="971"/>
      <c r="AS32" s="971"/>
      <c r="AT32" s="971"/>
      <c r="AU32" s="971">
        <v>5659</v>
      </c>
      <c r="AV32" s="971"/>
      <c r="AW32" s="971"/>
      <c r="AX32" s="971"/>
      <c r="AY32" s="971"/>
      <c r="AZ32" s="1041"/>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4001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547</v>
      </c>
      <c r="C68" s="986"/>
      <c r="D68" s="986"/>
      <c r="E68" s="986"/>
      <c r="F68" s="986"/>
      <c r="G68" s="986"/>
      <c r="H68" s="986"/>
      <c r="I68" s="986"/>
      <c r="J68" s="986"/>
      <c r="K68" s="986"/>
      <c r="L68" s="986"/>
      <c r="M68" s="986"/>
      <c r="N68" s="986"/>
      <c r="O68" s="986"/>
      <c r="P68" s="987"/>
      <c r="Q68" s="988">
        <v>5510</v>
      </c>
      <c r="R68" s="982"/>
      <c r="S68" s="982"/>
      <c r="T68" s="982"/>
      <c r="U68" s="982"/>
      <c r="V68" s="982">
        <v>527</v>
      </c>
      <c r="W68" s="982"/>
      <c r="X68" s="982"/>
      <c r="Y68" s="982"/>
      <c r="Z68" s="982"/>
      <c r="AA68" s="982">
        <v>233</v>
      </c>
      <c r="AB68" s="982"/>
      <c r="AC68" s="982"/>
      <c r="AD68" s="982"/>
      <c r="AE68" s="982"/>
      <c r="AF68" s="982">
        <v>167</v>
      </c>
      <c r="AG68" s="982"/>
      <c r="AH68" s="982"/>
      <c r="AI68" s="982"/>
      <c r="AJ68" s="982"/>
      <c r="AK68" s="982"/>
      <c r="AL68" s="982"/>
      <c r="AM68" s="982"/>
      <c r="AN68" s="982"/>
      <c r="AO68" s="982"/>
      <c r="AP68" s="982">
        <v>393</v>
      </c>
      <c r="AQ68" s="982"/>
      <c r="AR68" s="982"/>
      <c r="AS68" s="982"/>
      <c r="AT68" s="982"/>
      <c r="AU68" s="982">
        <v>132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548</v>
      </c>
      <c r="C69" s="975"/>
      <c r="D69" s="975"/>
      <c r="E69" s="975"/>
      <c r="F69" s="975"/>
      <c r="G69" s="975"/>
      <c r="H69" s="975"/>
      <c r="I69" s="975"/>
      <c r="J69" s="975"/>
      <c r="K69" s="975"/>
      <c r="L69" s="975"/>
      <c r="M69" s="975"/>
      <c r="N69" s="975"/>
      <c r="O69" s="975"/>
      <c r="P69" s="976"/>
      <c r="Q69" s="977">
        <v>3411</v>
      </c>
      <c r="R69" s="971"/>
      <c r="S69" s="971"/>
      <c r="T69" s="971"/>
      <c r="U69" s="971"/>
      <c r="V69" s="971">
        <v>3231</v>
      </c>
      <c r="W69" s="971"/>
      <c r="X69" s="971"/>
      <c r="Y69" s="971"/>
      <c r="Z69" s="971"/>
      <c r="AA69" s="971">
        <v>180</v>
      </c>
      <c r="AB69" s="971"/>
      <c r="AC69" s="971"/>
      <c r="AD69" s="971"/>
      <c r="AE69" s="971"/>
      <c r="AF69" s="971">
        <v>180</v>
      </c>
      <c r="AG69" s="971"/>
      <c r="AH69" s="971"/>
      <c r="AI69" s="971"/>
      <c r="AJ69" s="971"/>
      <c r="AK69" s="971">
        <v>127</v>
      </c>
      <c r="AL69" s="971"/>
      <c r="AM69" s="971"/>
      <c r="AN69" s="971"/>
      <c r="AO69" s="971"/>
      <c r="AP69" s="971">
        <v>3786</v>
      </c>
      <c r="AQ69" s="971"/>
      <c r="AR69" s="971"/>
      <c r="AS69" s="971"/>
      <c r="AT69" s="971"/>
      <c r="AU69" s="971">
        <v>1696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549</v>
      </c>
      <c r="C70" s="975"/>
      <c r="D70" s="975"/>
      <c r="E70" s="975"/>
      <c r="F70" s="975"/>
      <c r="G70" s="975"/>
      <c r="H70" s="975"/>
      <c r="I70" s="975"/>
      <c r="J70" s="975"/>
      <c r="K70" s="975"/>
      <c r="L70" s="975"/>
      <c r="M70" s="975"/>
      <c r="N70" s="975"/>
      <c r="O70" s="975"/>
      <c r="P70" s="976"/>
      <c r="Q70" s="977">
        <v>163</v>
      </c>
      <c r="R70" s="971"/>
      <c r="S70" s="971"/>
      <c r="T70" s="971"/>
      <c r="U70" s="971"/>
      <c r="V70" s="971">
        <v>139</v>
      </c>
      <c r="W70" s="971"/>
      <c r="X70" s="971"/>
      <c r="Y70" s="971"/>
      <c r="Z70" s="971"/>
      <c r="AA70" s="971">
        <v>24</v>
      </c>
      <c r="AB70" s="971"/>
      <c r="AC70" s="971"/>
      <c r="AD70" s="971"/>
      <c r="AE70" s="971"/>
      <c r="AF70" s="971">
        <v>24</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550</v>
      </c>
      <c r="C71" s="975"/>
      <c r="D71" s="975"/>
      <c r="E71" s="975"/>
      <c r="F71" s="975"/>
      <c r="G71" s="975"/>
      <c r="H71" s="975"/>
      <c r="I71" s="975"/>
      <c r="J71" s="975"/>
      <c r="K71" s="975"/>
      <c r="L71" s="975"/>
      <c r="M71" s="975"/>
      <c r="N71" s="975"/>
      <c r="O71" s="975"/>
      <c r="P71" s="976"/>
      <c r="Q71" s="977">
        <v>880773</v>
      </c>
      <c r="R71" s="971"/>
      <c r="S71" s="971"/>
      <c r="T71" s="971"/>
      <c r="U71" s="971"/>
      <c r="V71" s="971">
        <v>869976</v>
      </c>
      <c r="W71" s="971"/>
      <c r="X71" s="971"/>
      <c r="Y71" s="971"/>
      <c r="Z71" s="971"/>
      <c r="AA71" s="971">
        <v>10796</v>
      </c>
      <c r="AB71" s="971"/>
      <c r="AC71" s="971"/>
      <c r="AD71" s="971"/>
      <c r="AE71" s="971"/>
      <c r="AF71" s="971">
        <v>10571</v>
      </c>
      <c r="AG71" s="971"/>
      <c r="AH71" s="971"/>
      <c r="AI71" s="971"/>
      <c r="AJ71" s="971"/>
      <c r="AK71" s="971">
        <v>5498</v>
      </c>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551</v>
      </c>
      <c r="C72" s="975"/>
      <c r="D72" s="975"/>
      <c r="E72" s="975"/>
      <c r="F72" s="975"/>
      <c r="G72" s="975"/>
      <c r="H72" s="975"/>
      <c r="I72" s="975"/>
      <c r="J72" s="975"/>
      <c r="K72" s="975"/>
      <c r="L72" s="975"/>
      <c r="M72" s="975"/>
      <c r="N72" s="975"/>
      <c r="O72" s="975"/>
      <c r="P72" s="976"/>
      <c r="Q72" s="977">
        <v>177</v>
      </c>
      <c r="R72" s="971"/>
      <c r="S72" s="971"/>
      <c r="T72" s="971"/>
      <c r="U72" s="971"/>
      <c r="V72" s="971">
        <v>101</v>
      </c>
      <c r="W72" s="971"/>
      <c r="X72" s="971"/>
      <c r="Y72" s="971"/>
      <c r="Z72" s="971"/>
      <c r="AA72" s="971">
        <v>77</v>
      </c>
      <c r="AB72" s="971"/>
      <c r="AC72" s="971"/>
      <c r="AD72" s="971"/>
      <c r="AE72" s="971"/>
      <c r="AF72" s="971">
        <v>77</v>
      </c>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552</v>
      </c>
      <c r="C73" s="975"/>
      <c r="D73" s="975"/>
      <c r="E73" s="975"/>
      <c r="F73" s="975"/>
      <c r="G73" s="975"/>
      <c r="H73" s="975"/>
      <c r="I73" s="975"/>
      <c r="J73" s="975"/>
      <c r="K73" s="975"/>
      <c r="L73" s="975"/>
      <c r="M73" s="975"/>
      <c r="N73" s="975"/>
      <c r="O73" s="975"/>
      <c r="P73" s="976"/>
      <c r="Q73" s="977">
        <v>23245</v>
      </c>
      <c r="R73" s="971"/>
      <c r="S73" s="971"/>
      <c r="T73" s="971"/>
      <c r="U73" s="971"/>
      <c r="V73" s="971">
        <v>14700</v>
      </c>
      <c r="W73" s="971"/>
      <c r="X73" s="971"/>
      <c r="Y73" s="971"/>
      <c r="Z73" s="971"/>
      <c r="AA73" s="971">
        <v>855</v>
      </c>
      <c r="AB73" s="971"/>
      <c r="AC73" s="971"/>
      <c r="AD73" s="971"/>
      <c r="AE73" s="971"/>
      <c r="AF73" s="971">
        <v>8545</v>
      </c>
      <c r="AG73" s="971"/>
      <c r="AH73" s="971"/>
      <c r="AI73" s="971"/>
      <c r="AJ73" s="971"/>
      <c r="AK73" s="971">
        <v>21</v>
      </c>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553</v>
      </c>
      <c r="C74" s="975"/>
      <c r="D74" s="975"/>
      <c r="E74" s="975"/>
      <c r="F74" s="975"/>
      <c r="G74" s="975"/>
      <c r="H74" s="975"/>
      <c r="I74" s="975"/>
      <c r="J74" s="975"/>
      <c r="K74" s="975"/>
      <c r="L74" s="975"/>
      <c r="M74" s="975"/>
      <c r="N74" s="975"/>
      <c r="O74" s="975"/>
      <c r="P74" s="976"/>
      <c r="Q74" s="977">
        <v>289</v>
      </c>
      <c r="R74" s="971"/>
      <c r="S74" s="971"/>
      <c r="T74" s="971"/>
      <c r="U74" s="971"/>
      <c r="V74" s="971">
        <v>262</v>
      </c>
      <c r="W74" s="971"/>
      <c r="X74" s="971"/>
      <c r="Y74" s="971"/>
      <c r="Z74" s="971"/>
      <c r="AA74" s="971">
        <v>26</v>
      </c>
      <c r="AB74" s="971"/>
      <c r="AC74" s="971"/>
      <c r="AD74" s="971"/>
      <c r="AE74" s="971"/>
      <c r="AF74" s="971">
        <v>26</v>
      </c>
      <c r="AG74" s="971"/>
      <c r="AH74" s="971"/>
      <c r="AI74" s="971"/>
      <c r="AJ74" s="971"/>
      <c r="AK74" s="971">
        <v>4</v>
      </c>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4678891</v>
      </c>
      <c r="AB110" s="889"/>
      <c r="AC110" s="889"/>
      <c r="AD110" s="889"/>
      <c r="AE110" s="890"/>
      <c r="AF110" s="891">
        <v>4837217</v>
      </c>
      <c r="AG110" s="889"/>
      <c r="AH110" s="889"/>
      <c r="AI110" s="889"/>
      <c r="AJ110" s="890"/>
      <c r="AK110" s="891">
        <v>4982796</v>
      </c>
      <c r="AL110" s="889"/>
      <c r="AM110" s="889"/>
      <c r="AN110" s="889"/>
      <c r="AO110" s="890"/>
      <c r="AP110" s="892">
        <v>16.899999999999999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51985537</v>
      </c>
      <c r="BR110" s="842"/>
      <c r="BS110" s="842"/>
      <c r="BT110" s="842"/>
      <c r="BU110" s="842"/>
      <c r="BV110" s="842">
        <v>49515572</v>
      </c>
      <c r="BW110" s="842"/>
      <c r="BX110" s="842"/>
      <c r="BY110" s="842"/>
      <c r="BZ110" s="842"/>
      <c r="CA110" s="842">
        <v>48569031</v>
      </c>
      <c r="CB110" s="842"/>
      <c r="CC110" s="842"/>
      <c r="CD110" s="842"/>
      <c r="CE110" s="842"/>
      <c r="CF110" s="866">
        <v>164.8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6008661</v>
      </c>
      <c r="BR112" s="817"/>
      <c r="BS112" s="817"/>
      <c r="BT112" s="817"/>
      <c r="BU112" s="817"/>
      <c r="BV112" s="817">
        <v>6259896</v>
      </c>
      <c r="BW112" s="817"/>
      <c r="BX112" s="817"/>
      <c r="BY112" s="817"/>
      <c r="BZ112" s="817"/>
      <c r="CA112" s="817">
        <v>6107379</v>
      </c>
      <c r="CB112" s="817"/>
      <c r="CC112" s="817"/>
      <c r="CD112" s="817"/>
      <c r="CE112" s="817"/>
      <c r="CF112" s="875">
        <v>20.7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645504</v>
      </c>
      <c r="AB113" s="919"/>
      <c r="AC113" s="919"/>
      <c r="AD113" s="919"/>
      <c r="AE113" s="920"/>
      <c r="AF113" s="921">
        <v>641329</v>
      </c>
      <c r="AG113" s="919"/>
      <c r="AH113" s="919"/>
      <c r="AI113" s="919"/>
      <c r="AJ113" s="920"/>
      <c r="AK113" s="921">
        <v>614489</v>
      </c>
      <c r="AL113" s="919"/>
      <c r="AM113" s="919"/>
      <c r="AN113" s="919"/>
      <c r="AO113" s="920"/>
      <c r="AP113" s="922">
        <v>2.1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1176468</v>
      </c>
      <c r="BR113" s="817"/>
      <c r="BS113" s="817"/>
      <c r="BT113" s="817"/>
      <c r="BU113" s="817"/>
      <c r="BV113" s="817">
        <v>1950881</v>
      </c>
      <c r="BW113" s="817"/>
      <c r="BX113" s="817"/>
      <c r="BY113" s="817"/>
      <c r="BZ113" s="817"/>
      <c r="CA113" s="817">
        <v>1828498</v>
      </c>
      <c r="CB113" s="817"/>
      <c r="CC113" s="817"/>
      <c r="CD113" s="817"/>
      <c r="CE113" s="817"/>
      <c r="CF113" s="875">
        <v>6.2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59014</v>
      </c>
      <c r="AB114" s="780"/>
      <c r="AC114" s="780"/>
      <c r="AD114" s="780"/>
      <c r="AE114" s="781"/>
      <c r="AF114" s="782">
        <v>66607</v>
      </c>
      <c r="AG114" s="780"/>
      <c r="AH114" s="780"/>
      <c r="AI114" s="780"/>
      <c r="AJ114" s="781"/>
      <c r="AK114" s="782">
        <v>123720</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3404272</v>
      </c>
      <c r="BR114" s="817"/>
      <c r="BS114" s="817"/>
      <c r="BT114" s="817"/>
      <c r="BU114" s="817"/>
      <c r="BV114" s="817">
        <v>3315313</v>
      </c>
      <c r="BW114" s="817"/>
      <c r="BX114" s="817"/>
      <c r="BY114" s="817"/>
      <c r="BZ114" s="817"/>
      <c r="CA114" s="817">
        <v>3281365</v>
      </c>
      <c r="CB114" s="817"/>
      <c r="CC114" s="817"/>
      <c r="CD114" s="817"/>
      <c r="CE114" s="817"/>
      <c r="CF114" s="875">
        <v>11.1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15387</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7615</v>
      </c>
      <c r="CB115" s="817"/>
      <c r="CC115" s="817"/>
      <c r="CD115" s="817"/>
      <c r="CE115" s="817"/>
      <c r="CF115" s="875">
        <v>0</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5398796</v>
      </c>
      <c r="AB117" s="903"/>
      <c r="AC117" s="903"/>
      <c r="AD117" s="903"/>
      <c r="AE117" s="904"/>
      <c r="AF117" s="905">
        <v>5545153</v>
      </c>
      <c r="AG117" s="903"/>
      <c r="AH117" s="903"/>
      <c r="AI117" s="903"/>
      <c r="AJ117" s="904"/>
      <c r="AK117" s="905">
        <v>5721005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62574938</v>
      </c>
      <c r="BR119" s="845"/>
      <c r="BS119" s="845"/>
      <c r="BT119" s="845"/>
      <c r="BU119" s="845"/>
      <c r="BV119" s="845">
        <v>61041662</v>
      </c>
      <c r="BW119" s="845"/>
      <c r="BX119" s="845"/>
      <c r="BY119" s="845"/>
      <c r="BZ119" s="845"/>
      <c r="CA119" s="845">
        <v>59793888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10125991</v>
      </c>
      <c r="BR120" s="842"/>
      <c r="BS120" s="842"/>
      <c r="BT120" s="842"/>
      <c r="BU120" s="842"/>
      <c r="BV120" s="842">
        <v>11572765</v>
      </c>
      <c r="BW120" s="842"/>
      <c r="BX120" s="842"/>
      <c r="BY120" s="842"/>
      <c r="BZ120" s="842"/>
      <c r="CA120" s="842">
        <v>11927183</v>
      </c>
      <c r="CB120" s="842"/>
      <c r="CC120" s="842"/>
      <c r="CD120" s="842"/>
      <c r="CE120" s="842"/>
      <c r="CF120" s="866">
        <v>40.5</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5996460</v>
      </c>
      <c r="DH120" s="842"/>
      <c r="DI120" s="842"/>
      <c r="DJ120" s="842"/>
      <c r="DK120" s="842"/>
      <c r="DL120" s="842">
        <v>6231148</v>
      </c>
      <c r="DM120" s="842"/>
      <c r="DN120" s="842"/>
      <c r="DO120" s="842"/>
      <c r="DP120" s="842"/>
      <c r="DQ120" s="842">
        <v>5658908</v>
      </c>
      <c r="DR120" s="842"/>
      <c r="DS120" s="842"/>
      <c r="DT120" s="842"/>
      <c r="DU120" s="842"/>
      <c r="DV120" s="843">
        <v>19.2</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13396274</v>
      </c>
      <c r="BR121" s="817"/>
      <c r="BS121" s="817"/>
      <c r="BT121" s="817"/>
      <c r="BU121" s="817"/>
      <c r="BV121" s="817">
        <v>14647648</v>
      </c>
      <c r="BW121" s="817"/>
      <c r="BX121" s="817"/>
      <c r="BY121" s="817"/>
      <c r="BZ121" s="817"/>
      <c r="CA121" s="817">
        <v>15208274</v>
      </c>
      <c r="CB121" s="817"/>
      <c r="CC121" s="817"/>
      <c r="CD121" s="817"/>
      <c r="CE121" s="817"/>
      <c r="CF121" s="875">
        <v>51.6</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12201</v>
      </c>
      <c r="DH121" s="817"/>
      <c r="DI121" s="817"/>
      <c r="DJ121" s="817"/>
      <c r="DK121" s="817"/>
      <c r="DL121" s="817">
        <v>28748</v>
      </c>
      <c r="DM121" s="817"/>
      <c r="DN121" s="817"/>
      <c r="DO121" s="817"/>
      <c r="DP121" s="817"/>
      <c r="DQ121" s="817">
        <v>448471</v>
      </c>
      <c r="DR121" s="817"/>
      <c r="DS121" s="817"/>
      <c r="DT121" s="817"/>
      <c r="DU121" s="817"/>
      <c r="DV121" s="794">
        <v>1.5</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31611409</v>
      </c>
      <c r="BR122" s="845"/>
      <c r="BS122" s="845"/>
      <c r="BT122" s="845"/>
      <c r="BU122" s="845"/>
      <c r="BV122" s="845">
        <v>30093816</v>
      </c>
      <c r="BW122" s="845"/>
      <c r="BX122" s="845"/>
      <c r="BY122" s="845"/>
      <c r="BZ122" s="845"/>
      <c r="CA122" s="845">
        <v>28635618</v>
      </c>
      <c r="CB122" s="845"/>
      <c r="CC122" s="845"/>
      <c r="CD122" s="845"/>
      <c r="CE122" s="845"/>
      <c r="CF122" s="846">
        <v>97.1</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55133674</v>
      </c>
      <c r="BR123" s="833"/>
      <c r="BS123" s="833"/>
      <c r="BT123" s="833"/>
      <c r="BU123" s="833"/>
      <c r="BV123" s="833">
        <v>56314229</v>
      </c>
      <c r="BW123" s="833"/>
      <c r="BX123" s="833"/>
      <c r="BY123" s="833"/>
      <c r="BZ123" s="833"/>
      <c r="CA123" s="833">
        <v>55771075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25.3</v>
      </c>
      <c r="BR124" s="831"/>
      <c r="BS124" s="831"/>
      <c r="BT124" s="831"/>
      <c r="BU124" s="831"/>
      <c r="BV124" s="831">
        <v>16.3</v>
      </c>
      <c r="BW124" s="831"/>
      <c r="BX124" s="831"/>
      <c r="BY124" s="831"/>
      <c r="BZ124" s="831"/>
      <c r="CA124" s="831">
        <v>13.6</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15387</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1064323</v>
      </c>
      <c r="AB128" s="801"/>
      <c r="AC128" s="801"/>
      <c r="AD128" s="801"/>
      <c r="AE128" s="802"/>
      <c r="AF128" s="803">
        <v>1133478</v>
      </c>
      <c r="AG128" s="801"/>
      <c r="AH128" s="801"/>
      <c r="AI128" s="801"/>
      <c r="AJ128" s="802"/>
      <c r="AK128" s="803">
        <v>1180701</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11.71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v>7615</v>
      </c>
      <c r="DR128" s="791"/>
      <c r="DS128" s="791"/>
      <c r="DT128" s="791"/>
      <c r="DU128" s="791"/>
      <c r="DV128" s="792">
        <v>0</v>
      </c>
      <c r="DW128" s="792"/>
      <c r="DX128" s="792"/>
      <c r="DY128" s="792"/>
      <c r="DZ128" s="793"/>
    </row>
    <row r="129" spans="1:131" s="230"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32192208</v>
      </c>
      <c r="AB129" s="780"/>
      <c r="AC129" s="780"/>
      <c r="AD129" s="780"/>
      <c r="AE129" s="781"/>
      <c r="AF129" s="782">
        <v>31775033</v>
      </c>
      <c r="AG129" s="780"/>
      <c r="AH129" s="780"/>
      <c r="AI129" s="780"/>
      <c r="AJ129" s="781"/>
      <c r="AK129" s="782">
        <v>32268483</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16.71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2895115</v>
      </c>
      <c r="AB130" s="780"/>
      <c r="AC130" s="780"/>
      <c r="AD130" s="780"/>
      <c r="AE130" s="781"/>
      <c r="AF130" s="782">
        <v>2860823</v>
      </c>
      <c r="AG130" s="780"/>
      <c r="AH130" s="780"/>
      <c r="AI130" s="780"/>
      <c r="AJ130" s="781"/>
      <c r="AK130" s="782">
        <v>2789818</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5.4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29297093</v>
      </c>
      <c r="AB131" s="764"/>
      <c r="AC131" s="764"/>
      <c r="AD131" s="764"/>
      <c r="AE131" s="765"/>
      <c r="AF131" s="766">
        <v>28914210</v>
      </c>
      <c r="AG131" s="764"/>
      <c r="AH131" s="764"/>
      <c r="AI131" s="764"/>
      <c r="AJ131" s="765"/>
      <c r="AK131" s="766">
        <v>29478665</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v>13.6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4.9129720819999996</v>
      </c>
      <c r="AB132" s="745"/>
      <c r="AC132" s="745"/>
      <c r="AD132" s="745"/>
      <c r="AE132" s="746"/>
      <c r="AF132" s="747">
        <v>5.3636326219999999</v>
      </c>
      <c r="AG132" s="745"/>
      <c r="AH132" s="745"/>
      <c r="AI132" s="745"/>
      <c r="AJ132" s="746"/>
      <c r="AK132" s="747">
        <v>5.938145435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5.0999999999999996</v>
      </c>
      <c r="AB133" s="724"/>
      <c r="AC133" s="724"/>
      <c r="AD133" s="724"/>
      <c r="AE133" s="725"/>
      <c r="AF133" s="723">
        <v>5.2</v>
      </c>
      <c r="AG133" s="724"/>
      <c r="AH133" s="724"/>
      <c r="AI133" s="724"/>
      <c r="AJ133" s="725"/>
      <c r="AK133" s="723">
        <v>5.4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EW9Vfak+8HmcU5kHEmJ+gmS0S2fFDor5vMVFVBSRhYAk6jwCsz3ErjRh7t++gtYC2cVkUe2pWusTd5jqThcA==" saltValue="DljNuqtvDGdxbF+L/toB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13" zoomScale="70" zoomScaleNormal="85" zoomScaleSheetLayoutView="70" workbookViewId="0">
      <selection activeCell="DM18" sqref="DM1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ZnwE4mItC9lnnXKrtW0ggfUd0zh5SfjON2MxUdATL4XRj8wd5H2NOtfXeIZnLCbRCnJkMWJJt4NWdzc9QcPew==" saltValue="/JLZWOMt9oIw0q9NOiY1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7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aZKA0jAb03QslRkO+tftKfVTv1WrmQl2xHg+IGMdPZHzkzNxXUPWDDLPr9icBW0u+WWV4NkraMhRlpreljdvA==" saltValue="3BPTI20uWATxx2/CgaoDM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8" workbookViewId="0">
      <selection activeCell="AK58" sqref="AK5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7894249</v>
      </c>
      <c r="AP9" s="281">
        <v>47545</v>
      </c>
      <c r="AQ9" s="282">
        <v>61513</v>
      </c>
      <c r="AR9" s="283">
        <v>-22.7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1412735</v>
      </c>
      <c r="AP10" s="284">
        <v>8509</v>
      </c>
      <c r="AQ10" s="285">
        <v>1262</v>
      </c>
      <c r="AR10" s="286">
        <v>574.20000000000005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1079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v>46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422940</v>
      </c>
      <c r="AP13" s="284">
        <v>2547</v>
      </c>
      <c r="AQ13" s="285">
        <v>2016</v>
      </c>
      <c r="AR13" s="286">
        <v>26.3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138241</v>
      </c>
      <c r="AP14" s="284">
        <v>833</v>
      </c>
      <c r="AQ14" s="285">
        <v>1290</v>
      </c>
      <c r="AR14" s="286">
        <v>-35.4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-448658</v>
      </c>
      <c r="AP15" s="284">
        <v>-2702</v>
      </c>
      <c r="AQ15" s="285">
        <v>-2388</v>
      </c>
      <c r="AR15" s="286">
        <v>13.1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9419507</v>
      </c>
      <c r="AP16" s="284">
        <v>56732</v>
      </c>
      <c r="AQ16" s="285">
        <v>64818</v>
      </c>
      <c r="AR16" s="286">
        <v>-12.5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4.75</v>
      </c>
      <c r="AP21" s="298">
        <v>6.09</v>
      </c>
      <c r="AQ21" s="299">
        <v>-1.34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99.3</v>
      </c>
      <c r="AP22" s="303">
        <v>99.7</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4982796</v>
      </c>
      <c r="AP32" s="312">
        <v>30010</v>
      </c>
      <c r="AQ32" s="313">
        <v>26619</v>
      </c>
      <c r="AR32" s="314">
        <v>12.7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v>3</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v>28</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614489</v>
      </c>
      <c r="AP35" s="312">
        <v>3701</v>
      </c>
      <c r="AQ35" s="313">
        <v>5266</v>
      </c>
      <c r="AR35" s="314">
        <v>-29.7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123720</v>
      </c>
      <c r="AP36" s="312">
        <v>745</v>
      </c>
      <c r="AQ36" s="313">
        <v>468</v>
      </c>
      <c r="AR36" s="314">
        <v>59.2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486</v>
      </c>
      <c r="AP37" s="312" t="s">
        <v>486</v>
      </c>
      <c r="AQ37" s="313">
        <v>985</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-1180701</v>
      </c>
      <c r="AP39" s="312">
        <v>-7111</v>
      </c>
      <c r="AQ39" s="313">
        <v>-7209</v>
      </c>
      <c r="AR39" s="314">
        <v>-1.4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-2789818</v>
      </c>
      <c r="AP40" s="312">
        <v>-16802</v>
      </c>
      <c r="AQ40" s="313">
        <v>-18404</v>
      </c>
      <c r="AR40" s="314">
        <v>-8.6999999999999993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1750486</v>
      </c>
      <c r="AP41" s="312">
        <v>10543</v>
      </c>
      <c r="AQ41" s="313">
        <v>7755</v>
      </c>
      <c r="AR41" s="314">
        <v>36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6672832</v>
      </c>
      <c r="AN51" s="334">
        <v>40264</v>
      </c>
      <c r="AO51" s="335">
        <v>29.9</v>
      </c>
      <c r="AP51" s="336">
        <v>37644</v>
      </c>
      <c r="AQ51" s="337">
        <v>13.5</v>
      </c>
      <c r="AR51" s="338">
        <v>16.399999999999999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5028911</v>
      </c>
      <c r="AN52" s="342">
        <v>30345</v>
      </c>
      <c r="AO52" s="343">
        <v>33.200000000000003</v>
      </c>
      <c r="AP52" s="344">
        <v>24939</v>
      </c>
      <c r="AQ52" s="345">
        <v>22.5</v>
      </c>
      <c r="AR52" s="346">
        <v>10.7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4003429</v>
      </c>
      <c r="AN53" s="334">
        <v>24087</v>
      </c>
      <c r="AO53" s="335">
        <v>-40.200000000000003</v>
      </c>
      <c r="AP53" s="336">
        <v>39221</v>
      </c>
      <c r="AQ53" s="337">
        <v>4.2</v>
      </c>
      <c r="AR53" s="338">
        <v>-44.4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2321727</v>
      </c>
      <c r="AN54" s="342">
        <v>13969</v>
      </c>
      <c r="AO54" s="343">
        <v>-54</v>
      </c>
      <c r="AP54" s="344">
        <v>24821</v>
      </c>
      <c r="AQ54" s="345">
        <v>-0.5</v>
      </c>
      <c r="AR54" s="346">
        <v>-53.5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2218457</v>
      </c>
      <c r="AN55" s="334">
        <v>13356</v>
      </c>
      <c r="AO55" s="335">
        <v>-44.6</v>
      </c>
      <c r="AP55" s="336">
        <v>38566</v>
      </c>
      <c r="AQ55" s="337">
        <v>-1.7</v>
      </c>
      <c r="AR55" s="338">
        <v>-42.9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1264354</v>
      </c>
      <c r="AN56" s="342">
        <v>7612</v>
      </c>
      <c r="AO56" s="343">
        <v>-45.5</v>
      </c>
      <c r="AP56" s="344">
        <v>24059</v>
      </c>
      <c r="AQ56" s="345">
        <v>-3.1</v>
      </c>
      <c r="AR56" s="346">
        <v>-42.4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2896241</v>
      </c>
      <c r="AN57" s="334">
        <v>17476</v>
      </c>
      <c r="AO57" s="335">
        <v>30.8</v>
      </c>
      <c r="AP57" s="336">
        <v>35156</v>
      </c>
      <c r="AQ57" s="337">
        <v>-8.8000000000000007</v>
      </c>
      <c r="AR57" s="338">
        <v>39.6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1972133</v>
      </c>
      <c r="AN58" s="342">
        <v>11900</v>
      </c>
      <c r="AO58" s="343">
        <v>56.3</v>
      </c>
      <c r="AP58" s="344">
        <v>22430</v>
      </c>
      <c r="AQ58" s="345">
        <v>-6.8</v>
      </c>
      <c r="AR58" s="346">
        <v>63.1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5258172</v>
      </c>
      <c r="AN59" s="334">
        <v>31669</v>
      </c>
      <c r="AO59" s="335">
        <v>81.2</v>
      </c>
      <c r="AP59" s="336">
        <v>37029</v>
      </c>
      <c r="AQ59" s="337">
        <v>5.3</v>
      </c>
      <c r="AR59" s="338">
        <v>75.900000000000006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3922873</v>
      </c>
      <c r="AN60" s="342">
        <v>23627</v>
      </c>
      <c r="AO60" s="343">
        <v>98.5</v>
      </c>
      <c r="AP60" s="344">
        <v>23232</v>
      </c>
      <c r="AQ60" s="345">
        <v>3.6</v>
      </c>
      <c r="AR60" s="346">
        <v>94.9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4209826</v>
      </c>
      <c r="AN61" s="349">
        <v>25370</v>
      </c>
      <c r="AO61" s="350">
        <v>11.4</v>
      </c>
      <c r="AP61" s="351">
        <v>37523</v>
      </c>
      <c r="AQ61" s="352">
        <v>2.5</v>
      </c>
      <c r="AR61" s="338">
        <v>8.9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2902000</v>
      </c>
      <c r="AN62" s="342">
        <v>17491</v>
      </c>
      <c r="AO62" s="343">
        <v>17.7</v>
      </c>
      <c r="AP62" s="344">
        <v>23896</v>
      </c>
      <c r="AQ62" s="345">
        <v>3.1</v>
      </c>
      <c r="AR62" s="346">
        <v>14.6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vXxmkgeiSJCgYLKR5JqJ1h5YZQ+3yOVhfyUbI25inicBwcPdmhB+4fRyEpBMEJLrPizv87kOMJ9OPnrSfPdkQ==" saltValue="xvxdz3ucsJq2g4NOzIq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70" zoomScaleNormal="70" zoomScaleSheetLayoutView="55" workbookViewId="0">
      <selection activeCell="BM62" sqref="BM6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tiqAEU+TC30kqqKYBchShPhnT4DCAQBQ0UziATfW15/dgeV+UPqsMv7P7yoEo+/2CQsc2FVMfVS0cv4lY05HmQ==" saltValue="tdRRDAZdI9ePyCZpmuDg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SdZrbpdScR54gX1oh6pDMVVUGADkA9wgnx6URQ7i1VR2nQVLiJjcuDhOHbJchVQyxqifFWpFua1uwzVroWADHA==" saltValue="i5bxpEh6RfYja0Lfmy0M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8.9600000000000009</v>
      </c>
      <c r="G47" s="12">
        <v>9.67</v>
      </c>
      <c r="H47" s="12">
        <v>23.36</v>
      </c>
      <c r="I47" s="12">
        <v>23.06</v>
      </c>
      <c r="J47" s="13">
        <v>20.32</v>
      </c>
    </row>
    <row r="48" spans="2:10" ht="57.75" customHeight="1" x14ac:dyDescent="0.15">
      <c r="B48" s="14"/>
      <c r="C48" s="1141" t="s">
        <v>4</v>
      </c>
      <c r="D48" s="1141"/>
      <c r="E48" s="1142"/>
      <c r="F48" s="15">
        <v>4.66</v>
      </c>
      <c r="G48" s="16">
        <v>10.79</v>
      </c>
      <c r="H48" s="16">
        <v>10.36</v>
      </c>
      <c r="I48" s="16">
        <v>7.2</v>
      </c>
      <c r="J48" s="17">
        <v>5.46</v>
      </c>
    </row>
    <row r="49" spans="2:10" ht="57.75" customHeight="1" thickBot="1" x14ac:dyDescent="0.2">
      <c r="B49" s="18"/>
      <c r="C49" s="1143" t="s">
        <v>5</v>
      </c>
      <c r="D49" s="1143"/>
      <c r="E49" s="1144"/>
      <c r="F49" s="19" t="s">
        <v>530</v>
      </c>
      <c r="G49" s="20">
        <v>7.25</v>
      </c>
      <c r="H49" s="20">
        <v>14.4</v>
      </c>
      <c r="I49" s="20" t="s">
        <v>531</v>
      </c>
      <c r="J49" s="21" t="s">
        <v>532</v>
      </c>
    </row>
    <row r="50" spans="2:10" x14ac:dyDescent="0.15"/>
  </sheetData>
  <sheetProtection algorithmName="SHA-512" hashValue="CQtUp9ZRUZPSZSJxQqS9R5LybsyNLwKST8Wdf3BmWPE4FZrgsR/EkM4BPwB7TmkrZsexvSVjv0/5WmJGdwkMFw==" saltValue="yzbISzr0fWSlso05KEng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新座市</cp:lastModifiedBy>
  <cp:lastPrinted>2025-03-13T09:23:30Z</cp:lastPrinted>
  <dcterms:created xsi:type="dcterms:W3CDTF">2025-02-19T01:28:57Z</dcterms:created>
  <dcterms:modified xsi:type="dcterms:W3CDTF">2025-09-11T08:15:25Z</dcterms:modified>
  <cp:category/>
</cp:coreProperties>
</file>