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04_企画財政部\04_財政課1\14_地方公会計業務\令和07年度\02_照会・回答\R7.8.28【918〆・埼玉県市町村課】令和５年度財政状況資料集の作成について（2回目・地方公会計関係）\03_回答\"/>
    </mc:Choice>
  </mc:AlternateContent>
  <bookViews>
    <workbookView xWindow="0" yWindow="0" windowWidth="18540" windowHeight="9036" firstSheet="13"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DG38" i="7"/>
  <c r="CQ38" i="7"/>
  <c r="CO38" i="7" s="1"/>
  <c r="BY38" i="7"/>
  <c r="BE38" i="7"/>
  <c r="AM38" i="7"/>
  <c r="W38" i="7"/>
  <c r="E38" i="7"/>
  <c r="DG37" i="7"/>
  <c r="CQ37" i="7"/>
  <c r="CO37" i="7"/>
  <c r="BY37" i="7"/>
  <c r="BE37" i="7"/>
  <c r="AM37" i="7"/>
  <c r="W37" i="7"/>
  <c r="E37" i="7"/>
  <c r="DG36" i="7"/>
  <c r="CQ36" i="7"/>
  <c r="BY36" i="7"/>
  <c r="BE36" i="7"/>
  <c r="AM36" i="7"/>
  <c r="W36" i="7"/>
  <c r="E36" i="7"/>
  <c r="DG35" i="7"/>
  <c r="CQ35" i="7"/>
  <c r="BY35" i="7"/>
  <c r="BE35" i="7"/>
  <c r="AO35" i="7"/>
  <c r="W35" i="7"/>
  <c r="E35" i="7"/>
  <c r="DG34" i="7"/>
  <c r="CQ34" i="7"/>
  <c r="BY34" i="7"/>
  <c r="BE34" i="7"/>
  <c r="AO34" i="7"/>
  <c r="W34" i="7"/>
  <c r="E34" i="7"/>
  <c r="C34" i="7" s="1"/>
  <c r="C36" i="7" l="1"/>
  <c r="C37" i="7" s="1"/>
  <c r="C38" i="7" s="1"/>
  <c r="C35" i="7"/>
  <c r="C39" i="7" l="1"/>
  <c r="AM34" i="7" l="1"/>
  <c r="AM35" i="7" s="1"/>
  <c r="U34" i="7"/>
  <c r="U35" i="7" s="1"/>
  <c r="U36" i="7" s="1"/>
  <c r="U37" i="7" s="1"/>
  <c r="U38" i="7" s="1"/>
  <c r="BW34" i="7" l="1"/>
  <c r="BW35" i="7" s="1"/>
  <c r="BW36" i="7" s="1"/>
  <c r="BW37" i="7" s="1"/>
  <c r="BW38" i="7" s="1"/>
  <c r="BW39" i="7" s="1"/>
  <c r="BW40" i="7" s="1"/>
  <c r="BW41" i="7" s="1"/>
  <c r="CO34" i="7" l="1"/>
  <c r="CO35" i="7" s="1"/>
  <c r="CO36" i="7" s="1"/>
</calcChain>
</file>

<file path=xl/sharedStrings.xml><?xml version="1.0" encoding="utf-8"?>
<sst xmlns="http://schemas.openxmlformats.org/spreadsheetml/2006/main" count="1051" uniqueCount="555">
  <si>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</si>
  <si>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</si>
  <si>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</si>
  <si>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</si>
  <si>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</si>
  <si>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</si>
  <si>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</si>
  <si>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</si>
  <si>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</si>
  <si>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</si>
  <si>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</si>
  <si>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</si>
  <si>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</si>
  <si>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</si>
  <si>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</si>
  <si>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実質公債費比率は、0.1％減少した8.2％となっている。
　類似団体と比べて実質公債費比率が増加傾向となっている要因は、土地開発公社経営健全化への対応として公共用地先行取得事業債の借入を実施していることや、公共施設の大規模改修等に係る事業債の償還が本格化してきたことが影響していると考えられる。</t>
    <rPh sb="1" eb="6">
      <t>ジッシツコウサイヒ</t>
    </rPh>
    <rPh sb="6" eb="8">
      <t>ヒリツ</t>
    </rPh>
    <rPh sb="14" eb="16">
      <t>ゲンショウ</t>
    </rPh>
    <rPh sb="31" eb="35">
      <t>ルイジダンタイ</t>
    </rPh>
    <rPh sb="36" eb="37">
      <t>クラ</t>
    </rPh>
    <rPh sb="39" eb="46">
      <t>ジッシツコウサイヒヒリツ</t>
    </rPh>
    <rPh sb="47" eb="51">
      <t>ゾウカケイコウ</t>
    </rPh>
    <rPh sb="57" eb="59">
      <t>ヨウイン</t>
    </rPh>
    <rPh sb="61" eb="67">
      <t>トチカイハツコウシャ</t>
    </rPh>
    <rPh sb="67" eb="72">
      <t>ケイエイケンゼンカ</t>
    </rPh>
    <rPh sb="74" eb="76">
      <t>タイオウ</t>
    </rPh>
    <rPh sb="79" eb="83">
      <t>コウキョウヨウチ</t>
    </rPh>
    <phoneticPr fontId="2"/>
  </si>
  <si>
    <r>
      <t>将来負担比率は、1.7％減少した18.1％となり、有形固定資産の減価償却率は、0.3％減少した65.8％となっている。
将来負担比率が減少した理由は、</t>
    </r>
    <r>
      <rPr>
        <sz val="11"/>
        <rFont val="ＭＳ Ｐゴシック"/>
        <family val="3"/>
        <charset val="128"/>
      </rPr>
      <t>償還による地方債残高の減少によるものと考えられる</t>
    </r>
    <r>
      <rPr>
        <sz val="11"/>
        <color indexed="8"/>
        <rFont val="ＭＳ Ｐゴシック"/>
        <family val="3"/>
        <charset val="128"/>
      </rPr>
      <t>。
有形固定資産減価償却率は、小・中学校改修事業などにより減少したものの、公共施設の老朽化に対応した計画が必要であることがわかる。</t>
    </r>
    <rPh sb="0" eb="6">
      <t>ショウライフタンヒリツ</t>
    </rPh>
    <rPh sb="12" eb="14">
      <t>ゲンショウ</t>
    </rPh>
    <rPh sb="25" eb="31">
      <t>ユウケイコテイシサン</t>
    </rPh>
    <rPh sb="32" eb="37">
      <t>ゲンカショウキャクリツ</t>
    </rPh>
    <rPh sb="43" eb="45">
      <t>ゲンショウ</t>
    </rPh>
    <rPh sb="60" eb="66">
      <t>ショウライフタンヒリツ</t>
    </rPh>
    <rPh sb="67" eb="69">
      <t>ゲンショウ</t>
    </rPh>
    <rPh sb="71" eb="73">
      <t>リユウ</t>
    </rPh>
    <rPh sb="75" eb="77">
      <t>ショウカン</t>
    </rPh>
    <rPh sb="80" eb="83">
      <t>チホウサイ</t>
    </rPh>
    <rPh sb="83" eb="85">
      <t>ザンダカ</t>
    </rPh>
    <rPh sb="86" eb="88">
      <t>ゲンショウ</t>
    </rPh>
    <rPh sb="94" eb="95">
      <t>カンガ</t>
    </rPh>
    <rPh sb="101" eb="107">
      <t>ユウケイコテイシサン</t>
    </rPh>
    <rPh sb="107" eb="112">
      <t>ゲンカショウキャクリツ</t>
    </rPh>
    <rPh sb="119" eb="123">
      <t>カイシュウジギョウ</t>
    </rPh>
    <rPh sb="128" eb="130">
      <t>ゲンショウ</t>
    </rPh>
    <rPh sb="136" eb="140">
      <t>コウキョウシセツ</t>
    </rPh>
    <rPh sb="141" eb="144">
      <t>ロウキュウカ</t>
    </rPh>
    <rPh sb="145" eb="147">
      <t>タイオウ</t>
    </rPh>
    <rPh sb="149" eb="151">
      <t>ケイカク</t>
    </rPh>
    <rPh sb="152" eb="154">
      <t>ヒツヨウ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</si>
  <si>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</si>
  <si>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</si>
  <si>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</si>
  <si>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</si>
  <si>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</si>
  <si>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</si>
  <si>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</si>
  <si>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</si>
  <si>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</si>
  <si>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</si>
  <si>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</si>
  <si>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</si>
  <si>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</si>
  <si>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</si>
  <si>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</si>
  <si>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</si>
  <si>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</si>
  <si>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</si>
  <si>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</si>
  <si>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戸田市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</si>
  <si>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</si>
  <si>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</si>
  <si>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</si>
  <si>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</si>
  <si>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</si>
  <si>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</si>
  <si>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</si>
  <si>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</si>
  <si>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</si>
  <si>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</si>
  <si>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</si>
  <si>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</si>
  <si>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</si>
  <si>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</si>
  <si>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</si>
  <si>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</si>
  <si>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</si>
  <si>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</si>
  <si>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</si>
  <si>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</si>
  <si>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</si>
  <si>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</si>
  <si>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</si>
  <si>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</si>
  <si>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</si>
  <si>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</si>
  <si>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</si>
  <si>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</si>
  <si>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</si>
  <si>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</si>
  <si>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</si>
  <si>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</si>
  <si>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</si>
  <si>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</si>
  <si>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</si>
  <si>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</si>
  <si>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</si>
  <si>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</si>
  <si>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</si>
  <si>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</si>
  <si>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</si>
  <si>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</si>
  <si>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</si>
  <si>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</si>
  <si>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</si>
  <si>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</si>
  <si>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</si>
  <si>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</si>
  <si>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</si>
  <si>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-0.2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</si>
  <si>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</si>
  <si>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</si>
  <si>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</si>
  <si>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</si>
  <si>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</si>
  <si>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</si>
  <si>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</si>
  <si>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</si>
  <si>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</si>
  <si>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</si>
  <si>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</si>
  <si>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</si>
  <si>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</si>
  <si>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</si>
  <si>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</si>
  <si>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</si>
  <si>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</si>
  <si>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</si>
  <si>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</si>
  <si>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</si>
  <si>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</si>
  <si>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</si>
  <si>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</si>
  <si>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</si>
  <si>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</si>
  <si>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</si>
  <si>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</si>
  <si>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</si>
  <si>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</si>
  <si>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</si>
  <si>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</si>
  <si>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</si>
  <si>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</si>
  <si>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</si>
  <si>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</si>
  <si>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</si>
  <si>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</si>
  <si>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</si>
  <si>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</si>
  <si>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</si>
  <si>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</si>
  <si>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</si>
  <si>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</si>
  <si>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</si>
  <si>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</si>
  <si>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</si>
  <si>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</si>
  <si>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</si>
  <si>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</si>
  <si>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</si>
  <si>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</si>
  <si>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</si>
  <si>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</si>
  <si>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</si>
  <si>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</si>
  <si>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</si>
  <si>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</si>
  <si>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</si>
  <si>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</si>
  <si>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</si>
  <si>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埼玉県戸田市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</si>
  <si>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</si>
  <si>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</si>
  <si>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</si>
  <si>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</si>
  <si>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</si>
  <si>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</si>
  <si>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</si>
  <si>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</si>
  <si>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</si>
  <si>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</si>
  <si>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</si>
  <si>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</si>
  <si>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</si>
  <si>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</si>
  <si>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</si>
  <si>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</si>
  <si>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</si>
  <si>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</si>
  <si>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</si>
  <si>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</si>
  <si>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</si>
  <si>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</si>
  <si>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</si>
  <si>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</si>
  <si>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</si>
  <si>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</si>
  <si>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</si>
  <si>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</si>
  <si>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</si>
  <si>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</si>
  <si>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</si>
  <si>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</si>
  <si>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</si>
  <si>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</si>
  <si>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</si>
  <si>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</si>
  <si>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</si>
  <si>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</si>
  <si>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</si>
  <si>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</si>
  <si>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</si>
  <si>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</si>
  <si>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</si>
  <si>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</si>
  <si>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</si>
  <si>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</si>
  <si>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</si>
  <si>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</si>
  <si>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</si>
  <si>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</si>
  <si>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</si>
  <si>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</si>
  <si>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</si>
  <si>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</si>
  <si>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</si>
  <si>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</si>
  <si>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</si>
  <si>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</si>
  <si>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</si>
  <si>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</si>
  <si>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</si>
  <si>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</si>
  <si>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</si>
  <si>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</si>
  <si>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</si>
  <si>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</si>
  <si>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</si>
  <si>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</si>
  <si>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</si>
  <si>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</si>
  <si>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</si>
  <si>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</si>
  <si>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</si>
  <si>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</si>
  <si>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</si>
  <si>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</si>
  <si>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</si>
  <si>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</si>
  <si>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</si>
  <si>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</si>
  <si>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</si>
  <si>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</si>
  <si>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</si>
  <si>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</si>
  <si>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</si>
  <si>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</si>
  <si>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</si>
  <si>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</si>
  <si>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</si>
  <si>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</si>
  <si>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</si>
  <si>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</si>
  <si>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</si>
  <si>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</si>
  <si>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</si>
  <si>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</si>
  <si>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</si>
  <si>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</si>
  <si>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</si>
  <si>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</si>
  <si>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</si>
  <si>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</si>
  <si>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</si>
  <si>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</si>
  <si>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</si>
  <si>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</si>
  <si>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</si>
  <si>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</si>
  <si>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</si>
  <si>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</si>
  <si>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</si>
  <si>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</si>
  <si>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</si>
  <si>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</si>
  <si>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</si>
  <si>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</si>
  <si>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</si>
  <si>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</si>
  <si>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</si>
  <si>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</si>
  <si>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</si>
  <si>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</si>
  <si>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</si>
  <si>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</si>
  <si>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</si>
  <si>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</si>
  <si>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</si>
  <si>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</si>
  <si>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</si>
  <si>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</si>
  <si>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</si>
  <si>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</si>
  <si>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</si>
  <si>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</si>
  <si>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</si>
  <si>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</si>
  <si>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</si>
  <si>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</si>
  <si>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</si>
  <si>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</si>
  <si>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</si>
  <si>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</si>
  <si>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</si>
  <si>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</si>
  <si>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</si>
  <si>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</si>
  <si>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</si>
  <si>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</si>
  <si>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</si>
  <si>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</si>
  <si>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</si>
  <si>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埼玉県戸田市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</si>
  <si>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</si>
  <si>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</si>
  <si>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</si>
  <si>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</si>
  <si>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</si>
  <si>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</si>
  <si>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</si>
  <si>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</si>
  <si>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</si>
  <si>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</si>
  <si>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</si>
  <si>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</si>
  <si>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</si>
  <si>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</si>
  <si>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</si>
  <si>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</si>
  <si>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</si>
  <si>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</si>
  <si>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</si>
  <si>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</si>
  <si>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5"/>
  </si>
  <si>
    <t>戸田市文化スポーツ財団</t>
    <rPh sb="0" eb="3">
      <t>トダシ</t>
    </rPh>
    <rPh sb="3" eb="5">
      <t>ブンカ</t>
    </rPh>
    <rPh sb="9" eb="11">
      <t>ザイダン</t>
    </rPh>
    <phoneticPr fontId="2"/>
  </si>
  <si>
    <t>市民医療センター</t>
    <phoneticPr fontId="5"/>
  </si>
  <si>
    <t>戸田市水と緑の公社</t>
    <rPh sb="0" eb="3">
      <t>トダシ</t>
    </rPh>
    <rPh sb="3" eb="4">
      <t>ミズ</t>
    </rPh>
    <rPh sb="5" eb="6">
      <t>ミドリ</t>
    </rPh>
    <rPh sb="7" eb="9">
      <t>コウシャ</t>
    </rPh>
    <phoneticPr fontId="2"/>
  </si>
  <si>
    <t>海外留学奨学事業</t>
    <phoneticPr fontId="5"/>
  </si>
  <si>
    <t>戸田市土地開発公社</t>
    <rPh sb="0" eb="3">
      <t>トダシ</t>
    </rPh>
    <rPh sb="3" eb="9">
      <t>トチカイハツコウシャ</t>
    </rPh>
    <phoneticPr fontId="2"/>
  </si>
  <si>
    <t>火災共済事業</t>
    <phoneticPr fontId="5"/>
  </si>
  <si>
    <t>新曽第一土地区画整理事業</t>
    <phoneticPr fontId="5"/>
  </si>
  <si>
    <t>新曽第二土地区画整理事業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</si>
  <si>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</si>
  <si>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</si>
  <si>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</si>
  <si>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</si>
  <si>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</si>
  <si>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</si>
  <si>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</si>
  <si>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</si>
  <si>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</si>
  <si>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</si>
  <si>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</si>
  <si>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</si>
  <si>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</si>
  <si>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t>
  </si>
  <si>
    <t>介護保険</t>
    <phoneticPr fontId="5"/>
  </si>
  <si>
    <t>後期高齢者医療</t>
    <phoneticPr fontId="5"/>
  </si>
  <si>
    <t>在宅介護支援事業</t>
    <phoneticPr fontId="5"/>
  </si>
  <si>
    <t>交通災害共済事業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</si>
  <si>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</si>
  <si>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</si>
  <si>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</si>
  <si>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</si>
  <si>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</si>
  <si>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</si>
  <si>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</si>
  <si>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</si>
  <si>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蕨戸田衛生センター組合</t>
  </si>
  <si>
    <t>戸田ボートレース企業団</t>
  </si>
  <si>
    <t>埼玉県後期高齢者医療広域連合</t>
    <rPh sb="0" eb="3">
      <t>サイタマケン</t>
    </rPh>
    <rPh sb="3" eb="5">
      <t>コウキ</t>
    </rPh>
    <rPh sb="5" eb="8">
      <t>コウレイシャ</t>
    </rPh>
    <rPh sb="8" eb="10">
      <t>イリョウ</t>
    </rPh>
    <rPh sb="10" eb="12">
      <t>コウイキ</t>
    </rPh>
    <rPh sb="12" eb="14">
      <t>レンゴウ</t>
    </rPh>
    <phoneticPr fontId="26"/>
  </si>
  <si>
    <t>一般会計</t>
    <rPh sb="0" eb="2">
      <t>イッパン</t>
    </rPh>
    <rPh sb="2" eb="4">
      <t>カイケイ</t>
    </rPh>
    <phoneticPr fontId="26"/>
  </si>
  <si>
    <t>特別会計</t>
    <rPh sb="0" eb="4">
      <t>トクベツカイケイ</t>
    </rPh>
    <phoneticPr fontId="26"/>
  </si>
  <si>
    <t>埼玉県市町村総合事務組合</t>
    <rPh sb="0" eb="3">
      <t>サイタマケン</t>
    </rPh>
    <rPh sb="3" eb="6">
      <t>シチョウソン</t>
    </rPh>
    <rPh sb="6" eb="8">
      <t>ソウゴウ</t>
    </rPh>
    <rPh sb="8" eb="10">
      <t>ジム</t>
    </rPh>
    <rPh sb="10" eb="12">
      <t>クミアイ</t>
    </rPh>
    <phoneticPr fontId="26"/>
  </si>
  <si>
    <t>交通災害特別会計</t>
    <rPh sb="0" eb="2">
      <t>コウツウ</t>
    </rPh>
    <rPh sb="2" eb="4">
      <t>サイガイ</t>
    </rPh>
    <rPh sb="4" eb="6">
      <t>トクベツ</t>
    </rPh>
    <rPh sb="6" eb="8">
      <t>カイケイ</t>
    </rPh>
    <phoneticPr fontId="26"/>
  </si>
  <si>
    <t>彩の国さいたま人づくり広域連合</t>
    <rPh sb="0" eb="1">
      <t>サイ</t>
    </rPh>
    <rPh sb="2" eb="3">
      <t>クニ</t>
    </rPh>
    <rPh sb="7" eb="8">
      <t>ヒト</t>
    </rPh>
    <rPh sb="11" eb="15">
      <t>コウイキレンゴウ</t>
    </rPh>
    <phoneticPr fontId="26"/>
  </si>
  <si>
    <t>埼玉県都市ボートレース企業団</t>
    <rPh sb="0" eb="3">
      <t>サイタマケン</t>
    </rPh>
    <rPh sb="3" eb="5">
      <t>トシ</t>
    </rPh>
    <rPh sb="11" eb="14">
      <t>キギョウダン</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</si>
  <si>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</si>
  <si>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</si>
  <si>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</si>
  <si>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</si>
  <si>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</si>
  <si>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</si>
  <si>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</si>
  <si>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</si>
  <si>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</si>
  <si>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</si>
  <si>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</si>
  <si>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</si>
  <si>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</si>
  <si>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</si>
  <si>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</si>
  <si>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</si>
  <si>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</si>
  <si>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</si>
  <si>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</si>
  <si>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</si>
  <si>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</si>
  <si>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</si>
  <si>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</si>
  <si>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</si>
  <si>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</si>
  <si>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</si>
  <si>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</si>
  <si>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</si>
  <si>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</si>
  <si>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</si>
  <si>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</si>
  <si>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</si>
  <si>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</si>
  <si>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</si>
  <si>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</si>
  <si>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</si>
  <si>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</si>
  <si>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</si>
  <si>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</si>
  <si>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</si>
  <si>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</si>
  <si>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</si>
  <si>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</si>
  <si>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</si>
  <si>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</si>
  <si>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</si>
  <si>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</si>
  <si>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</si>
  <si>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</si>
  <si>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</si>
  <si>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</si>
  <si>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</si>
  <si>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</si>
  <si>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</si>
  <si>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</si>
  <si>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</si>
  <si>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</si>
  <si>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</si>
  <si>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</si>
  <si>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</si>
  <si>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</si>
  <si>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</si>
  <si>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</si>
  <si>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</si>
  <si>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</si>
  <si>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</si>
  <si>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</si>
  <si>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</si>
  <si>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</si>
  <si>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</si>
  <si>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</si>
  <si>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</si>
  <si>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</si>
  <si>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</si>
  <si>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</si>
  <si>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</si>
  <si>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</si>
  <si>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</si>
  <si>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</si>
  <si>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</si>
  <si>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</si>
  <si>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</si>
  <si>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</si>
  <si>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</si>
  <si>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</si>
  <si>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</si>
  <si>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</si>
  <si>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</si>
  <si>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</si>
  <si>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</si>
  <si>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</si>
  <si>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</si>
  <si>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</si>
  <si>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</si>
  <si>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</si>
  <si>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</si>
  <si>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</si>
  <si>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</si>
  <si>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</si>
  <si>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</si>
  <si>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</si>
  <si>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</si>
  <si>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</si>
  <si>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</si>
  <si>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</si>
  <si>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</si>
  <si>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</si>
  <si>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</si>
  <si>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</si>
  <si>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</si>
  <si>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</si>
  <si>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</si>
  <si>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</si>
  <si>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</si>
  <si>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</si>
  <si>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</si>
  <si>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</si>
  <si>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</si>
  <si>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</si>
  <si>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</si>
  <si>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</si>
  <si>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</si>
  <si>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</si>
  <si>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</si>
  <si>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</si>
  <si>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</si>
  <si>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</si>
  <si>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</si>
  <si>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2.54</t>
  </si>
  <si>
    <t>会計</t>
    <rPh sb="0" eb="2">
      <t>カイケイ</t>
    </rPh>
    <phoneticPr fontId="5"/>
  </si>
  <si>
    <t>一般会計</t>
  </si>
  <si>
    <t>水道事業会計</t>
  </si>
  <si>
    <t>下水道事業会計</t>
  </si>
  <si>
    <t>国民健康保険</t>
  </si>
  <si>
    <t>介護保険</t>
  </si>
  <si>
    <t>新曽第一土地区画整理事業</t>
  </si>
  <si>
    <t>新曽第二土地区画整理事業</t>
  </si>
  <si>
    <t>市民医療センター</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</si>
  <si>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</si>
  <si>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</si>
  <si>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</si>
  <si>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</si>
  <si>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</si>
  <si>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</si>
  <si>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</si>
  <si>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</si>
  <si>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</si>
  <si>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</si>
  <si>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</si>
  <si>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</si>
  <si>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</si>
  <si>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</si>
  <si>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</si>
  <si>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</si>
  <si>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</si>
  <si>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</si>
  <si>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</si>
  <si>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</si>
  <si>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</si>
  <si>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</si>
  <si>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</si>
  <si>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</si>
  <si>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</si>
  <si>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</si>
  <si>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</si>
  <si>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</si>
  <si>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</si>
  <si>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</si>
  <si>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</si>
  <si>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</si>
  <si>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</si>
  <si>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</si>
  <si>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</si>
  <si>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</si>
  <si>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</si>
  <si>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</si>
  <si>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</si>
  <si>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</si>
  <si>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</si>
  <si>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</si>
  <si>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</si>
  <si>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</si>
  <si>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</si>
  <si>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</si>
  <si>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</si>
  <si>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</si>
  <si>
    <t>都市開発基金</t>
  </si>
  <si>
    <t>防災減災基金</t>
  </si>
  <si>
    <t>教育基金</t>
  </si>
  <si>
    <t>環境対策基金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</si>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</sst>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z val="13"/>
      <color theme="1"/>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7"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8"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90" fontId="29" fillId="0" borderId="12" xfId="2" applyNumberFormat="1" applyFont="1" applyFill="1" applyBorder="1" applyAlignment="1">
      <alignment horizontal="right" vertical="center" shrinkToFit="1"/>
    </xf>
    <xf numFmtId="190" fontId="29"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36"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32" xfId="4" applyNumberFormat="1" applyFont="1" applyBorder="1" applyAlignment="1">
      <alignment horizontal="center" vertical="center" wrapText="1"/>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5" xfId="5" applyNumberFormat="1" applyFont="1" applyFill="1" applyBorder="1" applyAlignment="1">
      <alignment horizontal="right" vertical="center" shrinkToFit="1"/>
    </xf>
    <xf numFmtId="181" fontId="29" fillId="0" borderId="174"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Fill="1" applyBorder="1" applyAlignment="1">
      <alignment horizontal="right" vertical="center" shrinkToFit="1"/>
    </xf>
    <xf numFmtId="181" fontId="29" fillId="0" borderId="179"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81" xfId="5" applyNumberFormat="1" applyFont="1" applyFill="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Fill="1" applyBorder="1" applyAlignment="1">
      <alignment horizontal="center" vertical="center" wrapText="1"/>
    </xf>
    <xf numFmtId="0" fontId="31" fillId="0" borderId="19" xfId="16" applyFont="1" applyFill="1" applyBorder="1" applyAlignment="1" applyProtection="1">
      <alignment horizontal="left" vertical="center" wrapText="1"/>
    </xf>
    <xf numFmtId="0" fontId="31" fillId="0" borderId="20" xfId="16" applyFont="1" applyFill="1" applyBorder="1" applyAlignment="1" applyProtection="1">
      <alignment horizontal="left" vertical="center" wrapText="1"/>
    </xf>
    <xf numFmtId="188" fontId="31" fillId="0" borderId="13" xfId="16" applyNumberFormat="1" applyFont="1" applyFill="1" applyBorder="1" applyAlignment="1" applyProtection="1">
      <alignment horizontal="right" vertical="center" shrinkToFit="1"/>
    </xf>
    <xf numFmtId="188" fontId="31" fillId="0" borderId="15" xfId="16" applyNumberFormat="1" applyFont="1" applyFill="1" applyBorder="1" applyAlignment="1" applyProtection="1">
      <alignment horizontal="right" vertical="center" shrinkToFit="1"/>
    </xf>
    <xf numFmtId="188" fontId="31" fillId="0" borderId="17" xfId="16" applyNumberFormat="1" applyFont="1" applyFill="1" applyBorder="1" applyAlignment="1" applyProtection="1">
      <alignment horizontal="right" vertical="center" shrinkToFit="1"/>
    </xf>
    <xf numFmtId="0" fontId="31" fillId="0" borderId="38" xfId="16" applyFont="1" applyFill="1" applyBorder="1" applyAlignment="1">
      <alignment horizontal="center" vertical="center" wrapText="1"/>
    </xf>
    <xf numFmtId="0" fontId="31" fillId="0" borderId="2" xfId="16" applyFont="1" applyFill="1" applyBorder="1" applyAlignment="1" applyProtection="1">
      <alignment horizontal="left" vertical="center"/>
    </xf>
    <xf numFmtId="0" fontId="31" fillId="0" borderId="39" xfId="16" applyFont="1" applyFill="1" applyBorder="1" applyAlignment="1" applyProtection="1">
      <alignment horizontal="left" vertical="center"/>
    </xf>
    <xf numFmtId="188" fontId="31" fillId="0" borderId="35" xfId="16" applyNumberFormat="1" applyFont="1" applyFill="1" applyBorder="1" applyAlignment="1" applyProtection="1">
      <alignment horizontal="right" vertical="center" shrinkToFit="1"/>
    </xf>
    <xf numFmtId="188" fontId="31" fillId="0" borderId="36" xfId="16" applyNumberFormat="1" applyFont="1" applyFill="1" applyBorder="1" applyAlignment="1" applyProtection="1">
      <alignment horizontal="right" vertical="center" shrinkToFit="1"/>
    </xf>
    <xf numFmtId="188" fontId="31" fillId="0" borderId="37" xfId="16" applyNumberFormat="1" applyFont="1" applyFill="1" applyBorder="1" applyAlignment="1" applyProtection="1">
      <alignment horizontal="right" vertical="center" shrinkToFit="1"/>
    </xf>
    <xf numFmtId="0" fontId="31" fillId="0" borderId="62" xfId="16" applyFont="1" applyFill="1" applyBorder="1" applyAlignment="1">
      <alignment horizontal="center" vertical="center"/>
    </xf>
    <xf numFmtId="0" fontId="31" fillId="0" borderId="55" xfId="16" applyFont="1" applyFill="1" applyBorder="1" applyAlignment="1" applyProtection="1">
      <alignment horizontal="left" vertical="center"/>
    </xf>
    <xf numFmtId="0" fontId="31" fillId="0" borderId="57" xfId="16" applyFont="1" applyFill="1" applyBorder="1" applyAlignment="1" applyProtection="1">
      <alignment horizontal="left" vertical="center"/>
    </xf>
    <xf numFmtId="188" fontId="31" fillId="0" borderId="112" xfId="16" applyNumberFormat="1" applyFont="1" applyFill="1" applyBorder="1" applyAlignment="1" applyProtection="1">
      <alignment horizontal="right" vertical="center" shrinkToFit="1"/>
    </xf>
    <xf numFmtId="188" fontId="31" fillId="0" borderId="182" xfId="16" applyNumberFormat="1" applyFont="1" applyFill="1" applyBorder="1" applyAlignment="1" applyProtection="1">
      <alignment horizontal="right" vertical="center" shrinkToFit="1"/>
    </xf>
    <xf numFmtId="188" fontId="31" fillId="0" borderId="63" xfId="16" applyNumberFormat="1" applyFont="1" applyFill="1" applyBorder="1" applyAlignment="1" applyProtection="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Fill="1" applyBorder="1" applyAlignment="1">
      <alignment vertical="center" wrapText="1"/>
    </xf>
    <xf numFmtId="0" fontId="32" fillId="0" borderId="50" xfId="17" applyFont="1" applyFill="1" applyBorder="1" applyAlignment="1">
      <alignment horizontal="left" vertical="center" wrapText="1"/>
    </xf>
    <xf numFmtId="0" fontId="32" fillId="0" borderId="52" xfId="17" applyFont="1" applyFill="1" applyBorder="1" applyAlignment="1">
      <alignment horizontal="left" vertical="center" wrapText="1"/>
    </xf>
    <xf numFmtId="188" fontId="31" fillId="0" borderId="183" xfId="17" applyNumberFormat="1" applyFont="1" applyFill="1" applyBorder="1" applyAlignment="1">
      <alignment horizontal="right" vertical="center" shrinkToFit="1"/>
    </xf>
    <xf numFmtId="188" fontId="31" fillId="0" borderId="184" xfId="17" applyNumberFormat="1" applyFont="1" applyFill="1" applyBorder="1" applyAlignment="1">
      <alignment horizontal="right" vertical="center" shrinkToFit="1"/>
    </xf>
    <xf numFmtId="188" fontId="31" fillId="0" borderId="185" xfId="17" applyNumberFormat="1" applyFont="1" applyFill="1" applyBorder="1" applyAlignment="1">
      <alignment horizontal="right" vertical="center" shrinkToFit="1"/>
    </xf>
    <xf numFmtId="0" fontId="31" fillId="0" borderId="34" xfId="17" applyFont="1" applyFill="1" applyBorder="1" applyAlignment="1">
      <alignment vertical="center"/>
    </xf>
    <xf numFmtId="0" fontId="32" fillId="0" borderId="9" xfId="17" applyFont="1" applyFill="1" applyBorder="1" applyAlignment="1">
      <alignment horizontal="left" vertical="center" wrapText="1"/>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188" fontId="31" fillId="0" borderId="186" xfId="17" applyNumberFormat="1" applyFont="1" applyFill="1" applyBorder="1" applyAlignment="1">
      <alignment horizontal="right" vertical="center" shrinkToFit="1"/>
    </xf>
    <xf numFmtId="188" fontId="31" fillId="0" borderId="12" xfId="17" applyNumberFormat="1" applyFont="1" applyFill="1" applyBorder="1" applyAlignment="1">
      <alignment horizontal="right" vertical="center" shrinkToFit="1"/>
    </xf>
    <xf numFmtId="188" fontId="31" fillId="0" borderId="187" xfId="17" applyNumberFormat="1" applyFont="1" applyFill="1" applyBorder="1" applyAlignment="1">
      <alignment horizontal="right" vertical="center" shrinkToFit="1"/>
    </xf>
    <xf numFmtId="0" fontId="31" fillId="0" borderId="38" xfId="17" applyFont="1" applyFill="1" applyBorder="1" applyAlignment="1">
      <alignment vertical="center"/>
    </xf>
    <xf numFmtId="0" fontId="31" fillId="0" borderId="62" xfId="17" applyFont="1" applyFill="1" applyBorder="1" applyAlignment="1">
      <alignment vertical="center"/>
    </xf>
    <xf numFmtId="0" fontId="32" fillId="0" borderId="55" xfId="17" applyFont="1" applyFill="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188" fontId="31" fillId="0" borderId="112" xfId="17" applyNumberFormat="1" applyFont="1" applyFill="1" applyBorder="1" applyAlignment="1">
      <alignment horizontal="right" vertical="center" shrinkToFit="1"/>
    </xf>
    <xf numFmtId="188" fontId="31" fillId="0" borderId="182" xfId="17" applyNumberFormat="1" applyFont="1" applyFill="1" applyBorder="1" applyAlignment="1">
      <alignment horizontal="right" vertical="center" shrinkToFit="1"/>
    </xf>
    <xf numFmtId="188" fontId="31" fillId="0" borderId="63" xfId="17" applyNumberFormat="1" applyFont="1" applyFill="1" applyBorder="1" applyAlignment="1">
      <alignment horizontal="right" vertical="center" shrinkToFit="1"/>
    </xf>
    <xf numFmtId="0" fontId="32" fillId="0" borderId="0" xfId="17" applyFont="1" applyFill="1" applyBorder="1" applyAlignment="1">
      <alignment vertical="center"/>
    </xf>
    <xf numFmtId="0" fontId="32" fillId="0" borderId="0" xfId="17" applyNumberFormat="1" applyFont="1" applyFill="1" applyBorder="1" applyAlignment="1">
      <alignment vertical="center" wrapText="1"/>
    </xf>
    <xf numFmtId="0" fontId="32" fillId="0" borderId="0" xfId="17" applyNumberFormat="1" applyFont="1" applyBorder="1" applyAlignment="1">
      <alignment vertical="center" wrapText="1"/>
    </xf>
    <xf numFmtId="0" fontId="31"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18" xfId="18" applyFont="1" applyFill="1" applyBorder="1" applyAlignment="1">
      <alignment vertical="center" wrapText="1"/>
    </xf>
    <xf numFmtId="0" fontId="32" fillId="0" borderId="14" xfId="18" applyFont="1" applyFill="1" applyBorder="1" applyAlignment="1">
      <alignment vertical="center" wrapText="1"/>
    </xf>
    <xf numFmtId="0" fontId="32" fillId="0" borderId="6" xfId="18" applyFont="1" applyFill="1" applyBorder="1" applyAlignment="1">
      <alignment vertical="center" wrapText="1"/>
    </xf>
    <xf numFmtId="0" fontId="32" fillId="0" borderId="50" xfId="18" applyFont="1" applyFill="1" applyBorder="1" applyAlignment="1">
      <alignment vertical="center"/>
    </xf>
    <xf numFmtId="0" fontId="32" fillId="0" borderId="52" xfId="18" applyFont="1" applyFill="1" applyBorder="1" applyAlignment="1">
      <alignment vertical="center"/>
    </xf>
    <xf numFmtId="181" fontId="32" fillId="0" borderId="183" xfId="18" applyNumberFormat="1" applyFont="1" applyFill="1" applyBorder="1" applyAlignment="1" applyProtection="1">
      <alignment horizontal="right" vertical="center" shrinkToFit="1"/>
    </xf>
    <xf numFmtId="181" fontId="32" fillId="0" borderId="184" xfId="18" applyNumberFormat="1" applyFont="1" applyFill="1" applyBorder="1" applyAlignment="1" applyProtection="1">
      <alignment horizontal="right" vertical="center" shrinkToFit="1"/>
    </xf>
    <xf numFmtId="181" fontId="32" fillId="0" borderId="185" xfId="18" applyNumberFormat="1" applyFont="1" applyFill="1" applyBorder="1" applyAlignment="1" applyProtection="1">
      <alignment horizontal="right" vertical="center" shrinkToFit="1"/>
    </xf>
    <xf numFmtId="0" fontId="32" fillId="0" borderId="27" xfId="18" applyFont="1" applyFill="1" applyBorder="1" applyAlignment="1">
      <alignment vertical="center" wrapText="1"/>
    </xf>
    <xf numFmtId="0" fontId="32" fillId="0" borderId="5" xfId="18" applyFont="1" applyFill="1" applyBorder="1" applyAlignment="1">
      <alignment vertical="center" wrapText="1"/>
    </xf>
    <xf numFmtId="0" fontId="32" fillId="0" borderId="10" xfId="18" applyFont="1" applyFill="1" applyBorder="1" applyAlignment="1">
      <alignment vertical="center"/>
    </xf>
    <xf numFmtId="0" fontId="32" fillId="0" borderId="9" xfId="18" applyFont="1" applyFill="1" applyBorder="1" applyAlignment="1">
      <alignment vertical="center"/>
    </xf>
    <xf numFmtId="0" fontId="32" fillId="0" borderId="53" xfId="18" applyFont="1" applyFill="1" applyBorder="1" applyAlignment="1">
      <alignment vertical="center"/>
    </xf>
    <xf numFmtId="181" fontId="32" fillId="0" borderId="186" xfId="18" applyNumberFormat="1" applyFont="1" applyFill="1" applyBorder="1" applyAlignment="1" applyProtection="1">
      <alignment horizontal="right" vertical="center" shrinkToFit="1"/>
    </xf>
    <xf numFmtId="181" fontId="32" fillId="0" borderId="12" xfId="18" applyNumberFormat="1" applyFont="1" applyFill="1" applyBorder="1" applyAlignment="1" applyProtection="1">
      <alignment horizontal="right" vertical="center" shrinkToFit="1"/>
    </xf>
    <xf numFmtId="181" fontId="32" fillId="0" borderId="187" xfId="18" applyNumberFormat="1" applyFont="1" applyFill="1" applyBorder="1" applyAlignment="1" applyProtection="1">
      <alignment horizontal="right" vertical="center" shrinkToFit="1"/>
    </xf>
    <xf numFmtId="0" fontId="32" fillId="0" borderId="29" xfId="18" applyFont="1" applyFill="1" applyBorder="1" applyAlignment="1">
      <alignment vertical="center" wrapText="1"/>
    </xf>
    <xf numFmtId="0" fontId="32" fillId="0" borderId="8" xfId="18" applyFont="1" applyFill="1" applyBorder="1" applyAlignment="1">
      <alignment vertical="center" wrapText="1"/>
    </xf>
    <xf numFmtId="0" fontId="32" fillId="0" borderId="1" xfId="18" applyFont="1" applyFill="1" applyBorder="1" applyAlignment="1">
      <alignment vertical="center"/>
    </xf>
    <xf numFmtId="0" fontId="32" fillId="0" borderId="34" xfId="18" applyFont="1" applyFill="1" applyBorder="1" applyAlignment="1">
      <alignment vertical="center" wrapText="1"/>
    </xf>
    <xf numFmtId="0" fontId="32" fillId="0" borderId="11" xfId="18" applyFont="1" applyFill="1" applyBorder="1" applyAlignment="1">
      <alignment vertical="center" wrapText="1"/>
    </xf>
    <xf numFmtId="0" fontId="32" fillId="0" borderId="62" xfId="18" applyFont="1" applyFill="1" applyBorder="1" applyAlignment="1">
      <alignment vertical="center"/>
    </xf>
    <xf numFmtId="0" fontId="32" fillId="0" borderId="56" xfId="18" applyFont="1" applyFill="1" applyBorder="1" applyAlignment="1">
      <alignment vertical="center"/>
    </xf>
    <xf numFmtId="0" fontId="32" fillId="0" borderId="54" xfId="18" applyFont="1" applyFill="1" applyBorder="1" applyAlignment="1">
      <alignment vertical="center"/>
    </xf>
    <xf numFmtId="0" fontId="32" fillId="0" borderId="55" xfId="18" applyFont="1" applyFill="1" applyBorder="1" applyAlignment="1">
      <alignment vertical="center"/>
    </xf>
    <xf numFmtId="0" fontId="32" fillId="0" borderId="57" xfId="18" applyFont="1" applyFill="1" applyBorder="1" applyAlignment="1">
      <alignment vertical="center"/>
    </xf>
    <xf numFmtId="181" fontId="32" fillId="0" borderId="112" xfId="18" applyNumberFormat="1" applyFont="1" applyFill="1" applyBorder="1" applyAlignment="1" applyProtection="1">
      <alignment horizontal="right" vertical="center" shrinkToFit="1"/>
    </xf>
    <xf numFmtId="181" fontId="32" fillId="0" borderId="182" xfId="18" applyNumberFormat="1" applyFont="1" applyFill="1" applyBorder="1" applyAlignment="1" applyProtection="1">
      <alignment horizontal="right" vertical="center" shrinkToFit="1"/>
    </xf>
    <xf numFmtId="181" fontId="32" fillId="0" borderId="63" xfId="18" applyNumberFormat="1" applyFont="1" applyFill="1" applyBorder="1" applyAlignment="1" applyProtection="1">
      <alignment horizontal="right" vertical="center" shrinkToFit="1"/>
    </xf>
    <xf numFmtId="0" fontId="32" fillId="0" borderId="0" xfId="18" applyFont="1" applyAlignment="1"/>
    <xf numFmtId="0" fontId="26" fillId="0" borderId="0" xfId="18" applyFont="1" applyAlignment="1"/>
    <xf numFmtId="0" fontId="26" fillId="0" borderId="0" xfId="18" applyFont="1">
      <alignment vertical="center"/>
    </xf>
    <xf numFmtId="181" fontId="26"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26" fillId="8" borderId="21" xfId="18" applyFont="1" applyFill="1" applyBorder="1" applyAlignment="1"/>
    <xf numFmtId="0" fontId="26" fillId="8" borderId="22" xfId="18" applyFont="1" applyFill="1" applyBorder="1" applyAlignment="1"/>
    <xf numFmtId="0" fontId="26" fillId="8" borderId="22" xfId="18" applyFont="1" applyFill="1" applyBorder="1" applyAlignment="1">
      <alignment horizontal="right" vertical="center"/>
    </xf>
    <xf numFmtId="0" fontId="26" fillId="8" borderId="23" xfId="18" applyFont="1" applyFill="1" applyBorder="1" applyAlignment="1">
      <alignment horizontal="right" vertical="top"/>
    </xf>
    <xf numFmtId="0" fontId="26" fillId="8" borderId="14" xfId="18" applyFont="1" applyFill="1" applyBorder="1" applyAlignment="1">
      <alignment horizontal="center" vertical="center"/>
    </xf>
    <xf numFmtId="0" fontId="26" fillId="8" borderId="15" xfId="18" applyFont="1" applyFill="1" applyBorder="1" applyAlignment="1">
      <alignment horizontal="center" vertical="center"/>
    </xf>
    <xf numFmtId="0" fontId="26" fillId="8" borderId="61" xfId="18" applyFont="1" applyFill="1" applyBorder="1" applyAlignment="1">
      <alignment horizontal="center" vertical="center"/>
    </xf>
    <xf numFmtId="0" fontId="26" fillId="0" borderId="183" xfId="18" applyFont="1" applyBorder="1" applyAlignment="1">
      <alignment horizontal="center" vertical="center" wrapText="1"/>
    </xf>
    <xf numFmtId="0" fontId="26"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26" fillId="0" borderId="183" xfId="18" applyNumberFormat="1" applyFont="1" applyBorder="1" applyAlignment="1" applyProtection="1">
      <alignment horizontal="right" vertical="center" shrinkToFit="1"/>
      <protection locked="0"/>
    </xf>
    <xf numFmtId="181" fontId="26" fillId="0" borderId="184" xfId="18" applyNumberFormat="1" applyFont="1" applyBorder="1" applyAlignment="1" applyProtection="1">
      <alignment horizontal="right" vertical="center" shrinkToFit="1"/>
      <protection locked="0"/>
    </xf>
    <xf numFmtId="181" fontId="26" fillId="0" borderId="185" xfId="18" applyNumberFormat="1" applyFont="1" applyBorder="1" applyAlignment="1" applyProtection="1">
      <alignment horizontal="right" vertical="center" shrinkToFit="1"/>
      <protection locked="0"/>
    </xf>
    <xf numFmtId="0" fontId="26" fillId="0" borderId="24" xfId="18" applyFont="1" applyBorder="1" applyAlignment="1">
      <alignment horizontal="center" vertical="center" wrapText="1"/>
    </xf>
    <xf numFmtId="0" fontId="26" fillId="0" borderId="25" xfId="18" applyFont="1" applyBorder="1" applyAlignment="1">
      <alignment horizontal="center" vertical="center" wrapText="1"/>
    </xf>
    <xf numFmtId="0" fontId="26" fillId="0" borderId="10" xfId="18" applyFont="1" applyBorder="1">
      <alignment vertical="center"/>
    </xf>
    <xf numFmtId="0" fontId="26" fillId="0" borderId="9" xfId="18" applyFont="1" applyBorder="1">
      <alignment vertical="center"/>
    </xf>
    <xf numFmtId="0" fontId="26" fillId="0" borderId="53" xfId="18" applyFont="1" applyBorder="1">
      <alignment vertical="center"/>
    </xf>
    <xf numFmtId="181" fontId="26" fillId="0" borderId="24" xfId="18" applyNumberFormat="1" applyFont="1" applyBorder="1" applyAlignment="1" applyProtection="1">
      <alignment horizontal="right" vertical="center" shrinkToFit="1"/>
      <protection locked="0"/>
    </xf>
    <xf numFmtId="181" fontId="26" fillId="0" borderId="25" xfId="18" applyNumberFormat="1" applyFont="1" applyBorder="1" applyAlignment="1" applyProtection="1">
      <alignment horizontal="right" vertical="center" shrinkToFit="1"/>
      <protection locked="0"/>
    </xf>
    <xf numFmtId="181" fontId="26" fillId="0" borderId="26" xfId="18" applyNumberFormat="1" applyFont="1" applyBorder="1" applyAlignment="1" applyProtection="1">
      <alignment horizontal="right" vertical="center" shrinkToFit="1"/>
      <protection locked="0"/>
    </xf>
    <xf numFmtId="0" fontId="26" fillId="0" borderId="112" xfId="18" applyFont="1" applyBorder="1" applyAlignment="1">
      <alignment horizontal="center" vertical="center" wrapText="1"/>
    </xf>
    <xf numFmtId="0" fontId="26" fillId="0" borderId="182" xfId="18" applyFont="1" applyBorder="1" applyAlignment="1">
      <alignment horizontal="center" vertical="center" wrapText="1"/>
    </xf>
    <xf numFmtId="0" fontId="26" fillId="0" borderId="54" xfId="18" applyFont="1" applyBorder="1">
      <alignment vertical="center"/>
    </xf>
    <xf numFmtId="0" fontId="26" fillId="0" borderId="55" xfId="18" applyFont="1" applyBorder="1">
      <alignment vertical="center"/>
    </xf>
    <xf numFmtId="0" fontId="26" fillId="0" borderId="56" xfId="18" applyFont="1" applyBorder="1">
      <alignment vertical="center"/>
    </xf>
    <xf numFmtId="181" fontId="26" fillId="0" borderId="112" xfId="18" applyNumberFormat="1" applyFont="1" applyBorder="1" applyAlignment="1" applyProtection="1">
      <alignment horizontal="right" vertical="center" shrinkToFit="1"/>
      <protection locked="0"/>
    </xf>
    <xf numFmtId="181" fontId="26" fillId="0" borderId="182" xfId="18" applyNumberFormat="1" applyFont="1" applyBorder="1" applyAlignment="1" applyProtection="1">
      <alignment horizontal="right" vertical="center" shrinkToFit="1"/>
      <protection locked="0"/>
    </xf>
    <xf numFmtId="181" fontId="26"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26"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18" xfId="19" applyFont="1" applyFill="1" applyBorder="1" applyAlignment="1">
      <alignment vertical="center" wrapText="1"/>
    </xf>
    <xf numFmtId="0" fontId="32" fillId="0" borderId="14" xfId="19" applyFont="1" applyFill="1" applyBorder="1" applyAlignment="1">
      <alignment vertical="center" wrapText="1"/>
    </xf>
    <xf numFmtId="0" fontId="32" fillId="0" borderId="6" xfId="19" applyFont="1" applyFill="1" applyBorder="1" applyAlignment="1">
      <alignment vertical="center" wrapText="1"/>
    </xf>
    <xf numFmtId="0" fontId="32" fillId="0" borderId="50" xfId="19" applyFont="1" applyFill="1" applyBorder="1" applyAlignment="1">
      <alignment horizontal="left" vertical="center"/>
    </xf>
    <xf numFmtId="0" fontId="32" fillId="0" borderId="52" xfId="19" applyFont="1" applyFill="1" applyBorder="1" applyAlignment="1">
      <alignment horizontal="left" vertical="center"/>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27" xfId="19" applyFont="1" applyFill="1" applyBorder="1" applyAlignment="1">
      <alignment vertical="center" wrapText="1"/>
    </xf>
    <xf numFmtId="0" fontId="32" fillId="0" borderId="5" xfId="19" applyFont="1" applyFill="1" applyBorder="1" applyAlignment="1">
      <alignment vertical="center" wrapText="1"/>
    </xf>
    <xf numFmtId="0" fontId="32" fillId="0" borderId="10" xfId="19" applyFont="1" applyFill="1" applyBorder="1" applyAlignment="1">
      <alignment vertical="center"/>
    </xf>
    <xf numFmtId="0" fontId="32" fillId="0" borderId="9" xfId="19" applyFont="1" applyFill="1" applyBorder="1" applyAlignment="1">
      <alignment horizontal="left" vertical="center"/>
    </xf>
    <xf numFmtId="0" fontId="32" fillId="0" borderId="53" xfId="19" applyFont="1" applyFill="1" applyBorder="1" applyAlignment="1">
      <alignment horizontal="lef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Fill="1" applyBorder="1" applyAlignment="1">
      <alignment vertical="center"/>
    </xf>
    <xf numFmtId="0" fontId="32" fillId="0" borderId="32" xfId="19" applyFont="1" applyFill="1" applyBorder="1" applyAlignment="1">
      <alignment vertical="center"/>
    </xf>
    <xf numFmtId="0" fontId="32" fillId="0" borderId="10" xfId="19" applyFont="1" applyFill="1" applyBorder="1" applyAlignment="1">
      <alignment horizontal="center" vertical="center" shrinkToFit="1"/>
    </xf>
    <xf numFmtId="0" fontId="32" fillId="0" borderId="9" xfId="19" applyFont="1" applyFill="1" applyBorder="1" applyAlignment="1">
      <alignment horizontal="center" vertical="center" shrinkToFit="1"/>
    </xf>
    <xf numFmtId="0" fontId="32" fillId="0" borderId="53" xfId="19" applyFont="1" applyFill="1" applyBorder="1" applyAlignment="1">
      <alignment horizontal="center" vertical="center" shrinkToFit="1"/>
    </xf>
    <xf numFmtId="0" fontId="32" fillId="0" borderId="29" xfId="19" applyFont="1" applyFill="1" applyBorder="1" applyAlignment="1">
      <alignment vertical="center" wrapText="1"/>
    </xf>
    <xf numFmtId="0" fontId="32" fillId="0" borderId="8" xfId="19" applyFont="1" applyFill="1" applyBorder="1" applyAlignment="1">
      <alignment vertical="center" wrapText="1"/>
    </xf>
    <xf numFmtId="0" fontId="32" fillId="0" borderId="38" xfId="19" applyFont="1" applyFill="1" applyBorder="1" applyAlignment="1">
      <alignment vertical="center" wrapText="1"/>
    </xf>
    <xf numFmtId="0" fontId="32" fillId="0" borderId="3" xfId="19" applyFont="1" applyFill="1" applyBorder="1" applyAlignment="1">
      <alignment vertical="center" wrapText="1"/>
    </xf>
    <xf numFmtId="0" fontId="32" fillId="0" borderId="10" xfId="19" applyFont="1" applyFill="1" applyBorder="1" applyAlignment="1">
      <alignment vertical="center" wrapText="1"/>
    </xf>
    <xf numFmtId="0" fontId="32" fillId="0" borderId="62" xfId="19" applyFont="1" applyFill="1" applyBorder="1" applyAlignment="1">
      <alignment vertical="center"/>
    </xf>
    <xf numFmtId="0" fontId="32" fillId="0" borderId="56" xfId="19" applyFont="1" applyFill="1" applyBorder="1" applyAlignment="1">
      <alignment vertical="center"/>
    </xf>
    <xf numFmtId="0" fontId="32" fillId="0" borderId="54" xfId="19" applyFont="1" applyFill="1" applyBorder="1" applyAlignment="1">
      <alignment vertical="center"/>
    </xf>
    <xf numFmtId="0" fontId="32" fillId="0" borderId="55" xfId="19" applyFont="1" applyFill="1" applyBorder="1" applyAlignment="1">
      <alignment horizontal="left" vertical="center"/>
    </xf>
    <xf numFmtId="0" fontId="32" fillId="0" borderId="57" xfId="19" applyFont="1" applyFill="1" applyBorder="1" applyAlignment="1">
      <alignment horizontal="lef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Fill="1" applyBorder="1" applyAlignment="1"/>
    <xf numFmtId="0" fontId="32" fillId="0" borderId="0" xfId="19" applyFont="1" applyFill="1" applyBorder="1" applyAlignment="1">
      <alignment vertical="center"/>
    </xf>
    <xf numFmtId="0" fontId="32" fillId="0" borderId="0" xfId="19" applyFont="1" applyFill="1" applyBorder="1" applyAlignment="1">
      <alignment horizontal="left" vertical="center"/>
    </xf>
    <xf numFmtId="181" fontId="32" fillId="0" borderId="0" xfId="19" applyNumberFormat="1" applyFont="1" applyFill="1" applyBorder="1" applyAlignment="1" applyProtection="1">
      <alignment horizontal="right" vertical="center"/>
    </xf>
    <xf numFmtId="0" fontId="30"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A082-4E6B-AFB6-E535A397D24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52484</c:v>
                </c:pt>
                <c:pt idx="1">
                  <c:v>71383</c:v>
                </c:pt>
                <c:pt idx="2">
                  <c:v>35545</c:v>
                </c:pt>
                <c:pt idx="3">
                  <c:v>54429</c:v>
                </c:pt>
                <c:pt idx="4">
                  <c:v>41267</c:v>
                </c:pt>
              </c:numCache>
            </c:numRef>
          </c:val>
          <c:smooth val="0"/>
          <c:extLst>
            <c:ext xmlns:c16="http://schemas.microsoft.com/office/drawing/2014/chart" uri="{C3380CC4-5D6E-409C-BE32-E72D297353CC}">
              <c16:uniqueId val="{00000001-A082-4E6B-AFB6-E535A397D2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12.51</c:v>
                </c:pt>
                <c:pt idx="1">
                  <c:v>13.11</c:v>
                </c:pt>
                <c:pt idx="2">
                  <c:v>14.56</c:v>
                </c:pt>
                <c:pt idx="3">
                  <c:v>14.26</c:v>
                </c:pt>
                <c:pt idx="4">
                  <c:v>11.32</c:v>
                </c:pt>
              </c:numCache>
            </c:numRef>
          </c:val>
          <c:extLst>
            <c:ext xmlns:c16="http://schemas.microsoft.com/office/drawing/2014/chart" uri="{C3380CC4-5D6E-409C-BE32-E72D297353CC}">
              <c16:uniqueId val="{00000000-6F12-4411-863D-8A9BA913762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20.77</c:v>
                </c:pt>
                <c:pt idx="1">
                  <c:v>18.510000000000002</c:v>
                </c:pt>
                <c:pt idx="2">
                  <c:v>21.3</c:v>
                </c:pt>
                <c:pt idx="3">
                  <c:v>23.49</c:v>
                </c:pt>
                <c:pt idx="4">
                  <c:v>22.89</c:v>
                </c:pt>
              </c:numCache>
            </c:numRef>
          </c:val>
          <c:extLst>
            <c:ext xmlns:c16="http://schemas.microsoft.com/office/drawing/2014/chart" uri="{C3380CC4-5D6E-409C-BE32-E72D297353CC}">
              <c16:uniqueId val="{00000001-6F12-4411-863D-8A9BA91376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3.25</c:v>
                </c:pt>
                <c:pt idx="1">
                  <c:v>0.02</c:v>
                </c:pt>
                <c:pt idx="2">
                  <c:v>7.14</c:v>
                </c:pt>
                <c:pt idx="3">
                  <c:v>4.1900000000000004</c:v>
                </c:pt>
                <c:pt idx="4">
                  <c:v>-2.54</c:v>
                </c:pt>
              </c:numCache>
            </c:numRef>
          </c:val>
          <c:smooth val="0"/>
          <c:extLst>
            <c:ext xmlns:c16="http://schemas.microsoft.com/office/drawing/2014/chart" uri="{C3380CC4-5D6E-409C-BE32-E72D297353CC}">
              <c16:uniqueId val="{00000002-6F12-4411-863D-8A9BA91376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0.16</c:v>
                </c:pt>
                <c:pt idx="2">
                  <c:v>#N/A</c:v>
                </c:pt>
                <c:pt idx="3">
                  <c:v>0.11</c:v>
                </c:pt>
                <c:pt idx="4">
                  <c:v>#N/A</c:v>
                </c:pt>
                <c:pt idx="5">
                  <c:v>0.13</c:v>
                </c:pt>
                <c:pt idx="6">
                  <c:v>#N/A</c:v>
                </c:pt>
                <c:pt idx="7">
                  <c:v>0.08</c:v>
                </c:pt>
                <c:pt idx="8">
                  <c:v>#N/A</c:v>
                </c:pt>
                <c:pt idx="9">
                  <c:v>0.09</c:v>
                </c:pt>
              </c:numCache>
            </c:numRef>
          </c:val>
          <c:extLst>
            <c:ext xmlns:c16="http://schemas.microsoft.com/office/drawing/2014/chart" uri="{C3380CC4-5D6E-409C-BE32-E72D297353CC}">
              <c16:uniqueId val="{00000000-0311-4232-913B-605F74733C0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11-4232-913B-605F74733C07}"/>
            </c:ext>
          </c:extLst>
        </c:ser>
        <c:ser>
          <c:idx val="2"/>
          <c:order val="2"/>
          <c:tx>
            <c:strRef>
              <c:f>[1]データシート!$A$29</c:f>
              <c:strCache>
                <c:ptCount val="1"/>
                <c:pt idx="0">
                  <c:v>市民医療センター</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0.15</c:v>
                </c:pt>
                <c:pt idx="2">
                  <c:v>#N/A</c:v>
                </c:pt>
                <c:pt idx="3">
                  <c:v>0.28999999999999998</c:v>
                </c:pt>
                <c:pt idx="4">
                  <c:v>#N/A</c:v>
                </c:pt>
                <c:pt idx="5">
                  <c:v>0.39</c:v>
                </c:pt>
                <c:pt idx="6">
                  <c:v>#N/A</c:v>
                </c:pt>
                <c:pt idx="7">
                  <c:v>0.31</c:v>
                </c:pt>
                <c:pt idx="8">
                  <c:v>#N/A</c:v>
                </c:pt>
                <c:pt idx="9">
                  <c:v>0.16</c:v>
                </c:pt>
              </c:numCache>
            </c:numRef>
          </c:val>
          <c:extLst>
            <c:ext xmlns:c16="http://schemas.microsoft.com/office/drawing/2014/chart" uri="{C3380CC4-5D6E-409C-BE32-E72D297353CC}">
              <c16:uniqueId val="{00000002-0311-4232-913B-605F74733C07}"/>
            </c:ext>
          </c:extLst>
        </c:ser>
        <c:ser>
          <c:idx val="3"/>
          <c:order val="3"/>
          <c:tx>
            <c:strRef>
              <c:f>[1]データシート!$A$30</c:f>
              <c:strCache>
                <c:ptCount val="1"/>
                <c:pt idx="0">
                  <c:v>新曽第二土地区画整理事業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0.38</c:v>
                </c:pt>
                <c:pt idx="2">
                  <c:v>#N/A</c:v>
                </c:pt>
                <c:pt idx="3">
                  <c:v>0.33</c:v>
                </c:pt>
                <c:pt idx="4">
                  <c:v>#N/A</c:v>
                </c:pt>
                <c:pt idx="5">
                  <c:v>0.35</c:v>
                </c:pt>
                <c:pt idx="6">
                  <c:v>#N/A</c:v>
                </c:pt>
                <c:pt idx="7">
                  <c:v>0.42</c:v>
                </c:pt>
                <c:pt idx="8">
                  <c:v>#N/A</c:v>
                </c:pt>
                <c:pt idx="9">
                  <c:v>0.52</c:v>
                </c:pt>
              </c:numCache>
            </c:numRef>
          </c:val>
          <c:extLst>
            <c:ext xmlns:c16="http://schemas.microsoft.com/office/drawing/2014/chart" uri="{C3380CC4-5D6E-409C-BE32-E72D297353CC}">
              <c16:uniqueId val="{00000003-0311-4232-913B-605F74733C07}"/>
            </c:ext>
          </c:extLst>
        </c:ser>
        <c:ser>
          <c:idx val="4"/>
          <c:order val="4"/>
          <c:tx>
            <c:strRef>
              <c:f>[1]データシート!$A$31</c:f>
              <c:strCache>
                <c:ptCount val="1"/>
                <c:pt idx="0">
                  <c:v>新曽第一土地区画整理事業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0.36</c:v>
                </c:pt>
                <c:pt idx="2">
                  <c:v>#N/A</c:v>
                </c:pt>
                <c:pt idx="3">
                  <c:v>0.33</c:v>
                </c:pt>
                <c:pt idx="4">
                  <c:v>#N/A</c:v>
                </c:pt>
                <c:pt idx="5">
                  <c:v>0.28000000000000003</c:v>
                </c:pt>
                <c:pt idx="6">
                  <c:v>#N/A</c:v>
                </c:pt>
                <c:pt idx="7">
                  <c:v>0.36</c:v>
                </c:pt>
                <c:pt idx="8">
                  <c:v>#N/A</c:v>
                </c:pt>
                <c:pt idx="9">
                  <c:v>0.52</c:v>
                </c:pt>
              </c:numCache>
            </c:numRef>
          </c:val>
          <c:extLst>
            <c:ext xmlns:c16="http://schemas.microsoft.com/office/drawing/2014/chart" uri="{C3380CC4-5D6E-409C-BE32-E72D297353CC}">
              <c16:uniqueId val="{00000004-0311-4232-913B-605F74733C07}"/>
            </c:ext>
          </c:extLst>
        </c:ser>
        <c:ser>
          <c:idx val="5"/>
          <c:order val="5"/>
          <c:tx>
            <c:strRef>
              <c:f>[1]データシート!$A$32</c:f>
              <c:strCache>
                <c:ptCount val="1"/>
                <c:pt idx="0">
                  <c:v>介護保険</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0.28999999999999998</c:v>
                </c:pt>
                <c:pt idx="2">
                  <c:v>#N/A</c:v>
                </c:pt>
                <c:pt idx="3">
                  <c:v>0.54</c:v>
                </c:pt>
                <c:pt idx="4">
                  <c:v>#N/A</c:v>
                </c:pt>
                <c:pt idx="5">
                  <c:v>1.64</c:v>
                </c:pt>
                <c:pt idx="6">
                  <c:v>#N/A</c:v>
                </c:pt>
                <c:pt idx="7">
                  <c:v>1.43</c:v>
                </c:pt>
                <c:pt idx="8">
                  <c:v>#N/A</c:v>
                </c:pt>
                <c:pt idx="9">
                  <c:v>1.07</c:v>
                </c:pt>
              </c:numCache>
            </c:numRef>
          </c:val>
          <c:extLst>
            <c:ext xmlns:c16="http://schemas.microsoft.com/office/drawing/2014/chart" uri="{C3380CC4-5D6E-409C-BE32-E72D297353CC}">
              <c16:uniqueId val="{00000005-0311-4232-913B-605F74733C07}"/>
            </c:ext>
          </c:extLst>
        </c:ser>
        <c:ser>
          <c:idx val="6"/>
          <c:order val="6"/>
          <c:tx>
            <c:strRef>
              <c:f>[1]データシート!$A$33</c:f>
              <c:strCache>
                <c:ptCount val="1"/>
                <c:pt idx="0">
                  <c:v>国民健康保険</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0.54</c:v>
                </c:pt>
                <c:pt idx="2">
                  <c:v>#N/A</c:v>
                </c:pt>
                <c:pt idx="3">
                  <c:v>0.9</c:v>
                </c:pt>
                <c:pt idx="4">
                  <c:v>#N/A</c:v>
                </c:pt>
                <c:pt idx="5">
                  <c:v>0.79</c:v>
                </c:pt>
                <c:pt idx="6">
                  <c:v>#N/A</c:v>
                </c:pt>
                <c:pt idx="7">
                  <c:v>0.98</c:v>
                </c:pt>
                <c:pt idx="8">
                  <c:v>#N/A</c:v>
                </c:pt>
                <c:pt idx="9">
                  <c:v>1.1200000000000001</c:v>
                </c:pt>
              </c:numCache>
            </c:numRef>
          </c:val>
          <c:extLst>
            <c:ext xmlns:c16="http://schemas.microsoft.com/office/drawing/2014/chart" uri="{C3380CC4-5D6E-409C-BE32-E72D297353CC}">
              <c16:uniqueId val="{00000006-0311-4232-913B-605F74733C07}"/>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2.0499999999999998</c:v>
                </c:pt>
                <c:pt idx="2">
                  <c:v>#N/A</c:v>
                </c:pt>
                <c:pt idx="3">
                  <c:v>2.58</c:v>
                </c:pt>
                <c:pt idx="4">
                  <c:v>#N/A</c:v>
                </c:pt>
                <c:pt idx="5">
                  <c:v>3.05</c:v>
                </c:pt>
                <c:pt idx="6">
                  <c:v>#N/A</c:v>
                </c:pt>
                <c:pt idx="7">
                  <c:v>2.68</c:v>
                </c:pt>
                <c:pt idx="8">
                  <c:v>#N/A</c:v>
                </c:pt>
                <c:pt idx="9">
                  <c:v>4.5599999999999996</c:v>
                </c:pt>
              </c:numCache>
            </c:numRef>
          </c:val>
          <c:extLst>
            <c:ext xmlns:c16="http://schemas.microsoft.com/office/drawing/2014/chart" uri="{C3380CC4-5D6E-409C-BE32-E72D297353CC}">
              <c16:uniqueId val="{00000007-0311-4232-913B-605F74733C07}"/>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2.46</c:v>
                </c:pt>
                <c:pt idx="2">
                  <c:v>#N/A</c:v>
                </c:pt>
                <c:pt idx="3">
                  <c:v>2.77</c:v>
                </c:pt>
                <c:pt idx="4">
                  <c:v>#N/A</c:v>
                </c:pt>
                <c:pt idx="5">
                  <c:v>4.74</c:v>
                </c:pt>
                <c:pt idx="6">
                  <c:v>#N/A</c:v>
                </c:pt>
                <c:pt idx="7">
                  <c:v>6.84</c:v>
                </c:pt>
                <c:pt idx="8">
                  <c:v>#N/A</c:v>
                </c:pt>
                <c:pt idx="9">
                  <c:v>6.78</c:v>
                </c:pt>
              </c:numCache>
            </c:numRef>
          </c:val>
          <c:extLst>
            <c:ext xmlns:c16="http://schemas.microsoft.com/office/drawing/2014/chart" uri="{C3380CC4-5D6E-409C-BE32-E72D297353CC}">
              <c16:uniqueId val="{00000008-0311-4232-913B-605F74733C07}"/>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11.58</c:v>
                </c:pt>
                <c:pt idx="2">
                  <c:v>#N/A</c:v>
                </c:pt>
                <c:pt idx="3">
                  <c:v>12.14</c:v>
                </c:pt>
                <c:pt idx="4">
                  <c:v>#N/A</c:v>
                </c:pt>
                <c:pt idx="5">
                  <c:v>13.51</c:v>
                </c:pt>
                <c:pt idx="6">
                  <c:v>#N/A</c:v>
                </c:pt>
                <c:pt idx="7">
                  <c:v>13.14</c:v>
                </c:pt>
                <c:pt idx="8">
                  <c:v>#N/A</c:v>
                </c:pt>
                <c:pt idx="9">
                  <c:v>10.09</c:v>
                </c:pt>
              </c:numCache>
            </c:numRef>
          </c:val>
          <c:extLst>
            <c:ext xmlns:c16="http://schemas.microsoft.com/office/drawing/2014/chart" uri="{C3380CC4-5D6E-409C-BE32-E72D297353CC}">
              <c16:uniqueId val="{00000009-0311-4232-913B-605F74733C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1874</c:v>
                </c:pt>
                <c:pt idx="5">
                  <c:v>1766</c:v>
                </c:pt>
                <c:pt idx="8">
                  <c:v>1775</c:v>
                </c:pt>
                <c:pt idx="11">
                  <c:v>1645</c:v>
                </c:pt>
                <c:pt idx="14">
                  <c:v>1556</c:v>
                </c:pt>
              </c:numCache>
            </c:numRef>
          </c:val>
          <c:extLst>
            <c:ext xmlns:c16="http://schemas.microsoft.com/office/drawing/2014/chart" uri="{C3380CC4-5D6E-409C-BE32-E72D297353CC}">
              <c16:uniqueId val="{00000000-CA63-4E55-8E4A-526E2AEF9B69}"/>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63-4E55-8E4A-526E2AEF9B69}"/>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23</c:v>
                </c:pt>
                <c:pt idx="3">
                  <c:v>117</c:v>
                </c:pt>
                <c:pt idx="6">
                  <c:v>30</c:v>
                </c:pt>
                <c:pt idx="9">
                  <c:v>74</c:v>
                </c:pt>
                <c:pt idx="12">
                  <c:v>32</c:v>
                </c:pt>
              </c:numCache>
            </c:numRef>
          </c:val>
          <c:extLst>
            <c:ext xmlns:c16="http://schemas.microsoft.com/office/drawing/2014/chart" uri="{C3380CC4-5D6E-409C-BE32-E72D297353CC}">
              <c16:uniqueId val="{00000002-CA63-4E55-8E4A-526E2AEF9B69}"/>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34</c:v>
                </c:pt>
                <c:pt idx="3">
                  <c:v>23</c:v>
                </c:pt>
                <c:pt idx="6">
                  <c:v>23</c:v>
                </c:pt>
                <c:pt idx="9">
                  <c:v>65</c:v>
                </c:pt>
                <c:pt idx="12">
                  <c:v>89</c:v>
                </c:pt>
              </c:numCache>
            </c:numRef>
          </c:val>
          <c:extLst>
            <c:ext xmlns:c16="http://schemas.microsoft.com/office/drawing/2014/chart" uri="{C3380CC4-5D6E-409C-BE32-E72D297353CC}">
              <c16:uniqueId val="{00000003-CA63-4E55-8E4A-526E2AEF9B69}"/>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450</c:v>
                </c:pt>
                <c:pt idx="3">
                  <c:v>429</c:v>
                </c:pt>
                <c:pt idx="6">
                  <c:v>408</c:v>
                </c:pt>
                <c:pt idx="9">
                  <c:v>396</c:v>
                </c:pt>
                <c:pt idx="12">
                  <c:v>395</c:v>
                </c:pt>
              </c:numCache>
            </c:numRef>
          </c:val>
          <c:extLst>
            <c:ext xmlns:c16="http://schemas.microsoft.com/office/drawing/2014/chart" uri="{C3380CC4-5D6E-409C-BE32-E72D297353CC}">
              <c16:uniqueId val="{00000004-CA63-4E55-8E4A-526E2AEF9B69}"/>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63-4E55-8E4A-526E2AEF9B69}"/>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63-4E55-8E4A-526E2AEF9B69}"/>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3437</c:v>
                </c:pt>
                <c:pt idx="3">
                  <c:v>3600</c:v>
                </c:pt>
                <c:pt idx="6">
                  <c:v>3830</c:v>
                </c:pt>
                <c:pt idx="9">
                  <c:v>3561</c:v>
                </c:pt>
                <c:pt idx="12">
                  <c:v>3405</c:v>
                </c:pt>
              </c:numCache>
            </c:numRef>
          </c:val>
          <c:extLst>
            <c:ext xmlns:c16="http://schemas.microsoft.com/office/drawing/2014/chart" uri="{C3380CC4-5D6E-409C-BE32-E72D297353CC}">
              <c16:uniqueId val="{00000007-CA63-4E55-8E4A-526E2AEF9B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2070</c:v>
                </c:pt>
                <c:pt idx="2">
                  <c:v>#N/A</c:v>
                </c:pt>
                <c:pt idx="3">
                  <c:v>#N/A</c:v>
                </c:pt>
                <c:pt idx="4">
                  <c:v>2403</c:v>
                </c:pt>
                <c:pt idx="5">
                  <c:v>#N/A</c:v>
                </c:pt>
                <c:pt idx="6">
                  <c:v>#N/A</c:v>
                </c:pt>
                <c:pt idx="7">
                  <c:v>2516</c:v>
                </c:pt>
                <c:pt idx="8">
                  <c:v>#N/A</c:v>
                </c:pt>
                <c:pt idx="9">
                  <c:v>#N/A</c:v>
                </c:pt>
                <c:pt idx="10">
                  <c:v>2451</c:v>
                </c:pt>
                <c:pt idx="11">
                  <c:v>#N/A</c:v>
                </c:pt>
                <c:pt idx="12">
                  <c:v>#N/A</c:v>
                </c:pt>
                <c:pt idx="13">
                  <c:v>2365</c:v>
                </c:pt>
                <c:pt idx="14">
                  <c:v>#N/A</c:v>
                </c:pt>
              </c:numCache>
            </c:numRef>
          </c:val>
          <c:smooth val="0"/>
          <c:extLst>
            <c:ext xmlns:c16="http://schemas.microsoft.com/office/drawing/2014/chart" uri="{C3380CC4-5D6E-409C-BE32-E72D297353CC}">
              <c16:uniqueId val="{00000008-CA63-4E55-8E4A-526E2AEF9B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11635</c:v>
                </c:pt>
                <c:pt idx="5">
                  <c:v>11767</c:v>
                </c:pt>
                <c:pt idx="8">
                  <c:v>11394</c:v>
                </c:pt>
                <c:pt idx="11">
                  <c:v>10948</c:v>
                </c:pt>
                <c:pt idx="14">
                  <c:v>10291</c:v>
                </c:pt>
              </c:numCache>
            </c:numRef>
          </c:val>
          <c:extLst>
            <c:ext xmlns:c16="http://schemas.microsoft.com/office/drawing/2014/chart" uri="{C3380CC4-5D6E-409C-BE32-E72D297353CC}">
              <c16:uniqueId val="{00000000-CED6-4405-A73D-DEE24806FD3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9699</c:v>
                </c:pt>
                <c:pt idx="5">
                  <c:v>8921</c:v>
                </c:pt>
                <c:pt idx="8">
                  <c:v>9498</c:v>
                </c:pt>
                <c:pt idx="11">
                  <c:v>9524</c:v>
                </c:pt>
                <c:pt idx="14">
                  <c:v>9096</c:v>
                </c:pt>
              </c:numCache>
            </c:numRef>
          </c:val>
          <c:extLst>
            <c:ext xmlns:c16="http://schemas.microsoft.com/office/drawing/2014/chart" uri="{C3380CC4-5D6E-409C-BE32-E72D297353CC}">
              <c16:uniqueId val="{00000001-CED6-4405-A73D-DEE24806FD3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15890</c:v>
                </c:pt>
                <c:pt idx="5">
                  <c:v>15288</c:v>
                </c:pt>
                <c:pt idx="8">
                  <c:v>15167</c:v>
                </c:pt>
                <c:pt idx="11">
                  <c:v>16540</c:v>
                </c:pt>
                <c:pt idx="14">
                  <c:v>17088</c:v>
                </c:pt>
              </c:numCache>
            </c:numRef>
          </c:val>
          <c:extLst>
            <c:ext xmlns:c16="http://schemas.microsoft.com/office/drawing/2014/chart" uri="{C3380CC4-5D6E-409C-BE32-E72D297353CC}">
              <c16:uniqueId val="{00000002-CED6-4405-A73D-DEE24806FD3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D6-4405-A73D-DEE24806FD3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D6-4405-A73D-DEE24806FD3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D6-4405-A73D-DEE24806FD3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6010</c:v>
                </c:pt>
                <c:pt idx="3">
                  <c:v>6003</c:v>
                </c:pt>
                <c:pt idx="6">
                  <c:v>6279</c:v>
                </c:pt>
                <c:pt idx="9">
                  <c:v>5971</c:v>
                </c:pt>
                <c:pt idx="12">
                  <c:v>5807</c:v>
                </c:pt>
              </c:numCache>
            </c:numRef>
          </c:val>
          <c:extLst>
            <c:ext xmlns:c16="http://schemas.microsoft.com/office/drawing/2014/chart" uri="{C3380CC4-5D6E-409C-BE32-E72D297353CC}">
              <c16:uniqueId val="{00000006-CED6-4405-A73D-DEE24806FD3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356</c:v>
                </c:pt>
                <c:pt idx="3">
                  <c:v>912</c:v>
                </c:pt>
                <c:pt idx="6">
                  <c:v>1213</c:v>
                </c:pt>
                <c:pt idx="9">
                  <c:v>1154</c:v>
                </c:pt>
                <c:pt idx="12">
                  <c:v>1016</c:v>
                </c:pt>
              </c:numCache>
            </c:numRef>
          </c:val>
          <c:extLst>
            <c:ext xmlns:c16="http://schemas.microsoft.com/office/drawing/2014/chart" uri="{C3380CC4-5D6E-409C-BE32-E72D297353CC}">
              <c16:uniqueId val="{00000007-CED6-4405-A73D-DEE24806FD3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5330</c:v>
                </c:pt>
                <c:pt idx="3">
                  <c:v>5701</c:v>
                </c:pt>
                <c:pt idx="6">
                  <c:v>6118</c:v>
                </c:pt>
                <c:pt idx="9">
                  <c:v>6545</c:v>
                </c:pt>
                <c:pt idx="12">
                  <c:v>7365</c:v>
                </c:pt>
              </c:numCache>
            </c:numRef>
          </c:val>
          <c:extLst>
            <c:ext xmlns:c16="http://schemas.microsoft.com/office/drawing/2014/chart" uri="{C3380CC4-5D6E-409C-BE32-E72D297353CC}">
              <c16:uniqueId val="{00000008-CED6-4405-A73D-DEE24806FD3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4447</c:v>
                </c:pt>
                <c:pt idx="3">
                  <c:v>4314</c:v>
                </c:pt>
                <c:pt idx="6">
                  <c:v>4350</c:v>
                </c:pt>
                <c:pt idx="9">
                  <c:v>4249</c:v>
                </c:pt>
                <c:pt idx="12">
                  <c:v>4181</c:v>
                </c:pt>
              </c:numCache>
            </c:numRef>
          </c:val>
          <c:extLst>
            <c:ext xmlns:c16="http://schemas.microsoft.com/office/drawing/2014/chart" uri="{C3380CC4-5D6E-409C-BE32-E72D297353CC}">
              <c16:uniqueId val="{00000009-CED6-4405-A73D-DEE24806FD3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26797</c:v>
                </c:pt>
                <c:pt idx="3">
                  <c:v>28596</c:v>
                </c:pt>
                <c:pt idx="6">
                  <c:v>25479</c:v>
                </c:pt>
                <c:pt idx="9">
                  <c:v>25096</c:v>
                </c:pt>
                <c:pt idx="12">
                  <c:v>23772</c:v>
                </c:pt>
              </c:numCache>
            </c:numRef>
          </c:val>
          <c:extLst>
            <c:ext xmlns:c16="http://schemas.microsoft.com/office/drawing/2014/chart" uri="{C3380CC4-5D6E-409C-BE32-E72D297353CC}">
              <c16:uniqueId val="{0000000A-CED6-4405-A73D-DEE24806FD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5716</c:v>
                </c:pt>
                <c:pt idx="2">
                  <c:v>#N/A</c:v>
                </c:pt>
                <c:pt idx="3">
                  <c:v>#N/A</c:v>
                </c:pt>
                <c:pt idx="4">
                  <c:v>9550</c:v>
                </c:pt>
                <c:pt idx="5">
                  <c:v>#N/A</c:v>
                </c:pt>
                <c:pt idx="6">
                  <c:v>#N/A</c:v>
                </c:pt>
                <c:pt idx="7">
                  <c:v>7379</c:v>
                </c:pt>
                <c:pt idx="8">
                  <c:v>#N/A</c:v>
                </c:pt>
                <c:pt idx="9">
                  <c:v>#N/A</c:v>
                </c:pt>
                <c:pt idx="10">
                  <c:v>6004</c:v>
                </c:pt>
                <c:pt idx="11">
                  <c:v>#N/A</c:v>
                </c:pt>
                <c:pt idx="12">
                  <c:v>#N/A</c:v>
                </c:pt>
                <c:pt idx="13">
                  <c:v>5666</c:v>
                </c:pt>
                <c:pt idx="14">
                  <c:v>#N/A</c:v>
                </c:pt>
              </c:numCache>
            </c:numRef>
          </c:val>
          <c:smooth val="0"/>
          <c:extLst>
            <c:ext xmlns:c16="http://schemas.microsoft.com/office/drawing/2014/chart" uri="{C3380CC4-5D6E-409C-BE32-E72D297353CC}">
              <c16:uniqueId val="{0000000B-CED6-4405-A73D-DEE24806FD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6272</c:v>
                </c:pt>
                <c:pt idx="1">
                  <c:v>7391</c:v>
                </c:pt>
                <c:pt idx="2">
                  <c:v>7398</c:v>
                </c:pt>
              </c:numCache>
            </c:numRef>
          </c:val>
          <c:extLst>
            <c:ext xmlns:c16="http://schemas.microsoft.com/office/drawing/2014/chart" uri="{C3380CC4-5D6E-409C-BE32-E72D297353CC}">
              <c16:uniqueId val="{00000000-D20C-4F98-A988-864BA349BFE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20C-4F98-A988-864BA349BFE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8106</c:v>
                </c:pt>
                <c:pt idx="1">
                  <c:v>8147</c:v>
                </c:pt>
                <c:pt idx="2">
                  <c:v>8401</c:v>
                </c:pt>
              </c:numCache>
            </c:numRef>
          </c:val>
          <c:extLst>
            <c:ext xmlns:c16="http://schemas.microsoft.com/office/drawing/2014/chart" uri="{C3380CC4-5D6E-409C-BE32-E72D297353CC}">
              <c16:uniqueId val="{00000002-D20C-4F98-A988-864BA349BF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{67D7C5C5-25FE-43EF-8DEA-696C93199D49}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AEF-4550-BF59-CFF5DAF457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{1BACF3CC-D1A2-4EEA-8348-F1178B650C7E}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EF-4550-BF59-CFF5DAF457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{03E616B7-5BA2-4C78-A438-39FE5A32946F}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EF-4550-BF59-CFF5DAF457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{BEEC6F76-1652-4466-8D45-5ACAA4A8EF50}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EF-4550-BF59-CFF5DAF457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{7E15BC49-61B9-4B1A-BAD2-FDC194EA0163}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EF-4550-BF59-CFF5DAF45714}"/>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{92FD838B-ECA8-45B9-9525-61A9C0A03235}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AEF-4550-BF59-CFF5DAF45714}"/>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{B6AA88B1-7FD5-482D-9DF3-3CE0A5BEBD4A}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AEF-4550-BF59-CFF5DAF45714}"/>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{B890CCBC-9939-4D36-A760-3385807DB809}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AEF-4550-BF59-CFF5DAF45714}"/>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{098D3036-DA05-467C-8C30-48CC97F7E8A8}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AEF-4550-BF59-CFF5DAF457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63.8</c:v>
                </c:pt>
                <c:pt idx="16">
                  <c:v>64.7</c:v>
                </c:pt>
                <c:pt idx="24">
                  <c:v>66.099999999999994</c:v>
                </c:pt>
                <c:pt idx="32">
                  <c:v>65.8</c:v>
                </c:pt>
              </c:numCache>
            </c:numRef>
          </c:xVal>
          <c:yVal>
            <c:numRef>
              <c:f>公会計指標分析・財政指標組合せ分析表!$BP$51:$DC$51</c:f>
              <c:numCache>
                <c:formatCode>#,##0.0;"▲ "#,##0.0</c:formatCode>
                <c:ptCount val="40"/>
                <c:pt idx="0">
                  <c:v>20.3</c:v>
                </c:pt>
                <c:pt idx="8">
                  <c:v>32</c:v>
                </c:pt>
                <c:pt idx="16">
                  <c:v>26.2</c:v>
                </c:pt>
                <c:pt idx="24">
                  <c:v>19.8</c:v>
                </c:pt>
                <c:pt idx="32">
                  <c:v>18.100000000000001</c:v>
                </c:pt>
              </c:numCache>
            </c:numRef>
          </c:yVal>
          <c:smooth val="0"/>
          <c:extLst>
            <c:ext xmlns:c16="http://schemas.microsoft.com/office/drawing/2014/chart" uri="{C3380CC4-5D6E-409C-BE32-E72D297353CC}">
              <c16:uniqueId val="{00000009-CAEF-4550-BF59-CFF5DAF457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{65309573-B3A0-4BED-A887-44C627630FF3}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AEF-4550-BF59-CFF5DAF457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{B245C069-ABBD-46C5-A168-DC7842DCB0D5}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EF-4550-BF59-CFF5DAF457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{20864FFD-DA75-4415-ACEF-F1FACCC120A2}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EF-4550-BF59-CFF5DAF457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{BD5463F0-086F-4BA5-9A20-332AF6AACB92}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EF-4550-BF59-CFF5DAF457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{B9253DD5-5BBC-4925-8631-53DE78E72217}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EF-4550-BF59-CFF5DAF45714}"/>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{A4AE37D4-65C6-495E-87B0-45CBC7F6ECD1}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AEF-4550-BF59-CFF5DAF45714}"/>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{E46D5BE9-636C-4E54-A5F0-6DDF5B26DEFF}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AEF-4550-BF59-CFF5DAF45714}"/>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{D376D11F-B296-47EB-98CE-E91AD00FB519}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AEF-4550-BF59-CFF5DAF45714}"/>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{5086C935-AC6B-489D-B3C9-F41DB964ECF0}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AEF-4550-BF59-CFF5DAF457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CAEF-4550-BF59-CFF5DAF45714}"/>
            </c:ext>
          </c:extLst>
        </c:ser>
        <c:dLbls>
          <c:showLegendKey val="0"/>
          <c:showVal val="1"/>
          <c:showCatName val="0"/>
          <c:showSerName val="0"/>
          <c:showPercent val="0"/>
          <c:showBubbleSize val="0"/>
        </c:dLbls>
        <c:axId val="46179840"/>
        <c:axId val="46181760"/>
      </c:scatterChart>
      <c:valAx>
        <c:axId val="46179840"/>
        <c:scaling>
          <c:orientation val="maxMin"/>
          <c:max val="67"/>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{911EB1FC-9AE1-4016-880F-5570FB9E78DD}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380-433D-9E93-94E298A088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{5C545927-6EE1-4354-BEA5-7CCB8513C2CC}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80-433D-9E93-94E298A088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{FAD4137E-6305-4DA3-B0A5-3B5ABBD7CCDF}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80-433D-9E93-94E298A088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{ACF40CCD-23BD-498D-B39C-0E55225D78FA}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80-433D-9E93-94E298A088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{3892E823-0D66-4B7B-8146-54AC9768BD05}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80-433D-9E93-94E298A0881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{4C671C95-AA68-4081-A880-4B174FA730B2}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380-433D-9E93-94E298A0881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{000452BB-4408-4C9A-8700-6FC09B6DF1BB}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380-433D-9E93-94E298A0881A}"/>
                </c:ext>
              </c:extLst>
            </c:dLbl>
            <c:dLbl>
              <c:idx val="24"/>
              <c:layout>
                <c:manualLayout>
                  <c:x val="-3.7842297186153152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{D1A9E65A-BCEA-4AEF-B80D-915FBE8BE508}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380-433D-9E93-94E298A0881A}"/>
                </c:ext>
              </c:extLst>
            </c:dLbl>
            <c:dLbl>
              <c:idx val="32"/>
              <c:layout>
                <c:manualLayout>
                  <c:x val="-2.5298388263998016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{CFB90054-3F96-44F5-905B-57BDDDADBA5E}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380-433D-9E93-94E298A088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7.1</c:v>
                </c:pt>
                <c:pt idx="16">
                  <c:v>8.1</c:v>
                </c:pt>
                <c:pt idx="24">
                  <c:v>8.3000000000000007</c:v>
                </c:pt>
                <c:pt idx="32">
                  <c:v>8.1999999999999993</c:v>
                </c:pt>
              </c:numCache>
            </c:numRef>
          </c:xVal>
          <c:yVal>
            <c:numRef>
              <c:f>公会計指標分析・財政指標組合せ分析表!$BP$73:$DC$73</c:f>
              <c:numCache>
                <c:formatCode>#,##0.0;"▲ "#,##0.0</c:formatCode>
                <c:ptCount val="40"/>
                <c:pt idx="0">
                  <c:v>20.3</c:v>
                </c:pt>
                <c:pt idx="8">
                  <c:v>32</c:v>
                </c:pt>
                <c:pt idx="16">
                  <c:v>26.2</c:v>
                </c:pt>
                <c:pt idx="24">
                  <c:v>19.8</c:v>
                </c:pt>
                <c:pt idx="32">
                  <c:v>18.100000000000001</c:v>
                </c:pt>
              </c:numCache>
            </c:numRef>
          </c:yVal>
          <c:smooth val="0"/>
          <c:extLst>
            <c:ext xmlns:c16="http://schemas.microsoft.com/office/drawing/2014/chart" uri="{C3380CC4-5D6E-409C-BE32-E72D297353CC}">
              <c16:uniqueId val="{00000009-1380-433D-9E93-94E298A088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307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{F3C505BC-F39A-4B38-8AB2-0F14F648C56B}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380-433D-9E93-94E298A088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{C335E010-3717-415A-B711-5022B8AF3EED}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80-433D-9E93-94E298A088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{4F55F147-8825-4924-8E63-760C6A0402B0}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80-433D-9E93-94E298A088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{DB63DD53-8C5D-4E41-88D1-191EDCB24CB3}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80-433D-9E93-94E298A088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{563D2F19-DC8E-4ACC-A588-1CD90091ECC4}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80-433D-9E93-94E298A0881A}"/>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{04129658-6FD9-40C3-A8D6-8889F688AE61}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380-433D-9E93-94E298A0881A}"/>
                </c:ext>
              </c:extLst>
            </c:dLbl>
            <c:dLbl>
              <c:idx val="16"/>
              <c:layout>
                <c:manualLayout>
                  <c:x val="-2.5298460057526718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{0AB0DC09-91BB-47CD-A6B2-F91F8A6366DA}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380-433D-9E93-94E298A0881A}"/>
                </c:ext>
              </c:extLst>
            </c:dLbl>
            <c:dLbl>
              <c:idx val="24"/>
              <c:layout>
                <c:manualLayout>
                  <c:x val="-3.7842225392624586E-2"/>
                  <c:y val="-9.07977357461811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{67BECD30-BBD3-45B5-A376-E8D5C436C69B}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380-433D-9E93-94E298A0881A}"/>
                </c:ext>
              </c:extLst>
            </c:dLbl>
            <c:dLbl>
              <c:idx val="32"/>
              <c:layout>
                <c:manualLayout>
                  <c:x val="-3.1570342725075584E-2"/>
                  <c:y val="-5.295628420166489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{6F44EAAA-8967-492D-BB49-EFBACD61C2A6}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380-433D-9E93-94E298A088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1380-433D-9E93-94E298A0881A}"/>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埼玉県戸田市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実質公債費比率の分子については、前年度と比較して約</a:t>
          </a:r>
          <a:r>
            <a:rPr kumimoji="1" lang="en-US" altLang="ja-JP" sz="1400">
              <a:latin typeface="ＭＳ ゴシック" pitchFamily="49" charset="-128"/>
              <a:ea typeface="ＭＳ ゴシック" pitchFamily="49" charset="-128"/>
            </a:rPr>
            <a:t>8,600</a:t>
          </a:r>
          <a:r>
            <a:rPr kumimoji="1" lang="ja-JP" altLang="en-US" sz="1400">
              <a:latin typeface="ＭＳ ゴシック" pitchFamily="49" charset="-128"/>
              <a:ea typeface="ＭＳ ゴシック" pitchFamily="49" charset="-128"/>
            </a:rPr>
            <a:t>万円の減少となった。引き続き市債の適切な活用に努め、一定水準を維持し、健全な財政運営を図る。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本市においては、減債基金はない。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埼玉県戸田市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将来負担比率の分子については、前年度と比較して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3,800</a:t>
          </a:r>
          <a:r>
            <a:rPr kumimoji="1" lang="ja-JP" altLang="en-US" sz="1400">
              <a:latin typeface="ＭＳ ゴシック" pitchFamily="49" charset="-128"/>
              <a:ea typeface="ＭＳ ゴシック" pitchFamily="49" charset="-128"/>
            </a:rPr>
            <a:t>万円の減となった。主な要因として、地方債現在高の減が挙げられる。</a:t>
          </a:r>
        </a:p>
        <a:p>
          <a:r>
            <a:rPr kumimoji="1" lang="ja-JP" altLang="en-US" sz="1400">
              <a:latin typeface="ＭＳ ゴシック" pitchFamily="49" charset="-128"/>
              <a:ea typeface="ＭＳ ゴシック" pitchFamily="49" charset="-128"/>
            </a:rPr>
            <a:t>　今後、公共施設の老朽化による大規模な施設整備が集中するため将来に過度な財政負担を残さないよう、計画的な市債借入れを行い、健全な財政運営を図る。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埼玉県戸田市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公共施設等整備基金等の増加により、基金全体の残高は、前年度と比較して約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当初予算編成時の財源の状況や決算状況を考慮しながら、一定水準の基金残高を維持し、今後の財政需要に備える。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公共施設等整備基金：公共用または公用の施設の整備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都市開発基金：都市開発関連事業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防災減災基金：災害に強い、安全で安心なまちづくりを推進するための基金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教育基金：中学生及び高校生の教育の向上及び振興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環境対策基金：環境対策事業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都市開発基金及び防災減災基金は、財政状況により取崩しを行わなかった又は積立金が取崩し額を上回ったため、前年度と比較して増額又は同額となっている。一方、教育基金及び環境対策基金は、年々減少傾向にあるため、取崩し額のバランスに留意しながら今後も適正な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対象事業において今後も多額の資金を必要とすることから、市債の借入れともバランスを取りながら計画的に新規積立て及び取崩しを実施し、基金残高を確保していく。その他の基金については、これまでと同程度の水準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財政調整基金については、当初予算編成における財政の状況により取崩し、積立は財産収入（運用利子）の他、決算状況に応じて予算化し実施している。令和５年度は積立金が増加し、残高が増加している。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他の財源の状況を考慮しながら社会保障費の増加等に備えるため、基金残高を維持していく。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本市においては、減債基金はない。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142,163
134,056
18.19
65,115,994
60,746,484
3,657,073
32,316,224
22,141,291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％減少した</a:t>
          </a:r>
          <a:r>
            <a:rPr kumimoji="1" lang="en-US" altLang="ja-JP" sz="1100">
              <a:latin typeface="ＭＳ Ｐゴシック" panose="020B0600070205080204" pitchFamily="50" charset="-128"/>
              <a:ea typeface="ＭＳ Ｐゴシック" panose="020B0600070205080204" pitchFamily="50" charset="-128"/>
            </a:rPr>
            <a:t>65.8</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令和５年度においては、既存施設の老朽化が進んでいるものの、戸田第一小学校や笹目小学校などの改修事業があったことにより減価償却率が減少した。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類似団体内順位が中位であることや埼玉県平均と近い数値であることから、他団体と同程度の減価償却率となっている。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0" name="有形固定資産減価償却率平均値テキスト"/>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楕円 80"/>
        <xdr:cNvSpPr/>
      </xdr:nvSpPr>
      <xdr:spPr>
        <a:xfrm>
          <a:off x="47117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82355</xdr:rowOff>
    </xdr:from>
    <xdr:ext cx="405111" cy="259045"/>
    <xdr:sp macro="" textlink="">
      <xdr:nvSpPr>
        <xdr:cNvPr id="82" name="有形固定資産減価償却率該当値テキスト"/>
        <xdr:cNvSpPr txBox="1"/>
      </xdr:nvSpPr>
      <xdr:spPr>
        <a:xfrm>
          <a:off x="4813300" y="6168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114723</xdr:rowOff>
    </xdr:from>
    <xdr:to>
      <xdr:col>19</xdr:col>
      <xdr:colOff>187325</xdr:colOff>
      <xdr:row>32</xdr:row>
      <xdr:rowOff>44873</xdr:rowOff>
    </xdr:to>
    <xdr:sp macro="" textlink="">
      <xdr:nvSpPr>
        <xdr:cNvPr id="83" name="楕円 82"/>
        <xdr:cNvSpPr/>
      </xdr:nvSpPr>
      <xdr:spPr>
        <a:xfrm>
          <a:off x="4000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154728</xdr:rowOff>
    </xdr:from>
    <xdr:to>
      <xdr:col>23</xdr:col>
      <xdr:colOff>85725</xdr:colOff>
      <xdr:row>31</xdr:row>
      <xdr:rowOff>165523</xdr:rowOff>
    </xdr:to>
    <xdr:cxnSp macro="">
      <xdr:nvCxnSpPr>
        <xdr:cNvPr id="84" name="直線コネクタ 83"/>
        <xdr:cNvCxnSpPr/>
      </xdr:nvCxnSpPr>
      <xdr:spPr>
        <a:xfrm flipV="1">
          <a:off x="4051300" y="6241203"/>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64347</xdr:rowOff>
    </xdr:from>
    <xdr:to>
      <xdr:col>15</xdr:col>
      <xdr:colOff>187325</xdr:colOff>
      <xdr:row>31</xdr:row>
      <xdr:rowOff>165947</xdr:rowOff>
    </xdr:to>
    <xdr:sp macro="" textlink="">
      <xdr:nvSpPr>
        <xdr:cNvPr id="85" name="楕円 84"/>
        <xdr:cNvSpPr/>
      </xdr:nvSpPr>
      <xdr:spPr>
        <a:xfrm>
          <a:off x="3238500" y="61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115147</xdr:rowOff>
    </xdr:from>
    <xdr:to>
      <xdr:col>19</xdr:col>
      <xdr:colOff>136525</xdr:colOff>
      <xdr:row>31</xdr:row>
      <xdr:rowOff>165523</xdr:rowOff>
    </xdr:to>
    <xdr:cxnSp macro="">
      <xdr:nvCxnSpPr>
        <xdr:cNvPr id="86" name="直線コネクタ 85"/>
        <xdr:cNvCxnSpPr/>
      </xdr:nvCxnSpPr>
      <xdr:spPr>
        <a:xfrm>
          <a:off x="3289300" y="620162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87" name="楕円 86"/>
        <xdr:cNvSpPr/>
      </xdr:nvSpPr>
      <xdr:spPr>
        <a:xfrm>
          <a:off x="2476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82762</xdr:rowOff>
    </xdr:from>
    <xdr:to>
      <xdr:col>15</xdr:col>
      <xdr:colOff>136525</xdr:colOff>
      <xdr:row>31</xdr:row>
      <xdr:rowOff>115147</xdr:rowOff>
    </xdr:to>
    <xdr:cxnSp macro="">
      <xdr:nvCxnSpPr>
        <xdr:cNvPr id="88" name="直線コネクタ 87"/>
        <xdr:cNvCxnSpPr/>
      </xdr:nvCxnSpPr>
      <xdr:spPr>
        <a:xfrm>
          <a:off x="2527300" y="616923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93133</xdr:rowOff>
    </xdr:from>
    <xdr:to>
      <xdr:col>7</xdr:col>
      <xdr:colOff>187325</xdr:colOff>
      <xdr:row>32</xdr:row>
      <xdr:rowOff>23283</xdr:rowOff>
    </xdr:to>
    <xdr:sp macro="" textlink="">
      <xdr:nvSpPr>
        <xdr:cNvPr id="89" name="楕円 88"/>
        <xdr:cNvSpPr/>
      </xdr:nvSpPr>
      <xdr:spPr>
        <a:xfrm>
          <a:off x="1714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82762</xdr:rowOff>
    </xdr:from>
    <xdr:to>
      <xdr:col>11</xdr:col>
      <xdr:colOff>136525</xdr:colOff>
      <xdr:row>31</xdr:row>
      <xdr:rowOff>143933</xdr:rowOff>
    </xdr:to>
    <xdr:cxnSp macro="">
      <xdr:nvCxnSpPr>
        <xdr:cNvPr id="90" name="直線コネクタ 89"/>
        <xdr:cNvCxnSpPr/>
      </xdr:nvCxnSpPr>
      <xdr:spPr>
        <a:xfrm flipV="1">
          <a:off x="1765300" y="616923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3" name="n_3aveValue有形固定資産減価償却率"/>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4" name="n_4aveValue有形固定資産減価償却率"/>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36000</xdr:rowOff>
    </xdr:from>
    <xdr:ext cx="405111" cy="259045"/>
    <xdr:sp macro="" textlink="">
      <xdr:nvSpPr>
        <xdr:cNvPr id="95" name="n_1mainValue有形固定資産減価償却率"/>
        <xdr:cNvSpPr txBox="1"/>
      </xdr:nvSpPr>
      <xdr:spPr>
        <a:xfrm>
          <a:off x="38360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157074</xdr:rowOff>
    </xdr:from>
    <xdr:ext cx="405111" cy="259045"/>
    <xdr:sp macro="" textlink="">
      <xdr:nvSpPr>
        <xdr:cNvPr id="96" name="n_2mainValue有形固定資産減価償却率"/>
        <xdr:cNvSpPr txBox="1"/>
      </xdr:nvSpPr>
      <xdr:spPr>
        <a:xfrm>
          <a:off x="3086744" y="62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97" name="n_3mainValue有形固定資産減価償却率"/>
        <xdr:cNvSpPr txBox="1"/>
      </xdr:nvSpPr>
      <xdr:spPr>
        <a:xfrm>
          <a:off x="2324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14410</xdr:rowOff>
    </xdr:from>
    <xdr:ext cx="405111" cy="259045"/>
    <xdr:sp macro="" textlink="">
      <xdr:nvSpPr>
        <xdr:cNvPr id="98" name="n_4mainValue有形固定資産減価償却率"/>
        <xdr:cNvSpPr txBox="1"/>
      </xdr:nvSpPr>
      <xdr:spPr>
        <a:xfrm>
          <a:off x="1562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債務償還比率については、前年度から</a:t>
          </a:r>
          <a:r>
            <a:rPr kumimoji="1" lang="en-US" altLang="ja-JP" sz="1100">
              <a:latin typeface="ＭＳ Ｐゴシック" panose="020B0600070205080204" pitchFamily="50" charset="-128"/>
              <a:ea typeface="ＭＳ Ｐゴシック" panose="020B0600070205080204" pitchFamily="50" charset="-128"/>
            </a:rPr>
            <a:t>22.9</a:t>
          </a:r>
          <a:r>
            <a:rPr kumimoji="1" lang="ja-JP" altLang="en-US" sz="1100">
              <a:latin typeface="ＭＳ Ｐゴシック" panose="020B0600070205080204" pitchFamily="50" charset="-128"/>
              <a:ea typeface="ＭＳ Ｐゴシック" panose="020B0600070205080204" pitchFamily="50" charset="-128"/>
            </a:rPr>
            <a:t>％増加し、</a:t>
          </a:r>
          <a:r>
            <a:rPr kumimoji="1" lang="en-US" altLang="ja-JP" sz="1100">
              <a:latin typeface="ＭＳ Ｐゴシック" panose="020B0600070205080204" pitchFamily="50" charset="-128"/>
              <a:ea typeface="ＭＳ Ｐゴシック" panose="020B0600070205080204" pitchFamily="50" charset="-128"/>
            </a:rPr>
            <a:t>219.2</a:t>
          </a:r>
          <a:r>
            <a:rPr kumimoji="1" lang="ja-JP" altLang="en-US" sz="1100">
              <a:latin typeface="ＭＳ Ｐゴシック" panose="020B0600070205080204" pitchFamily="50" charset="-128"/>
              <a:ea typeface="ＭＳ Ｐゴシック" panose="020B0600070205080204" pitchFamily="50" charset="-128"/>
            </a:rPr>
            <a:t>％となったが、償還による地方債残高の減少に伴って、分子となる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将来負担額は減少している。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全国及び埼玉県平均と比べて下回っており、類似団体内では上位である。今後の経年での数値に注視していく。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34" name="債務償還比率平均値テキスト"/>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147991</xdr:rowOff>
    </xdr:from>
    <xdr:to>
      <xdr:col>76</xdr:col>
      <xdr:colOff>73025</xdr:colOff>
      <xdr:row>28</xdr:row>
      <xdr:rowOff>78141</xdr:rowOff>
    </xdr:to>
    <xdr:sp macro="" textlink="">
      <xdr:nvSpPr>
        <xdr:cNvPr id="145" name="楕円 144"/>
        <xdr:cNvSpPr/>
      </xdr:nvSpPr>
      <xdr:spPr>
        <a:xfrm>
          <a:off x="14744700" y="55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170868</xdr:rowOff>
    </xdr:from>
    <xdr:ext cx="469744" cy="259045"/>
    <xdr:sp macro="" textlink="">
      <xdr:nvSpPr>
        <xdr:cNvPr id="146" name="債務償還比率該当値テキスト"/>
        <xdr:cNvSpPr txBox="1"/>
      </xdr:nvSpPr>
      <xdr:spPr>
        <a:xfrm>
          <a:off x="14846300" y="540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112676</xdr:rowOff>
    </xdr:from>
    <xdr:to>
      <xdr:col>72</xdr:col>
      <xdr:colOff>123825</xdr:colOff>
      <xdr:row>28</xdr:row>
      <xdr:rowOff>42826</xdr:rowOff>
    </xdr:to>
    <xdr:sp macro="" textlink="">
      <xdr:nvSpPr>
        <xdr:cNvPr id="147" name="楕円 146"/>
        <xdr:cNvSpPr/>
      </xdr:nvSpPr>
      <xdr:spPr>
        <a:xfrm>
          <a:off x="14033500" y="55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163476</xdr:rowOff>
    </xdr:from>
    <xdr:to>
      <xdr:col>76</xdr:col>
      <xdr:colOff>22225</xdr:colOff>
      <xdr:row>28</xdr:row>
      <xdr:rowOff>27341</xdr:rowOff>
    </xdr:to>
    <xdr:cxnSp macro="">
      <xdr:nvCxnSpPr>
        <xdr:cNvPr id="148" name="直線コネクタ 147"/>
        <xdr:cNvCxnSpPr/>
      </xdr:nvCxnSpPr>
      <xdr:spPr>
        <a:xfrm>
          <a:off x="14084300" y="5564151"/>
          <a:ext cx="711200" cy="3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165263</xdr:rowOff>
    </xdr:from>
    <xdr:to>
      <xdr:col>68</xdr:col>
      <xdr:colOff>123825</xdr:colOff>
      <xdr:row>28</xdr:row>
      <xdr:rowOff>95413</xdr:rowOff>
    </xdr:to>
    <xdr:sp macro="" textlink="">
      <xdr:nvSpPr>
        <xdr:cNvPr id="149" name="楕円 148"/>
        <xdr:cNvSpPr/>
      </xdr:nvSpPr>
      <xdr:spPr>
        <a:xfrm>
          <a:off x="13271500" y="556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163476</xdr:rowOff>
    </xdr:from>
    <xdr:to>
      <xdr:col>72</xdr:col>
      <xdr:colOff>73025</xdr:colOff>
      <xdr:row>28</xdr:row>
      <xdr:rowOff>44613</xdr:rowOff>
    </xdr:to>
    <xdr:cxnSp macro="">
      <xdr:nvCxnSpPr>
        <xdr:cNvPr id="150" name="直線コネクタ 149"/>
        <xdr:cNvCxnSpPr/>
      </xdr:nvCxnSpPr>
      <xdr:spPr>
        <a:xfrm flipV="1">
          <a:off x="13322300" y="5564151"/>
          <a:ext cx="762000" cy="5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150032</xdr:rowOff>
    </xdr:from>
    <xdr:to>
      <xdr:col>64</xdr:col>
      <xdr:colOff>123825</xdr:colOff>
      <xdr:row>29</xdr:row>
      <xdr:rowOff>80182</xdr:rowOff>
    </xdr:to>
    <xdr:sp macro="" textlink="">
      <xdr:nvSpPr>
        <xdr:cNvPr id="151" name="楕円 150"/>
        <xdr:cNvSpPr/>
      </xdr:nvSpPr>
      <xdr:spPr>
        <a:xfrm>
          <a:off x="12509500" y="57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44613</xdr:rowOff>
    </xdr:from>
    <xdr:to>
      <xdr:col>68</xdr:col>
      <xdr:colOff>73025</xdr:colOff>
      <xdr:row>29</xdr:row>
      <xdr:rowOff>29382</xdr:rowOff>
    </xdr:to>
    <xdr:cxnSp macro="">
      <xdr:nvCxnSpPr>
        <xdr:cNvPr id="152" name="直線コネクタ 151"/>
        <xdr:cNvCxnSpPr/>
      </xdr:nvCxnSpPr>
      <xdr:spPr>
        <a:xfrm flipV="1">
          <a:off x="12560300" y="5616738"/>
          <a:ext cx="762000" cy="15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144907</xdr:rowOff>
    </xdr:from>
    <xdr:to>
      <xdr:col>60</xdr:col>
      <xdr:colOff>123825</xdr:colOff>
      <xdr:row>28</xdr:row>
      <xdr:rowOff>75057</xdr:rowOff>
    </xdr:to>
    <xdr:sp macro="" textlink="">
      <xdr:nvSpPr>
        <xdr:cNvPr id="153" name="楕円 152"/>
        <xdr:cNvSpPr/>
      </xdr:nvSpPr>
      <xdr:spPr>
        <a:xfrm>
          <a:off x="11747500" y="55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24257</xdr:rowOff>
    </xdr:from>
    <xdr:to>
      <xdr:col>64</xdr:col>
      <xdr:colOff>73025</xdr:colOff>
      <xdr:row>29</xdr:row>
      <xdr:rowOff>29382</xdr:rowOff>
    </xdr:to>
    <xdr:cxnSp macro="">
      <xdr:nvCxnSpPr>
        <xdr:cNvPr id="154" name="直線コネクタ 153"/>
        <xdr:cNvCxnSpPr/>
      </xdr:nvCxnSpPr>
      <xdr:spPr>
        <a:xfrm>
          <a:off x="11798300" y="5596382"/>
          <a:ext cx="762000" cy="17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55" name="n_1aveValue債務償還比率"/>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56" name="n_2aveValue債務償還比率"/>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57" name="n_3aveValue債務償還比率"/>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58" name="n_4aveValue債務償還比率"/>
        <xdr:cNvSpPr txBox="1"/>
      </xdr:nvSpPr>
      <xdr:spPr>
        <a:xfrm>
          <a:off x="11563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59353</xdr:rowOff>
    </xdr:from>
    <xdr:ext cx="469744" cy="259045"/>
    <xdr:sp macro="" textlink="">
      <xdr:nvSpPr>
        <xdr:cNvPr id="159" name="n_1mainValue債務償還比率"/>
        <xdr:cNvSpPr txBox="1"/>
      </xdr:nvSpPr>
      <xdr:spPr>
        <a:xfrm>
          <a:off x="13836727" y="528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111940</xdr:rowOff>
    </xdr:from>
    <xdr:ext cx="469744" cy="259045"/>
    <xdr:sp macro="" textlink="">
      <xdr:nvSpPr>
        <xdr:cNvPr id="160" name="n_2mainValue債務償還比率"/>
        <xdr:cNvSpPr txBox="1"/>
      </xdr:nvSpPr>
      <xdr:spPr>
        <a:xfrm>
          <a:off x="13087427" y="534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96709</xdr:rowOff>
    </xdr:from>
    <xdr:ext cx="469744" cy="259045"/>
    <xdr:sp macro="" textlink="">
      <xdr:nvSpPr>
        <xdr:cNvPr id="161" name="n_3mainValue債務償還比率"/>
        <xdr:cNvSpPr txBox="1"/>
      </xdr:nvSpPr>
      <xdr:spPr>
        <a:xfrm>
          <a:off x="12325427" y="549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91584</xdr:rowOff>
    </xdr:from>
    <xdr:ext cx="469744" cy="259045"/>
    <xdr:sp macro="" textlink="">
      <xdr:nvSpPr>
        <xdr:cNvPr id="162" name="n_4mainValue債務償還比率"/>
        <xdr:cNvSpPr txBox="1"/>
      </xdr:nvSpPr>
      <xdr:spPr>
        <a:xfrm>
          <a:off x="11563427" y="53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142,163
134,056
18.19
65,115,994
60,746,484
3,657,073
32,316,224
22,141,291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137414</xdr:rowOff>
    </xdr:from>
    <xdr:to>
      <xdr:col>24</xdr:col>
      <xdr:colOff>114300</xdr:colOff>
      <xdr:row>40</xdr:row>
      <xdr:rowOff>67564</xdr:rowOff>
    </xdr:to>
    <xdr:sp macro="" textlink="">
      <xdr:nvSpPr>
        <xdr:cNvPr id="71" name="楕円 70"/>
        <xdr:cNvSpPr/>
      </xdr:nvSpPr>
      <xdr:spPr>
        <a:xfrm>
          <a:off x="45847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115841</xdr:rowOff>
    </xdr:from>
    <xdr:ext cx="405111" cy="259045"/>
    <xdr:sp macro="" textlink="">
      <xdr:nvSpPr>
        <xdr:cNvPr id="72" name="【道路】&#10;有形固定資産減価償却率該当値テキスト"/>
        <xdr:cNvSpPr txBox="1"/>
      </xdr:nvSpPr>
      <xdr:spPr>
        <a:xfrm>
          <a:off x="4673600"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109982</xdr:rowOff>
    </xdr:from>
    <xdr:to>
      <xdr:col>20</xdr:col>
      <xdr:colOff>38100</xdr:colOff>
      <xdr:row>40</xdr:row>
      <xdr:rowOff>40132</xdr:rowOff>
    </xdr:to>
    <xdr:sp macro="" textlink="">
      <xdr:nvSpPr>
        <xdr:cNvPr id="73" name="楕円 72"/>
        <xdr:cNvSpPr/>
      </xdr:nvSpPr>
      <xdr:spPr>
        <a:xfrm>
          <a:off x="3746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160782</xdr:rowOff>
    </xdr:from>
    <xdr:to>
      <xdr:col>24</xdr:col>
      <xdr:colOff>63500</xdr:colOff>
      <xdr:row>40</xdr:row>
      <xdr:rowOff>16764</xdr:rowOff>
    </xdr:to>
    <xdr:cxnSp macro="">
      <xdr:nvCxnSpPr>
        <xdr:cNvPr id="74" name="直線コネクタ 73"/>
        <xdr:cNvCxnSpPr/>
      </xdr:nvCxnSpPr>
      <xdr:spPr>
        <a:xfrm>
          <a:off x="3797300" y="68473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93980</xdr:rowOff>
    </xdr:from>
    <xdr:to>
      <xdr:col>15</xdr:col>
      <xdr:colOff>101600</xdr:colOff>
      <xdr:row>40</xdr:row>
      <xdr:rowOff>24130</xdr:rowOff>
    </xdr:to>
    <xdr:sp macro="" textlink="">
      <xdr:nvSpPr>
        <xdr:cNvPr id="75" name="楕円 74"/>
        <xdr:cNvSpPr/>
      </xdr:nvSpPr>
      <xdr:spPr>
        <a:xfrm>
          <a:off x="2857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144780</xdr:rowOff>
    </xdr:from>
    <xdr:to>
      <xdr:col>19</xdr:col>
      <xdr:colOff>177800</xdr:colOff>
      <xdr:row>39</xdr:row>
      <xdr:rowOff>160782</xdr:rowOff>
    </xdr:to>
    <xdr:cxnSp macro="">
      <xdr:nvCxnSpPr>
        <xdr:cNvPr id="76" name="直線コネクタ 75"/>
        <xdr:cNvCxnSpPr/>
      </xdr:nvCxnSpPr>
      <xdr:spPr>
        <a:xfrm>
          <a:off x="2908300" y="683133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61976</xdr:rowOff>
    </xdr:from>
    <xdr:to>
      <xdr:col>10</xdr:col>
      <xdr:colOff>165100</xdr:colOff>
      <xdr:row>39</xdr:row>
      <xdr:rowOff>163576</xdr:rowOff>
    </xdr:to>
    <xdr:sp macro="" textlink="">
      <xdr:nvSpPr>
        <xdr:cNvPr id="77" name="楕円 76"/>
        <xdr:cNvSpPr/>
      </xdr:nvSpPr>
      <xdr:spPr>
        <a:xfrm>
          <a:off x="1968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112776</xdr:rowOff>
    </xdr:from>
    <xdr:to>
      <xdr:col>15</xdr:col>
      <xdr:colOff>50800</xdr:colOff>
      <xdr:row>39</xdr:row>
      <xdr:rowOff>144780</xdr:rowOff>
    </xdr:to>
    <xdr:cxnSp macro="">
      <xdr:nvCxnSpPr>
        <xdr:cNvPr id="78" name="直線コネクタ 77"/>
        <xdr:cNvCxnSpPr/>
      </xdr:nvCxnSpPr>
      <xdr:spPr>
        <a:xfrm>
          <a:off x="2019300" y="679932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27686</xdr:rowOff>
    </xdr:from>
    <xdr:to>
      <xdr:col>6</xdr:col>
      <xdr:colOff>38100</xdr:colOff>
      <xdr:row>39</xdr:row>
      <xdr:rowOff>129286</xdr:rowOff>
    </xdr:to>
    <xdr:sp macro="" textlink="">
      <xdr:nvSpPr>
        <xdr:cNvPr id="79" name="楕円 78"/>
        <xdr:cNvSpPr/>
      </xdr:nvSpPr>
      <xdr:spPr>
        <a:xfrm>
          <a:off x="1079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78486</xdr:rowOff>
    </xdr:from>
    <xdr:to>
      <xdr:col>10</xdr:col>
      <xdr:colOff>114300</xdr:colOff>
      <xdr:row>39</xdr:row>
      <xdr:rowOff>112776</xdr:rowOff>
    </xdr:to>
    <xdr:cxnSp macro="">
      <xdr:nvCxnSpPr>
        <xdr:cNvPr id="80" name="直線コネクタ 79"/>
        <xdr:cNvCxnSpPr/>
      </xdr:nvCxnSpPr>
      <xdr:spPr>
        <a:xfrm>
          <a:off x="1130300" y="67650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31259</xdr:rowOff>
    </xdr:from>
    <xdr:ext cx="405111" cy="259045"/>
    <xdr:sp macro="" textlink="">
      <xdr:nvSpPr>
        <xdr:cNvPr id="85" name="n_1mainValue【道路】&#10;有形固定資産減価償却率"/>
        <xdr:cNvSpPr txBox="1"/>
      </xdr:nvSpPr>
      <xdr:spPr>
        <a:xfrm>
          <a:off x="3582044" y="688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15257</xdr:rowOff>
    </xdr:from>
    <xdr:ext cx="405111" cy="259045"/>
    <xdr:sp macro="" textlink="">
      <xdr:nvSpPr>
        <xdr:cNvPr id="86" name="n_2mainValue【道路】&#10;有形固定資産減価償却率"/>
        <xdr:cNvSpPr txBox="1"/>
      </xdr:nvSpPr>
      <xdr:spPr>
        <a:xfrm>
          <a:off x="2705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154703</xdr:rowOff>
    </xdr:from>
    <xdr:ext cx="405111" cy="259045"/>
    <xdr:sp macro="" textlink="">
      <xdr:nvSpPr>
        <xdr:cNvPr id="87" name="n_3mainValue【道路】&#10;有形固定資産減価償却率"/>
        <xdr:cNvSpPr txBox="1"/>
      </xdr:nvSpPr>
      <xdr:spPr>
        <a:xfrm>
          <a:off x="1816744" y="684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120413</xdr:rowOff>
    </xdr:from>
    <xdr:ext cx="405111" cy="259045"/>
    <xdr:sp macro="" textlink="">
      <xdr:nvSpPr>
        <xdr:cNvPr id="88" name="n_4mainValue【道路】&#10;有形固定資産減価償却率"/>
        <xdr:cNvSpPr txBox="1"/>
      </xdr:nvSpPr>
      <xdr:spPr>
        <a:xfrm>
          <a:off x="927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22809</xdr:rowOff>
    </xdr:from>
    <xdr:to>
      <xdr:col>55</xdr:col>
      <xdr:colOff>50800</xdr:colOff>
      <xdr:row>41</xdr:row>
      <xdr:rowOff>124409</xdr:rowOff>
    </xdr:to>
    <xdr:sp macro="" textlink="">
      <xdr:nvSpPr>
        <xdr:cNvPr id="128" name="楕円 127"/>
        <xdr:cNvSpPr/>
      </xdr:nvSpPr>
      <xdr:spPr>
        <a:xfrm>
          <a:off x="10426700" y="70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109186</xdr:rowOff>
    </xdr:from>
    <xdr:ext cx="469744" cy="259045"/>
    <xdr:sp macro="" textlink="">
      <xdr:nvSpPr>
        <xdr:cNvPr id="129" name="【道路】&#10;一人当たり延長該当値テキスト"/>
        <xdr:cNvSpPr txBox="1"/>
      </xdr:nvSpPr>
      <xdr:spPr>
        <a:xfrm>
          <a:off x="10515600" y="696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22504</xdr:rowOff>
    </xdr:from>
    <xdr:to>
      <xdr:col>50</xdr:col>
      <xdr:colOff>165100</xdr:colOff>
      <xdr:row>41</xdr:row>
      <xdr:rowOff>124104</xdr:rowOff>
    </xdr:to>
    <xdr:sp macro="" textlink="">
      <xdr:nvSpPr>
        <xdr:cNvPr id="130" name="楕円 129"/>
        <xdr:cNvSpPr/>
      </xdr:nvSpPr>
      <xdr:spPr>
        <a:xfrm>
          <a:off x="9588500" y="70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73304</xdr:rowOff>
    </xdr:from>
    <xdr:to>
      <xdr:col>55</xdr:col>
      <xdr:colOff>0</xdr:colOff>
      <xdr:row>41</xdr:row>
      <xdr:rowOff>73609</xdr:rowOff>
    </xdr:to>
    <xdr:cxnSp macro="">
      <xdr:nvCxnSpPr>
        <xdr:cNvPr id="131" name="直線コネクタ 130"/>
        <xdr:cNvCxnSpPr/>
      </xdr:nvCxnSpPr>
      <xdr:spPr>
        <a:xfrm>
          <a:off x="9639300" y="7102754"/>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22123</xdr:rowOff>
    </xdr:from>
    <xdr:to>
      <xdr:col>46</xdr:col>
      <xdr:colOff>38100</xdr:colOff>
      <xdr:row>41</xdr:row>
      <xdr:rowOff>123723</xdr:rowOff>
    </xdr:to>
    <xdr:sp macro="" textlink="">
      <xdr:nvSpPr>
        <xdr:cNvPr id="132" name="楕円 131"/>
        <xdr:cNvSpPr/>
      </xdr:nvSpPr>
      <xdr:spPr>
        <a:xfrm>
          <a:off x="8699500" y="705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72923</xdr:rowOff>
    </xdr:from>
    <xdr:to>
      <xdr:col>50</xdr:col>
      <xdr:colOff>114300</xdr:colOff>
      <xdr:row>41</xdr:row>
      <xdr:rowOff>73304</xdr:rowOff>
    </xdr:to>
    <xdr:cxnSp macro="">
      <xdr:nvCxnSpPr>
        <xdr:cNvPr id="133" name="直線コネクタ 132"/>
        <xdr:cNvCxnSpPr/>
      </xdr:nvCxnSpPr>
      <xdr:spPr>
        <a:xfrm>
          <a:off x="8750300" y="710237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21895</xdr:rowOff>
    </xdr:from>
    <xdr:to>
      <xdr:col>41</xdr:col>
      <xdr:colOff>101600</xdr:colOff>
      <xdr:row>41</xdr:row>
      <xdr:rowOff>123495</xdr:rowOff>
    </xdr:to>
    <xdr:sp macro="" textlink="">
      <xdr:nvSpPr>
        <xdr:cNvPr id="134" name="楕円 133"/>
        <xdr:cNvSpPr/>
      </xdr:nvSpPr>
      <xdr:spPr>
        <a:xfrm>
          <a:off x="7810500" y="70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72695</xdr:rowOff>
    </xdr:from>
    <xdr:to>
      <xdr:col>45</xdr:col>
      <xdr:colOff>177800</xdr:colOff>
      <xdr:row>41</xdr:row>
      <xdr:rowOff>72923</xdr:rowOff>
    </xdr:to>
    <xdr:cxnSp macro="">
      <xdr:nvCxnSpPr>
        <xdr:cNvPr id="135" name="直線コネクタ 134"/>
        <xdr:cNvCxnSpPr/>
      </xdr:nvCxnSpPr>
      <xdr:spPr>
        <a:xfrm>
          <a:off x="7861300" y="710214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21513</xdr:rowOff>
    </xdr:from>
    <xdr:to>
      <xdr:col>36</xdr:col>
      <xdr:colOff>165100</xdr:colOff>
      <xdr:row>41</xdr:row>
      <xdr:rowOff>123113</xdr:rowOff>
    </xdr:to>
    <xdr:sp macro="" textlink="">
      <xdr:nvSpPr>
        <xdr:cNvPr id="136" name="楕円 135"/>
        <xdr:cNvSpPr/>
      </xdr:nvSpPr>
      <xdr:spPr>
        <a:xfrm>
          <a:off x="6921500" y="70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72313</xdr:rowOff>
    </xdr:from>
    <xdr:to>
      <xdr:col>41</xdr:col>
      <xdr:colOff>50800</xdr:colOff>
      <xdr:row>41</xdr:row>
      <xdr:rowOff>72695</xdr:rowOff>
    </xdr:to>
    <xdr:cxnSp macro="">
      <xdr:nvCxnSpPr>
        <xdr:cNvPr id="137" name="直線コネクタ 136"/>
        <xdr:cNvCxnSpPr/>
      </xdr:nvCxnSpPr>
      <xdr:spPr>
        <a:xfrm>
          <a:off x="6972300" y="710176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115231</xdr:rowOff>
    </xdr:from>
    <xdr:ext cx="469744" cy="259045"/>
    <xdr:sp macro="" textlink="">
      <xdr:nvSpPr>
        <xdr:cNvPr id="142" name="n_1mainValue【道路】&#10;一人当たり延長"/>
        <xdr:cNvSpPr txBox="1"/>
      </xdr:nvSpPr>
      <xdr:spPr>
        <a:xfrm>
          <a:off x="9391727"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114850</xdr:rowOff>
    </xdr:from>
    <xdr:ext cx="469744" cy="259045"/>
    <xdr:sp macro="" textlink="">
      <xdr:nvSpPr>
        <xdr:cNvPr id="143" name="n_2mainValue【道路】&#10;一人当たり延長"/>
        <xdr:cNvSpPr txBox="1"/>
      </xdr:nvSpPr>
      <xdr:spPr>
        <a:xfrm>
          <a:off x="8515427" y="714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114622</xdr:rowOff>
    </xdr:from>
    <xdr:ext cx="469744" cy="259045"/>
    <xdr:sp macro="" textlink="">
      <xdr:nvSpPr>
        <xdr:cNvPr id="144" name="n_3mainValue【道路】&#10;一人当たり延長"/>
        <xdr:cNvSpPr txBox="1"/>
      </xdr:nvSpPr>
      <xdr:spPr>
        <a:xfrm>
          <a:off x="7626427" y="714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114240</xdr:rowOff>
    </xdr:from>
    <xdr:ext cx="469744" cy="259045"/>
    <xdr:sp macro="" textlink="">
      <xdr:nvSpPr>
        <xdr:cNvPr id="145" name="n_4mainValue【道路】&#10;一人当たり延長"/>
        <xdr:cNvSpPr txBox="1"/>
      </xdr:nvSpPr>
      <xdr:spPr>
        <a:xfrm>
          <a:off x="6737427" y="714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86" name="楕円 185"/>
        <xdr:cNvSpPr/>
      </xdr:nvSpPr>
      <xdr:spPr>
        <a:xfrm>
          <a:off x="4584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84472</xdr:rowOff>
    </xdr:from>
    <xdr:ext cx="405111" cy="259045"/>
    <xdr:sp macro="" textlink="">
      <xdr:nvSpPr>
        <xdr:cNvPr id="187" name="【橋りょう・トンネル】&#10;有形固定資産減価償却率該当値テキスト"/>
        <xdr:cNvSpPr txBox="1"/>
      </xdr:nvSpPr>
      <xdr:spPr>
        <a:xfrm>
          <a:off x="4673600"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31115</xdr:rowOff>
    </xdr:from>
    <xdr:to>
      <xdr:col>20</xdr:col>
      <xdr:colOff>38100</xdr:colOff>
      <xdr:row>60</xdr:row>
      <xdr:rowOff>132715</xdr:rowOff>
    </xdr:to>
    <xdr:sp macro="" textlink="">
      <xdr:nvSpPr>
        <xdr:cNvPr id="188" name="楕円 187"/>
        <xdr:cNvSpPr/>
      </xdr:nvSpPr>
      <xdr:spPr>
        <a:xfrm>
          <a:off x="3746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81915</xdr:rowOff>
    </xdr:from>
    <xdr:to>
      <xdr:col>24</xdr:col>
      <xdr:colOff>63500</xdr:colOff>
      <xdr:row>60</xdr:row>
      <xdr:rowOff>112395</xdr:rowOff>
    </xdr:to>
    <xdr:cxnSp macro="">
      <xdr:nvCxnSpPr>
        <xdr:cNvPr id="189" name="直線コネクタ 188"/>
        <xdr:cNvCxnSpPr/>
      </xdr:nvCxnSpPr>
      <xdr:spPr>
        <a:xfrm>
          <a:off x="3797300" y="103689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xdr:rowOff>
    </xdr:from>
    <xdr:to>
      <xdr:col>15</xdr:col>
      <xdr:colOff>101600</xdr:colOff>
      <xdr:row>60</xdr:row>
      <xdr:rowOff>104140</xdr:rowOff>
    </xdr:to>
    <xdr:sp macro="" textlink="">
      <xdr:nvSpPr>
        <xdr:cNvPr id="190" name="楕円 189"/>
        <xdr:cNvSpPr/>
      </xdr:nvSpPr>
      <xdr:spPr>
        <a:xfrm>
          <a:off x="2857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81915</xdr:rowOff>
    </xdr:to>
    <xdr:cxnSp macro="">
      <xdr:nvCxnSpPr>
        <xdr:cNvPr id="191" name="直線コネクタ 190"/>
        <xdr:cNvCxnSpPr/>
      </xdr:nvCxnSpPr>
      <xdr:spPr>
        <a:xfrm>
          <a:off x="2908300" y="103403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92" name="楕円 191"/>
        <xdr:cNvSpPr/>
      </xdr:nvSpPr>
      <xdr:spPr>
        <a:xfrm>
          <a:off x="1968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53340</xdr:rowOff>
    </xdr:to>
    <xdr:cxnSp macro="">
      <xdr:nvCxnSpPr>
        <xdr:cNvPr id="193" name="直線コネクタ 192"/>
        <xdr:cNvCxnSpPr/>
      </xdr:nvCxnSpPr>
      <xdr:spPr>
        <a:xfrm>
          <a:off x="2019300" y="103117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122555</xdr:rowOff>
    </xdr:from>
    <xdr:to>
      <xdr:col>6</xdr:col>
      <xdr:colOff>38100</xdr:colOff>
      <xdr:row>60</xdr:row>
      <xdr:rowOff>52705</xdr:rowOff>
    </xdr:to>
    <xdr:sp macro="" textlink="">
      <xdr:nvSpPr>
        <xdr:cNvPr id="194" name="楕円 193"/>
        <xdr:cNvSpPr/>
      </xdr:nvSpPr>
      <xdr:spPr>
        <a:xfrm>
          <a:off x="1079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xdr:rowOff>
    </xdr:from>
    <xdr:to>
      <xdr:col>10</xdr:col>
      <xdr:colOff>114300</xdr:colOff>
      <xdr:row>60</xdr:row>
      <xdr:rowOff>24765</xdr:rowOff>
    </xdr:to>
    <xdr:cxnSp macro="">
      <xdr:nvCxnSpPr>
        <xdr:cNvPr id="195" name="直線コネクタ 194"/>
        <xdr:cNvCxnSpPr/>
      </xdr:nvCxnSpPr>
      <xdr:spPr>
        <a:xfrm>
          <a:off x="1130300" y="102889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149242</xdr:rowOff>
    </xdr:from>
    <xdr:ext cx="405111" cy="259045"/>
    <xdr:sp macro="" textlink="">
      <xdr:nvSpPr>
        <xdr:cNvPr id="200" name="n_1mainValue【橋りょう・トンネル】&#10;有形固定資産減価償却率"/>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201" name="n_2mainValue【橋りょう・トンネ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202" name="n_3mainValue【橋りょう・トンネル】&#10;有形固定資産減価償却率"/>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3" name="n_4mainValue【橋りょう・トンネ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68951</xdr:rowOff>
    </xdr:from>
    <xdr:to>
      <xdr:col>55</xdr:col>
      <xdr:colOff>50800</xdr:colOff>
      <xdr:row>61</xdr:row>
      <xdr:rowOff>170551</xdr:rowOff>
    </xdr:to>
    <xdr:sp macro="" textlink="">
      <xdr:nvSpPr>
        <xdr:cNvPr id="245" name="楕円 244"/>
        <xdr:cNvSpPr/>
      </xdr:nvSpPr>
      <xdr:spPr>
        <a:xfrm>
          <a:off x="10426700" y="105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91828</xdr:rowOff>
    </xdr:from>
    <xdr:ext cx="599010" cy="259045"/>
    <xdr:sp macro="" textlink="">
      <xdr:nvSpPr>
        <xdr:cNvPr id="246" name="【橋りょう・トンネル】&#10;一人当たり有形固定資産（償却資産）額該当値テキスト"/>
        <xdr:cNvSpPr txBox="1"/>
      </xdr:nvSpPr>
      <xdr:spPr>
        <a:xfrm>
          <a:off x="10515600" y="1037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67928</xdr:rowOff>
    </xdr:from>
    <xdr:to>
      <xdr:col>50</xdr:col>
      <xdr:colOff>165100</xdr:colOff>
      <xdr:row>61</xdr:row>
      <xdr:rowOff>169528</xdr:rowOff>
    </xdr:to>
    <xdr:sp macro="" textlink="">
      <xdr:nvSpPr>
        <xdr:cNvPr id="247" name="楕円 246"/>
        <xdr:cNvSpPr/>
      </xdr:nvSpPr>
      <xdr:spPr>
        <a:xfrm>
          <a:off x="9588500" y="105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118728</xdr:rowOff>
    </xdr:from>
    <xdr:to>
      <xdr:col>55</xdr:col>
      <xdr:colOff>0</xdr:colOff>
      <xdr:row>61</xdr:row>
      <xdr:rowOff>119751</xdr:rowOff>
    </xdr:to>
    <xdr:cxnSp macro="">
      <xdr:nvCxnSpPr>
        <xdr:cNvPr id="248" name="直線コネクタ 247"/>
        <xdr:cNvCxnSpPr/>
      </xdr:nvCxnSpPr>
      <xdr:spPr>
        <a:xfrm>
          <a:off x="9639300" y="10577178"/>
          <a:ext cx="8382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67328</xdr:rowOff>
    </xdr:from>
    <xdr:to>
      <xdr:col>46</xdr:col>
      <xdr:colOff>38100</xdr:colOff>
      <xdr:row>61</xdr:row>
      <xdr:rowOff>168928</xdr:rowOff>
    </xdr:to>
    <xdr:sp macro="" textlink="">
      <xdr:nvSpPr>
        <xdr:cNvPr id="249" name="楕円 248"/>
        <xdr:cNvSpPr/>
      </xdr:nvSpPr>
      <xdr:spPr>
        <a:xfrm>
          <a:off x="8699500" y="1052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118128</xdr:rowOff>
    </xdr:from>
    <xdr:to>
      <xdr:col>50</xdr:col>
      <xdr:colOff>114300</xdr:colOff>
      <xdr:row>61</xdr:row>
      <xdr:rowOff>118728</xdr:rowOff>
    </xdr:to>
    <xdr:cxnSp macro="">
      <xdr:nvCxnSpPr>
        <xdr:cNvPr id="250" name="直線コネクタ 249"/>
        <xdr:cNvCxnSpPr/>
      </xdr:nvCxnSpPr>
      <xdr:spPr>
        <a:xfrm>
          <a:off x="8750300" y="10576578"/>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67204</xdr:rowOff>
    </xdr:from>
    <xdr:to>
      <xdr:col>41</xdr:col>
      <xdr:colOff>101600</xdr:colOff>
      <xdr:row>61</xdr:row>
      <xdr:rowOff>168804</xdr:rowOff>
    </xdr:to>
    <xdr:sp macro="" textlink="">
      <xdr:nvSpPr>
        <xdr:cNvPr id="251" name="楕円 250"/>
        <xdr:cNvSpPr/>
      </xdr:nvSpPr>
      <xdr:spPr>
        <a:xfrm>
          <a:off x="7810500" y="105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118004</xdr:rowOff>
    </xdr:from>
    <xdr:to>
      <xdr:col>45</xdr:col>
      <xdr:colOff>177800</xdr:colOff>
      <xdr:row>61</xdr:row>
      <xdr:rowOff>118128</xdr:rowOff>
    </xdr:to>
    <xdr:cxnSp macro="">
      <xdr:nvCxnSpPr>
        <xdr:cNvPr id="252" name="直線コネクタ 251"/>
        <xdr:cNvCxnSpPr/>
      </xdr:nvCxnSpPr>
      <xdr:spPr>
        <a:xfrm>
          <a:off x="7861300" y="10576454"/>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68098</xdr:rowOff>
    </xdr:from>
    <xdr:to>
      <xdr:col>36</xdr:col>
      <xdr:colOff>165100</xdr:colOff>
      <xdr:row>61</xdr:row>
      <xdr:rowOff>169698</xdr:rowOff>
    </xdr:to>
    <xdr:sp macro="" textlink="">
      <xdr:nvSpPr>
        <xdr:cNvPr id="253" name="楕円 252"/>
        <xdr:cNvSpPr/>
      </xdr:nvSpPr>
      <xdr:spPr>
        <a:xfrm>
          <a:off x="6921500" y="1052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118004</xdr:rowOff>
    </xdr:from>
    <xdr:to>
      <xdr:col>41</xdr:col>
      <xdr:colOff>50800</xdr:colOff>
      <xdr:row>61</xdr:row>
      <xdr:rowOff>118898</xdr:rowOff>
    </xdr:to>
    <xdr:cxnSp macro="">
      <xdr:nvCxnSpPr>
        <xdr:cNvPr id="254" name="直線コネクタ 253"/>
        <xdr:cNvCxnSpPr/>
      </xdr:nvCxnSpPr>
      <xdr:spPr>
        <a:xfrm flipV="1">
          <a:off x="6972300" y="10576454"/>
          <a:ext cx="889000" cy="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14605</xdr:rowOff>
    </xdr:from>
    <xdr:ext cx="599010" cy="259045"/>
    <xdr:sp macro="" textlink="">
      <xdr:nvSpPr>
        <xdr:cNvPr id="259" name="n_1mainValue【橋りょう・トンネル】&#10;一人当たり有形固定資産（償却資産）額"/>
        <xdr:cNvSpPr txBox="1"/>
      </xdr:nvSpPr>
      <xdr:spPr>
        <a:xfrm>
          <a:off x="9327095" y="103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14005</xdr:rowOff>
    </xdr:from>
    <xdr:ext cx="599010" cy="259045"/>
    <xdr:sp macro="" textlink="">
      <xdr:nvSpPr>
        <xdr:cNvPr id="260" name="n_2mainValue【橋りょう・トンネル】&#10;一人当たり有形固定資産（償却資産）額"/>
        <xdr:cNvSpPr txBox="1"/>
      </xdr:nvSpPr>
      <xdr:spPr>
        <a:xfrm>
          <a:off x="8450795" y="103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13881</xdr:rowOff>
    </xdr:from>
    <xdr:ext cx="599010" cy="259045"/>
    <xdr:sp macro="" textlink="">
      <xdr:nvSpPr>
        <xdr:cNvPr id="261" name="n_3mainValue【橋りょう・トンネル】&#10;一人当たり有形固定資産（償却資産）額"/>
        <xdr:cNvSpPr txBox="1"/>
      </xdr:nvSpPr>
      <xdr:spPr>
        <a:xfrm>
          <a:off x="7561795" y="1030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14775</xdr:rowOff>
    </xdr:from>
    <xdr:ext cx="599010" cy="259045"/>
    <xdr:sp macro="" textlink="">
      <xdr:nvSpPr>
        <xdr:cNvPr id="262" name="n_4mainValue【橋りょう・トンネル】&#10;一人当たり有形固定資産（償却資産）額"/>
        <xdr:cNvSpPr txBox="1"/>
      </xdr:nvSpPr>
      <xdr:spPr>
        <a:xfrm>
          <a:off x="6672795" y="1030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xdr:cNvSpPr txBox="1"/>
      </xdr:nvSpPr>
      <xdr:spPr>
        <a:xfrm>
          <a:off x="4673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303" name="楕円 302"/>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15891</xdr:rowOff>
    </xdr:from>
    <xdr:ext cx="405111" cy="259045"/>
    <xdr:sp macro="" textlink="">
      <xdr:nvSpPr>
        <xdr:cNvPr id="304" name="【公営住宅】&#10;有形固定資産減価償却率該当値テキスト"/>
        <xdr:cNvSpPr txBox="1"/>
      </xdr:nvSpPr>
      <xdr:spPr>
        <a:xfrm>
          <a:off x="4673600"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5" name="楕円 304"/>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43814</xdr:rowOff>
    </xdr:to>
    <xdr:cxnSp macro="">
      <xdr:nvCxnSpPr>
        <xdr:cNvPr id="306" name="直線コネクタ 305"/>
        <xdr:cNvCxnSpPr/>
      </xdr:nvCxnSpPr>
      <xdr:spPr>
        <a:xfrm>
          <a:off x="3797300" y="140741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105411</xdr:rowOff>
    </xdr:from>
    <xdr:to>
      <xdr:col>15</xdr:col>
      <xdr:colOff>101600</xdr:colOff>
      <xdr:row>82</xdr:row>
      <xdr:rowOff>35561</xdr:rowOff>
    </xdr:to>
    <xdr:sp macro="" textlink="">
      <xdr:nvSpPr>
        <xdr:cNvPr id="307" name="楕円 306"/>
        <xdr:cNvSpPr/>
      </xdr:nvSpPr>
      <xdr:spPr>
        <a:xfrm>
          <a:off x="2857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82</xdr:row>
      <xdr:rowOff>15239</xdr:rowOff>
    </xdr:to>
    <xdr:cxnSp macro="">
      <xdr:nvCxnSpPr>
        <xdr:cNvPr id="308" name="直線コネクタ 307"/>
        <xdr:cNvCxnSpPr/>
      </xdr:nvCxnSpPr>
      <xdr:spPr>
        <a:xfrm>
          <a:off x="2908300" y="14043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73025</xdr:rowOff>
    </xdr:from>
    <xdr:to>
      <xdr:col>10</xdr:col>
      <xdr:colOff>165100</xdr:colOff>
      <xdr:row>82</xdr:row>
      <xdr:rowOff>3175</xdr:rowOff>
    </xdr:to>
    <xdr:sp macro="" textlink="">
      <xdr:nvSpPr>
        <xdr:cNvPr id="309" name="楕円 308"/>
        <xdr:cNvSpPr/>
      </xdr:nvSpPr>
      <xdr:spPr>
        <a:xfrm>
          <a:off x="1968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123825</xdr:rowOff>
    </xdr:from>
    <xdr:to>
      <xdr:col>15</xdr:col>
      <xdr:colOff>50800</xdr:colOff>
      <xdr:row>81</xdr:row>
      <xdr:rowOff>156211</xdr:rowOff>
    </xdr:to>
    <xdr:cxnSp macro="">
      <xdr:nvCxnSpPr>
        <xdr:cNvPr id="310" name="直線コネクタ 309"/>
        <xdr:cNvCxnSpPr/>
      </xdr:nvCxnSpPr>
      <xdr:spPr>
        <a:xfrm>
          <a:off x="2019300" y="140112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38736</xdr:rowOff>
    </xdr:from>
    <xdr:to>
      <xdr:col>6</xdr:col>
      <xdr:colOff>38100</xdr:colOff>
      <xdr:row>81</xdr:row>
      <xdr:rowOff>140336</xdr:rowOff>
    </xdr:to>
    <xdr:sp macro="" textlink="">
      <xdr:nvSpPr>
        <xdr:cNvPr id="311" name="楕円 310"/>
        <xdr:cNvSpPr/>
      </xdr:nvSpPr>
      <xdr:spPr>
        <a:xfrm>
          <a:off x="1079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89536</xdr:rowOff>
    </xdr:from>
    <xdr:to>
      <xdr:col>10</xdr:col>
      <xdr:colOff>114300</xdr:colOff>
      <xdr:row>81</xdr:row>
      <xdr:rowOff>123825</xdr:rowOff>
    </xdr:to>
    <xdr:cxnSp macro="">
      <xdr:nvCxnSpPr>
        <xdr:cNvPr id="312" name="直線コネクタ 311"/>
        <xdr:cNvCxnSpPr/>
      </xdr:nvCxnSpPr>
      <xdr:spPr>
        <a:xfrm>
          <a:off x="1130300" y="139769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xdr:cNvSpPr txBox="1"/>
      </xdr:nvSpPr>
      <xdr:spPr>
        <a:xfrm>
          <a:off x="2705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xdr:cNvSpPr txBox="1"/>
      </xdr:nvSpPr>
      <xdr:spPr>
        <a:xfrm>
          <a:off x="927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317" name="n_1mainValue【公営住宅】&#10;有形固定資産減価償却率"/>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8" name="n_2mainValue【公営住宅】&#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19702</xdr:rowOff>
    </xdr:from>
    <xdr:ext cx="405111" cy="259045"/>
    <xdr:sp macro="" textlink="">
      <xdr:nvSpPr>
        <xdr:cNvPr id="319" name="n_3mainValue【公営住宅】&#10;有形固定資産減価償却率"/>
        <xdr:cNvSpPr txBox="1"/>
      </xdr:nvSpPr>
      <xdr:spPr>
        <a:xfrm>
          <a:off x="1816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156863</xdr:rowOff>
    </xdr:from>
    <xdr:ext cx="405111" cy="259045"/>
    <xdr:sp macro="" textlink="">
      <xdr:nvSpPr>
        <xdr:cNvPr id="320" name="n_4mainValue【公営住宅】&#10;有形固定資産減価償却率"/>
        <xdr:cNvSpPr txBox="1"/>
      </xdr:nvSpPr>
      <xdr:spPr>
        <a:xfrm>
          <a:off x="927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156463</xdr:rowOff>
    </xdr:from>
    <xdr:to>
      <xdr:col>55</xdr:col>
      <xdr:colOff>50800</xdr:colOff>
      <xdr:row>85</xdr:row>
      <xdr:rowOff>86613</xdr:rowOff>
    </xdr:to>
    <xdr:sp macro="" textlink="">
      <xdr:nvSpPr>
        <xdr:cNvPr id="356" name="楕円 355"/>
        <xdr:cNvSpPr/>
      </xdr:nvSpPr>
      <xdr:spPr>
        <a:xfrm>
          <a:off x="10426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71390</xdr:rowOff>
    </xdr:from>
    <xdr:ext cx="469744" cy="259045"/>
    <xdr:sp macro="" textlink="">
      <xdr:nvSpPr>
        <xdr:cNvPr id="357" name="【公営住宅】&#10;一人当たり面積該当値テキスト"/>
        <xdr:cNvSpPr txBox="1"/>
      </xdr:nvSpPr>
      <xdr:spPr>
        <a:xfrm>
          <a:off x="10515600" y="1447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157607</xdr:rowOff>
    </xdr:from>
    <xdr:to>
      <xdr:col>50</xdr:col>
      <xdr:colOff>165100</xdr:colOff>
      <xdr:row>85</xdr:row>
      <xdr:rowOff>87757</xdr:rowOff>
    </xdr:to>
    <xdr:sp macro="" textlink="">
      <xdr:nvSpPr>
        <xdr:cNvPr id="358" name="楕円 357"/>
        <xdr:cNvSpPr/>
      </xdr:nvSpPr>
      <xdr:spPr>
        <a:xfrm>
          <a:off x="9588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35813</xdr:rowOff>
    </xdr:from>
    <xdr:to>
      <xdr:col>55</xdr:col>
      <xdr:colOff>0</xdr:colOff>
      <xdr:row>85</xdr:row>
      <xdr:rowOff>36957</xdr:rowOff>
    </xdr:to>
    <xdr:cxnSp macro="">
      <xdr:nvCxnSpPr>
        <xdr:cNvPr id="359" name="直線コネクタ 358"/>
        <xdr:cNvCxnSpPr/>
      </xdr:nvCxnSpPr>
      <xdr:spPr>
        <a:xfrm flipV="1">
          <a:off x="9639300" y="14609063"/>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157035</xdr:rowOff>
    </xdr:from>
    <xdr:to>
      <xdr:col>46</xdr:col>
      <xdr:colOff>38100</xdr:colOff>
      <xdr:row>85</xdr:row>
      <xdr:rowOff>87185</xdr:rowOff>
    </xdr:to>
    <xdr:sp macro="" textlink="">
      <xdr:nvSpPr>
        <xdr:cNvPr id="360" name="楕円 359"/>
        <xdr:cNvSpPr/>
      </xdr:nvSpPr>
      <xdr:spPr>
        <a:xfrm>
          <a:off x="8699500" y="145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36385</xdr:rowOff>
    </xdr:from>
    <xdr:to>
      <xdr:col>50</xdr:col>
      <xdr:colOff>114300</xdr:colOff>
      <xdr:row>85</xdr:row>
      <xdr:rowOff>36957</xdr:rowOff>
    </xdr:to>
    <xdr:cxnSp macro="">
      <xdr:nvCxnSpPr>
        <xdr:cNvPr id="361" name="直線コネクタ 360"/>
        <xdr:cNvCxnSpPr/>
      </xdr:nvCxnSpPr>
      <xdr:spPr>
        <a:xfrm>
          <a:off x="8750300" y="1460963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157035</xdr:rowOff>
    </xdr:from>
    <xdr:to>
      <xdr:col>41</xdr:col>
      <xdr:colOff>101600</xdr:colOff>
      <xdr:row>85</xdr:row>
      <xdr:rowOff>87185</xdr:rowOff>
    </xdr:to>
    <xdr:sp macro="" textlink="">
      <xdr:nvSpPr>
        <xdr:cNvPr id="362" name="楕円 361"/>
        <xdr:cNvSpPr/>
      </xdr:nvSpPr>
      <xdr:spPr>
        <a:xfrm>
          <a:off x="7810500" y="145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36385</xdr:rowOff>
    </xdr:from>
    <xdr:to>
      <xdr:col>45</xdr:col>
      <xdr:colOff>177800</xdr:colOff>
      <xdr:row>85</xdr:row>
      <xdr:rowOff>36385</xdr:rowOff>
    </xdr:to>
    <xdr:cxnSp macro="">
      <xdr:nvCxnSpPr>
        <xdr:cNvPr id="363" name="直線コネクタ 362"/>
        <xdr:cNvCxnSpPr/>
      </xdr:nvCxnSpPr>
      <xdr:spPr>
        <a:xfrm>
          <a:off x="7861300" y="14609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157035</xdr:rowOff>
    </xdr:from>
    <xdr:to>
      <xdr:col>36</xdr:col>
      <xdr:colOff>165100</xdr:colOff>
      <xdr:row>85</xdr:row>
      <xdr:rowOff>87185</xdr:rowOff>
    </xdr:to>
    <xdr:sp macro="" textlink="">
      <xdr:nvSpPr>
        <xdr:cNvPr id="364" name="楕円 363"/>
        <xdr:cNvSpPr/>
      </xdr:nvSpPr>
      <xdr:spPr>
        <a:xfrm>
          <a:off x="6921500" y="145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36385</xdr:rowOff>
    </xdr:from>
    <xdr:to>
      <xdr:col>41</xdr:col>
      <xdr:colOff>50800</xdr:colOff>
      <xdr:row>85</xdr:row>
      <xdr:rowOff>36385</xdr:rowOff>
    </xdr:to>
    <xdr:cxnSp macro="">
      <xdr:nvCxnSpPr>
        <xdr:cNvPr id="365" name="直線コネクタ 364"/>
        <xdr:cNvCxnSpPr/>
      </xdr:nvCxnSpPr>
      <xdr:spPr>
        <a:xfrm>
          <a:off x="6972300" y="14609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xdr:cNvSpPr txBox="1"/>
      </xdr:nvSpPr>
      <xdr:spPr>
        <a:xfrm>
          <a:off x="6737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78884</xdr:rowOff>
    </xdr:from>
    <xdr:ext cx="469744" cy="259045"/>
    <xdr:sp macro="" textlink="">
      <xdr:nvSpPr>
        <xdr:cNvPr id="370" name="n_1mainValue【公営住宅】&#10;一人当たり面積"/>
        <xdr:cNvSpPr txBox="1"/>
      </xdr:nvSpPr>
      <xdr:spPr>
        <a:xfrm>
          <a:off x="93917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78312</xdr:rowOff>
    </xdr:from>
    <xdr:ext cx="469744" cy="259045"/>
    <xdr:sp macro="" textlink="">
      <xdr:nvSpPr>
        <xdr:cNvPr id="371" name="n_2mainValue【公営住宅】&#10;一人当たり面積"/>
        <xdr:cNvSpPr txBox="1"/>
      </xdr:nvSpPr>
      <xdr:spPr>
        <a:xfrm>
          <a:off x="8515427" y="1465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78312</xdr:rowOff>
    </xdr:from>
    <xdr:ext cx="469744" cy="259045"/>
    <xdr:sp macro="" textlink="">
      <xdr:nvSpPr>
        <xdr:cNvPr id="372" name="n_3mainValue【公営住宅】&#10;一人当たり面積"/>
        <xdr:cNvSpPr txBox="1"/>
      </xdr:nvSpPr>
      <xdr:spPr>
        <a:xfrm>
          <a:off x="7626427" y="1465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78312</xdr:rowOff>
    </xdr:from>
    <xdr:ext cx="469744" cy="259045"/>
    <xdr:sp macro="" textlink="">
      <xdr:nvSpPr>
        <xdr:cNvPr id="373" name="n_4mainValue【公営住宅】&#10;一人当たり面積"/>
        <xdr:cNvSpPr txBox="1"/>
      </xdr:nvSpPr>
      <xdr:spPr>
        <a:xfrm>
          <a:off x="6737427" y="1465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419" name="【認定こども園・幼稚園・保育所】&#10;有形固定資産減価償却率平均値テキスト"/>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430" name="楕円 429"/>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macro="" textlink="">
      <xdr:nvSpPr>
        <xdr:cNvPr id="431" name="【認定こども園・幼稚園・保育所】&#10;有形固定資産減価償却率該当値テキスト"/>
        <xdr:cNvSpPr txBox="1"/>
      </xdr:nvSpPr>
      <xdr:spPr>
        <a:xfrm>
          <a:off x="16357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113030</xdr:rowOff>
    </xdr:from>
    <xdr:to>
      <xdr:col>81</xdr:col>
      <xdr:colOff>101600</xdr:colOff>
      <xdr:row>36</xdr:row>
      <xdr:rowOff>43180</xdr:rowOff>
    </xdr:to>
    <xdr:sp macro="" textlink="">
      <xdr:nvSpPr>
        <xdr:cNvPr id="432" name="楕円 431"/>
        <xdr:cNvSpPr/>
      </xdr:nvSpPr>
      <xdr:spPr>
        <a:xfrm>
          <a:off x="15430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163830</xdr:rowOff>
    </xdr:from>
    <xdr:to>
      <xdr:col>85</xdr:col>
      <xdr:colOff>127000</xdr:colOff>
      <xdr:row>36</xdr:row>
      <xdr:rowOff>30480</xdr:rowOff>
    </xdr:to>
    <xdr:cxnSp macro="">
      <xdr:nvCxnSpPr>
        <xdr:cNvPr id="433" name="直線コネクタ 432"/>
        <xdr:cNvCxnSpPr/>
      </xdr:nvCxnSpPr>
      <xdr:spPr>
        <a:xfrm>
          <a:off x="15481300" y="6164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71120</xdr:rowOff>
    </xdr:from>
    <xdr:to>
      <xdr:col>76</xdr:col>
      <xdr:colOff>165100</xdr:colOff>
      <xdr:row>36</xdr:row>
      <xdr:rowOff>1270</xdr:rowOff>
    </xdr:to>
    <xdr:sp macro="" textlink="">
      <xdr:nvSpPr>
        <xdr:cNvPr id="434" name="楕円 433"/>
        <xdr:cNvSpPr/>
      </xdr:nvSpPr>
      <xdr:spPr>
        <a:xfrm>
          <a:off x="14541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35</xdr:row>
      <xdr:rowOff>163830</xdr:rowOff>
    </xdr:to>
    <xdr:cxnSp macro="">
      <xdr:nvCxnSpPr>
        <xdr:cNvPr id="435" name="直線コネクタ 434"/>
        <xdr:cNvCxnSpPr/>
      </xdr:nvCxnSpPr>
      <xdr:spPr>
        <a:xfrm>
          <a:off x="14592300" y="6122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38735</xdr:rowOff>
    </xdr:from>
    <xdr:to>
      <xdr:col>72</xdr:col>
      <xdr:colOff>38100</xdr:colOff>
      <xdr:row>35</xdr:row>
      <xdr:rowOff>140335</xdr:rowOff>
    </xdr:to>
    <xdr:sp macro="" textlink="">
      <xdr:nvSpPr>
        <xdr:cNvPr id="436" name="楕円 435"/>
        <xdr:cNvSpPr/>
      </xdr:nvSpPr>
      <xdr:spPr>
        <a:xfrm>
          <a:off x="13652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89535</xdr:rowOff>
    </xdr:from>
    <xdr:to>
      <xdr:col>76</xdr:col>
      <xdr:colOff>114300</xdr:colOff>
      <xdr:row>35</xdr:row>
      <xdr:rowOff>121920</xdr:rowOff>
    </xdr:to>
    <xdr:cxnSp macro="">
      <xdr:nvCxnSpPr>
        <xdr:cNvPr id="437" name="直線コネクタ 436"/>
        <xdr:cNvCxnSpPr/>
      </xdr:nvCxnSpPr>
      <xdr:spPr>
        <a:xfrm>
          <a:off x="13703300" y="60902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107315</xdr:rowOff>
    </xdr:from>
    <xdr:to>
      <xdr:col>67</xdr:col>
      <xdr:colOff>101600</xdr:colOff>
      <xdr:row>37</xdr:row>
      <xdr:rowOff>37465</xdr:rowOff>
    </xdr:to>
    <xdr:sp macro="" textlink="">
      <xdr:nvSpPr>
        <xdr:cNvPr id="438" name="楕円 437"/>
        <xdr:cNvSpPr/>
      </xdr:nvSpPr>
      <xdr:spPr>
        <a:xfrm>
          <a:off x="12763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89535</xdr:rowOff>
    </xdr:from>
    <xdr:to>
      <xdr:col>71</xdr:col>
      <xdr:colOff>177800</xdr:colOff>
      <xdr:row>36</xdr:row>
      <xdr:rowOff>158115</xdr:rowOff>
    </xdr:to>
    <xdr:cxnSp macro="">
      <xdr:nvCxnSpPr>
        <xdr:cNvPr id="439" name="直線コネクタ 438"/>
        <xdr:cNvCxnSpPr/>
      </xdr:nvCxnSpPr>
      <xdr:spPr>
        <a:xfrm flipV="1">
          <a:off x="12814300" y="609028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0" name="n_1aveValue【認定こども園・幼稚園・保育所】&#10;有形固定資産減価償却率"/>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1" name="n_2aveValue【認定こども園・幼稚園・保育所】&#10;有形固定資産減価償却率"/>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59707</xdr:rowOff>
    </xdr:from>
    <xdr:ext cx="405111" cy="259045"/>
    <xdr:sp macro="" textlink="">
      <xdr:nvSpPr>
        <xdr:cNvPr id="444" name="n_1mainValue【認定こども園・幼稚園・保育所】&#10;有形固定資産減価償却率"/>
        <xdr:cNvSpPr txBox="1"/>
      </xdr:nvSpPr>
      <xdr:spPr>
        <a:xfrm>
          <a:off x="152660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445" name="n_2mainValue【認定こども園・幼稚園・保育所】&#10;有形固定資産減価償却率"/>
        <xdr:cNvSpPr txBox="1"/>
      </xdr:nvSpPr>
      <xdr:spPr>
        <a:xfrm>
          <a:off x="14389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156862</xdr:rowOff>
    </xdr:from>
    <xdr:ext cx="405111" cy="259045"/>
    <xdr:sp macro="" textlink="">
      <xdr:nvSpPr>
        <xdr:cNvPr id="446" name="n_3mainValue【認定こども園・幼稚園・保育所】&#10;有形固定資産減価償却率"/>
        <xdr:cNvSpPr txBox="1"/>
      </xdr:nvSpPr>
      <xdr:spPr>
        <a:xfrm>
          <a:off x="13500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53992</xdr:rowOff>
    </xdr:from>
    <xdr:ext cx="405111" cy="259045"/>
    <xdr:sp macro="" textlink="">
      <xdr:nvSpPr>
        <xdr:cNvPr id="447" name="n_4mainValue【認定こども園・幼稚園・保育所】&#10;有形固定資産減価償却率"/>
        <xdr:cNvSpPr txBox="1"/>
      </xdr:nvSpPr>
      <xdr:spPr>
        <a:xfrm>
          <a:off x="12611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33020</xdr:rowOff>
    </xdr:from>
    <xdr:to>
      <xdr:col>116</xdr:col>
      <xdr:colOff>114300</xdr:colOff>
      <xdr:row>40</xdr:row>
      <xdr:rowOff>134620</xdr:rowOff>
    </xdr:to>
    <xdr:sp macro="" textlink="">
      <xdr:nvSpPr>
        <xdr:cNvPr id="487" name="楕円 486"/>
        <xdr:cNvSpPr/>
      </xdr:nvSpPr>
      <xdr:spPr>
        <a:xfrm>
          <a:off x="22110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11447</xdr:rowOff>
    </xdr:from>
    <xdr:ext cx="469744" cy="259045"/>
    <xdr:sp macro="" textlink="">
      <xdr:nvSpPr>
        <xdr:cNvPr id="488" name="【認定こども園・幼稚園・保育所】&#10;一人当たり面積該当値テキスト"/>
        <xdr:cNvSpPr txBox="1"/>
      </xdr:nvSpPr>
      <xdr:spPr>
        <a:xfrm>
          <a:off x="22199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33020</xdr:rowOff>
    </xdr:from>
    <xdr:to>
      <xdr:col>112</xdr:col>
      <xdr:colOff>38100</xdr:colOff>
      <xdr:row>40</xdr:row>
      <xdr:rowOff>134620</xdr:rowOff>
    </xdr:to>
    <xdr:sp macro="" textlink="">
      <xdr:nvSpPr>
        <xdr:cNvPr id="489" name="楕円 488"/>
        <xdr:cNvSpPr/>
      </xdr:nvSpPr>
      <xdr:spPr>
        <a:xfrm>
          <a:off x="21272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83820</xdr:rowOff>
    </xdr:from>
    <xdr:to>
      <xdr:col>116</xdr:col>
      <xdr:colOff>63500</xdr:colOff>
      <xdr:row>40</xdr:row>
      <xdr:rowOff>83820</xdr:rowOff>
    </xdr:to>
    <xdr:cxnSp macro="">
      <xdr:nvCxnSpPr>
        <xdr:cNvPr id="490" name="直線コネクタ 489"/>
        <xdr:cNvCxnSpPr/>
      </xdr:nvCxnSpPr>
      <xdr:spPr>
        <a:xfrm>
          <a:off x="21323300" y="694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33020</xdr:rowOff>
    </xdr:from>
    <xdr:to>
      <xdr:col>107</xdr:col>
      <xdr:colOff>101600</xdr:colOff>
      <xdr:row>40</xdr:row>
      <xdr:rowOff>134620</xdr:rowOff>
    </xdr:to>
    <xdr:sp macro="" textlink="">
      <xdr:nvSpPr>
        <xdr:cNvPr id="491" name="楕円 490"/>
        <xdr:cNvSpPr/>
      </xdr:nvSpPr>
      <xdr:spPr>
        <a:xfrm>
          <a:off x="2038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83820</xdr:rowOff>
    </xdr:from>
    <xdr:to>
      <xdr:col>111</xdr:col>
      <xdr:colOff>177800</xdr:colOff>
      <xdr:row>40</xdr:row>
      <xdr:rowOff>83820</xdr:rowOff>
    </xdr:to>
    <xdr:cxnSp macro="">
      <xdr:nvCxnSpPr>
        <xdr:cNvPr id="492" name="直線コネクタ 491"/>
        <xdr:cNvCxnSpPr/>
      </xdr:nvCxnSpPr>
      <xdr:spPr>
        <a:xfrm>
          <a:off x="20434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33020</xdr:rowOff>
    </xdr:from>
    <xdr:to>
      <xdr:col>102</xdr:col>
      <xdr:colOff>165100</xdr:colOff>
      <xdr:row>40</xdr:row>
      <xdr:rowOff>134620</xdr:rowOff>
    </xdr:to>
    <xdr:sp macro="" textlink="">
      <xdr:nvSpPr>
        <xdr:cNvPr id="493" name="楕円 492"/>
        <xdr:cNvSpPr/>
      </xdr:nvSpPr>
      <xdr:spPr>
        <a:xfrm>
          <a:off x="19494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83820</xdr:rowOff>
    </xdr:from>
    <xdr:to>
      <xdr:col>107</xdr:col>
      <xdr:colOff>50800</xdr:colOff>
      <xdr:row>40</xdr:row>
      <xdr:rowOff>83820</xdr:rowOff>
    </xdr:to>
    <xdr:cxnSp macro="">
      <xdr:nvCxnSpPr>
        <xdr:cNvPr id="494" name="直線コネクタ 493"/>
        <xdr:cNvCxnSpPr/>
      </xdr:nvCxnSpPr>
      <xdr:spPr>
        <a:xfrm>
          <a:off x="19545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40640</xdr:rowOff>
    </xdr:from>
    <xdr:to>
      <xdr:col>98</xdr:col>
      <xdr:colOff>38100</xdr:colOff>
      <xdr:row>40</xdr:row>
      <xdr:rowOff>142240</xdr:rowOff>
    </xdr:to>
    <xdr:sp macro="" textlink="">
      <xdr:nvSpPr>
        <xdr:cNvPr id="495" name="楕円 494"/>
        <xdr:cNvSpPr/>
      </xdr:nvSpPr>
      <xdr:spPr>
        <a:xfrm>
          <a:off x="18605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83820</xdr:rowOff>
    </xdr:from>
    <xdr:to>
      <xdr:col>102</xdr:col>
      <xdr:colOff>114300</xdr:colOff>
      <xdr:row>40</xdr:row>
      <xdr:rowOff>91440</xdr:rowOff>
    </xdr:to>
    <xdr:cxnSp macro="">
      <xdr:nvCxnSpPr>
        <xdr:cNvPr id="496" name="直線コネクタ 495"/>
        <xdr:cNvCxnSpPr/>
      </xdr:nvCxnSpPr>
      <xdr:spPr>
        <a:xfrm flipV="1">
          <a:off x="18656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125747</xdr:rowOff>
    </xdr:from>
    <xdr:ext cx="469744" cy="259045"/>
    <xdr:sp macro="" textlink="">
      <xdr:nvSpPr>
        <xdr:cNvPr id="501" name="n_1mainValue【認定こども園・幼稚園・保育所】&#10;一人当たり面積"/>
        <xdr:cNvSpPr txBox="1"/>
      </xdr:nvSpPr>
      <xdr:spPr>
        <a:xfrm>
          <a:off x="21075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125747</xdr:rowOff>
    </xdr:from>
    <xdr:ext cx="469744" cy="259045"/>
    <xdr:sp macro="" textlink="">
      <xdr:nvSpPr>
        <xdr:cNvPr id="502" name="n_2mainValue【認定こども園・幼稚園・保育所】&#10;一人当たり面積"/>
        <xdr:cNvSpPr txBox="1"/>
      </xdr:nvSpPr>
      <xdr:spPr>
        <a:xfrm>
          <a:off x="20199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125747</xdr:rowOff>
    </xdr:from>
    <xdr:ext cx="469744" cy="259045"/>
    <xdr:sp macro="" textlink="">
      <xdr:nvSpPr>
        <xdr:cNvPr id="503" name="n_3mainValue【認定こども園・幼稚園・保育所】&#10;一人当たり面積"/>
        <xdr:cNvSpPr txBox="1"/>
      </xdr:nvSpPr>
      <xdr:spPr>
        <a:xfrm>
          <a:off x="19310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133367</xdr:rowOff>
    </xdr:from>
    <xdr:ext cx="469744" cy="259045"/>
    <xdr:sp macro="" textlink="">
      <xdr:nvSpPr>
        <xdr:cNvPr id="504" name="n_4mainValue【認定こども園・幼稚園・保育所】&#10;一人当たり面積"/>
        <xdr:cNvSpPr txBox="1"/>
      </xdr:nvSpPr>
      <xdr:spPr>
        <a:xfrm>
          <a:off x="18421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86360</xdr:rowOff>
    </xdr:from>
    <xdr:to>
      <xdr:col>85</xdr:col>
      <xdr:colOff>177800</xdr:colOff>
      <xdr:row>58</xdr:row>
      <xdr:rowOff>16510</xdr:rowOff>
    </xdr:to>
    <xdr:sp macro="" textlink="">
      <xdr:nvSpPr>
        <xdr:cNvPr id="549" name="楕円 548"/>
        <xdr:cNvSpPr/>
      </xdr:nvSpPr>
      <xdr:spPr>
        <a:xfrm>
          <a:off x="16268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109237</xdr:rowOff>
    </xdr:from>
    <xdr:ext cx="405111" cy="259045"/>
    <xdr:sp macro="" textlink="">
      <xdr:nvSpPr>
        <xdr:cNvPr id="550" name="【学校施設】&#10;有形固定資産減価償却率該当値テキスト"/>
        <xdr:cNvSpPr txBox="1"/>
      </xdr:nvSpPr>
      <xdr:spPr>
        <a:xfrm>
          <a:off x="1635760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83503</xdr:rowOff>
    </xdr:from>
    <xdr:to>
      <xdr:col>81</xdr:col>
      <xdr:colOff>101600</xdr:colOff>
      <xdr:row>59</xdr:row>
      <xdr:rowOff>13653</xdr:rowOff>
    </xdr:to>
    <xdr:sp macro="" textlink="">
      <xdr:nvSpPr>
        <xdr:cNvPr id="551" name="楕円 550"/>
        <xdr:cNvSpPr/>
      </xdr:nvSpPr>
      <xdr:spPr>
        <a:xfrm>
          <a:off x="15430500" y="100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137160</xdr:rowOff>
    </xdr:from>
    <xdr:to>
      <xdr:col>85</xdr:col>
      <xdr:colOff>127000</xdr:colOff>
      <xdr:row>58</xdr:row>
      <xdr:rowOff>134303</xdr:rowOff>
    </xdr:to>
    <xdr:cxnSp macro="">
      <xdr:nvCxnSpPr>
        <xdr:cNvPr id="552" name="直線コネクタ 551"/>
        <xdr:cNvCxnSpPr/>
      </xdr:nvCxnSpPr>
      <xdr:spPr>
        <a:xfrm flipV="1">
          <a:off x="15481300" y="9909810"/>
          <a:ext cx="838200" cy="1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72072</xdr:rowOff>
    </xdr:from>
    <xdr:to>
      <xdr:col>76</xdr:col>
      <xdr:colOff>165100</xdr:colOff>
      <xdr:row>59</xdr:row>
      <xdr:rowOff>2222</xdr:rowOff>
    </xdr:to>
    <xdr:sp macro="" textlink="">
      <xdr:nvSpPr>
        <xdr:cNvPr id="553" name="楕円 552"/>
        <xdr:cNvSpPr/>
      </xdr:nvSpPr>
      <xdr:spPr>
        <a:xfrm>
          <a:off x="14541500" y="100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122872</xdr:rowOff>
    </xdr:from>
    <xdr:to>
      <xdr:col>81</xdr:col>
      <xdr:colOff>50800</xdr:colOff>
      <xdr:row>58</xdr:row>
      <xdr:rowOff>134303</xdr:rowOff>
    </xdr:to>
    <xdr:cxnSp macro="">
      <xdr:nvCxnSpPr>
        <xdr:cNvPr id="554" name="直線コネクタ 553"/>
        <xdr:cNvCxnSpPr/>
      </xdr:nvCxnSpPr>
      <xdr:spPr>
        <a:xfrm>
          <a:off x="14592300" y="1006697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55" name="楕円 554"/>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122872</xdr:rowOff>
    </xdr:from>
    <xdr:to>
      <xdr:col>76</xdr:col>
      <xdr:colOff>114300</xdr:colOff>
      <xdr:row>59</xdr:row>
      <xdr:rowOff>57150</xdr:rowOff>
    </xdr:to>
    <xdr:cxnSp macro="">
      <xdr:nvCxnSpPr>
        <xdr:cNvPr id="556" name="直線コネクタ 555"/>
        <xdr:cNvCxnSpPr/>
      </xdr:nvCxnSpPr>
      <xdr:spPr>
        <a:xfrm flipV="1">
          <a:off x="13703300" y="10066972"/>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97790</xdr:rowOff>
    </xdr:from>
    <xdr:to>
      <xdr:col>67</xdr:col>
      <xdr:colOff>101600</xdr:colOff>
      <xdr:row>61</xdr:row>
      <xdr:rowOff>27940</xdr:rowOff>
    </xdr:to>
    <xdr:sp macro="" textlink="">
      <xdr:nvSpPr>
        <xdr:cNvPr id="557" name="楕円 556"/>
        <xdr:cNvSpPr/>
      </xdr:nvSpPr>
      <xdr:spPr>
        <a:xfrm>
          <a:off x="1276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60</xdr:row>
      <xdr:rowOff>148590</xdr:rowOff>
    </xdr:to>
    <xdr:cxnSp macro="">
      <xdr:nvCxnSpPr>
        <xdr:cNvPr id="558" name="直線コネクタ 557"/>
        <xdr:cNvCxnSpPr/>
      </xdr:nvCxnSpPr>
      <xdr:spPr>
        <a:xfrm flipV="1">
          <a:off x="12814300" y="1017270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59" name="n_1aveValue【学校施設】&#10;有形固定資産減価償却率"/>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0" name="n_2aveValue【学校施設】&#10;有形固定資産減価償却率"/>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30180</xdr:rowOff>
    </xdr:from>
    <xdr:ext cx="405111" cy="259045"/>
    <xdr:sp macro="" textlink="">
      <xdr:nvSpPr>
        <xdr:cNvPr id="563" name="n_1mainValue【学校施設】&#10;有形固定資産減価償却率"/>
        <xdr:cNvSpPr txBox="1"/>
      </xdr:nvSpPr>
      <xdr:spPr>
        <a:xfrm>
          <a:off x="15266044" y="980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18749</xdr:rowOff>
    </xdr:from>
    <xdr:ext cx="405111" cy="259045"/>
    <xdr:sp macro="" textlink="">
      <xdr:nvSpPr>
        <xdr:cNvPr id="564" name="n_2mainValue【学校施設】&#10;有形固定資産減価償却率"/>
        <xdr:cNvSpPr txBox="1"/>
      </xdr:nvSpPr>
      <xdr:spPr>
        <a:xfrm>
          <a:off x="14389744" y="979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65" name="n_3mainValue【学校施設】&#10;有形固定資産減価償却率"/>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44467</xdr:rowOff>
    </xdr:from>
    <xdr:ext cx="405111" cy="259045"/>
    <xdr:sp macro="" textlink="">
      <xdr:nvSpPr>
        <xdr:cNvPr id="566" name="n_4mainValue【学校施設】&#10;有形固定資産減価償却率"/>
        <xdr:cNvSpPr txBox="1"/>
      </xdr:nvSpPr>
      <xdr:spPr>
        <a:xfrm>
          <a:off x="12611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50981</xdr:rowOff>
    </xdr:from>
    <xdr:to>
      <xdr:col>116</xdr:col>
      <xdr:colOff>114300</xdr:colOff>
      <xdr:row>61</xdr:row>
      <xdr:rowOff>152581</xdr:rowOff>
    </xdr:to>
    <xdr:sp macro="" textlink="">
      <xdr:nvSpPr>
        <xdr:cNvPr id="609" name="楕円 608"/>
        <xdr:cNvSpPr/>
      </xdr:nvSpPr>
      <xdr:spPr>
        <a:xfrm>
          <a:off x="22110700" y="1050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29408</xdr:rowOff>
    </xdr:from>
    <xdr:ext cx="469744" cy="259045"/>
    <xdr:sp macro="" textlink="">
      <xdr:nvSpPr>
        <xdr:cNvPr id="610" name="【学校施設】&#10;一人当たり面積該当値テキスト"/>
        <xdr:cNvSpPr txBox="1"/>
      </xdr:nvSpPr>
      <xdr:spPr>
        <a:xfrm>
          <a:off x="22199600" y="1048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44994</xdr:rowOff>
    </xdr:from>
    <xdr:to>
      <xdr:col>112</xdr:col>
      <xdr:colOff>38100</xdr:colOff>
      <xdr:row>62</xdr:row>
      <xdr:rowOff>146594</xdr:rowOff>
    </xdr:to>
    <xdr:sp macro="" textlink="">
      <xdr:nvSpPr>
        <xdr:cNvPr id="611" name="楕円 610"/>
        <xdr:cNvSpPr/>
      </xdr:nvSpPr>
      <xdr:spPr>
        <a:xfrm>
          <a:off x="21272500" y="106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101781</xdr:rowOff>
    </xdr:from>
    <xdr:to>
      <xdr:col>116</xdr:col>
      <xdr:colOff>63500</xdr:colOff>
      <xdr:row>62</xdr:row>
      <xdr:rowOff>95794</xdr:rowOff>
    </xdr:to>
    <xdr:cxnSp macro="">
      <xdr:nvCxnSpPr>
        <xdr:cNvPr id="612" name="直線コネクタ 611"/>
        <xdr:cNvCxnSpPr/>
      </xdr:nvCxnSpPr>
      <xdr:spPr>
        <a:xfrm flipV="1">
          <a:off x="21323300" y="10560231"/>
          <a:ext cx="8382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613" name="楕円 612"/>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95794</xdr:rowOff>
    </xdr:to>
    <xdr:cxnSp macro="">
      <xdr:nvCxnSpPr>
        <xdr:cNvPr id="614" name="直線コネクタ 613"/>
        <xdr:cNvCxnSpPr/>
      </xdr:nvCxnSpPr>
      <xdr:spPr>
        <a:xfrm>
          <a:off x="20434300" y="1072134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15" name="楕円 614"/>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91440</xdr:rowOff>
    </xdr:to>
    <xdr:cxnSp macro="">
      <xdr:nvCxnSpPr>
        <xdr:cNvPr id="616" name="直線コネクタ 615"/>
        <xdr:cNvCxnSpPr/>
      </xdr:nvCxnSpPr>
      <xdr:spPr>
        <a:xfrm>
          <a:off x="19545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37374</xdr:rowOff>
    </xdr:from>
    <xdr:to>
      <xdr:col>98</xdr:col>
      <xdr:colOff>38100</xdr:colOff>
      <xdr:row>62</xdr:row>
      <xdr:rowOff>138974</xdr:rowOff>
    </xdr:to>
    <xdr:sp macro="" textlink="">
      <xdr:nvSpPr>
        <xdr:cNvPr id="617" name="楕円 616"/>
        <xdr:cNvSpPr/>
      </xdr:nvSpPr>
      <xdr:spPr>
        <a:xfrm>
          <a:off x="18605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88174</xdr:rowOff>
    </xdr:from>
    <xdr:to>
      <xdr:col>102</xdr:col>
      <xdr:colOff>114300</xdr:colOff>
      <xdr:row>62</xdr:row>
      <xdr:rowOff>91440</xdr:rowOff>
    </xdr:to>
    <xdr:cxnSp macro="">
      <xdr:nvCxnSpPr>
        <xdr:cNvPr id="618" name="直線コネクタ 617"/>
        <xdr:cNvCxnSpPr/>
      </xdr:nvCxnSpPr>
      <xdr:spPr>
        <a:xfrm>
          <a:off x="18656300" y="107180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137721</xdr:rowOff>
    </xdr:from>
    <xdr:ext cx="469744" cy="259045"/>
    <xdr:sp macro="" textlink="">
      <xdr:nvSpPr>
        <xdr:cNvPr id="623" name="n_1mainValue【学校施設】&#10;一人当たり面積"/>
        <xdr:cNvSpPr txBox="1"/>
      </xdr:nvSpPr>
      <xdr:spPr>
        <a:xfrm>
          <a:off x="21075727" y="1076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624" name="n_2mainValue【学校施設】&#10;一人当たり面積"/>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625" name="n_3mainValue【学校施設】&#10;一人当たり面積"/>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130101</xdr:rowOff>
    </xdr:from>
    <xdr:ext cx="469744" cy="259045"/>
    <xdr:sp macro="" textlink="">
      <xdr:nvSpPr>
        <xdr:cNvPr id="626" name="n_4mainValue【学校施設】&#10;一人当たり面積"/>
        <xdr:cNvSpPr txBox="1"/>
      </xdr:nvSpPr>
      <xdr:spPr>
        <a:xfrm>
          <a:off x="184214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656" name="【児童館】&#10;有形固定資産減価償却率平均値テキスト"/>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93980</xdr:rowOff>
    </xdr:from>
    <xdr:to>
      <xdr:col>85</xdr:col>
      <xdr:colOff>177800</xdr:colOff>
      <xdr:row>81</xdr:row>
      <xdr:rowOff>24130</xdr:rowOff>
    </xdr:to>
    <xdr:sp macro="" textlink="">
      <xdr:nvSpPr>
        <xdr:cNvPr id="667" name="楕円 666"/>
        <xdr:cNvSpPr/>
      </xdr:nvSpPr>
      <xdr:spPr>
        <a:xfrm>
          <a:off x="162687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116857</xdr:rowOff>
    </xdr:from>
    <xdr:ext cx="405111" cy="259045"/>
    <xdr:sp macro="" textlink="">
      <xdr:nvSpPr>
        <xdr:cNvPr id="668" name="【児童館】&#10;有形固定資産減価償却率該当値テキスト"/>
        <xdr:cNvSpPr txBox="1"/>
      </xdr:nvSpPr>
      <xdr:spPr>
        <a:xfrm>
          <a:off x="16357600"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52070</xdr:rowOff>
    </xdr:from>
    <xdr:to>
      <xdr:col>81</xdr:col>
      <xdr:colOff>101600</xdr:colOff>
      <xdr:row>80</xdr:row>
      <xdr:rowOff>153670</xdr:rowOff>
    </xdr:to>
    <xdr:sp macro="" textlink="">
      <xdr:nvSpPr>
        <xdr:cNvPr id="669" name="楕円 668"/>
        <xdr:cNvSpPr/>
      </xdr:nvSpPr>
      <xdr:spPr>
        <a:xfrm>
          <a:off x="15430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102870</xdr:rowOff>
    </xdr:from>
    <xdr:to>
      <xdr:col>85</xdr:col>
      <xdr:colOff>127000</xdr:colOff>
      <xdr:row>80</xdr:row>
      <xdr:rowOff>144780</xdr:rowOff>
    </xdr:to>
    <xdr:cxnSp macro="">
      <xdr:nvCxnSpPr>
        <xdr:cNvPr id="670" name="直線コネクタ 669"/>
        <xdr:cNvCxnSpPr/>
      </xdr:nvCxnSpPr>
      <xdr:spPr>
        <a:xfrm>
          <a:off x="15481300" y="138188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10161</xdr:rowOff>
    </xdr:from>
    <xdr:to>
      <xdr:col>76</xdr:col>
      <xdr:colOff>165100</xdr:colOff>
      <xdr:row>80</xdr:row>
      <xdr:rowOff>111761</xdr:rowOff>
    </xdr:to>
    <xdr:sp macro="" textlink="">
      <xdr:nvSpPr>
        <xdr:cNvPr id="671" name="楕円 670"/>
        <xdr:cNvSpPr/>
      </xdr:nvSpPr>
      <xdr:spPr>
        <a:xfrm>
          <a:off x="14541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60961</xdr:rowOff>
    </xdr:from>
    <xdr:to>
      <xdr:col>81</xdr:col>
      <xdr:colOff>50800</xdr:colOff>
      <xdr:row>80</xdr:row>
      <xdr:rowOff>102870</xdr:rowOff>
    </xdr:to>
    <xdr:cxnSp macro="">
      <xdr:nvCxnSpPr>
        <xdr:cNvPr id="672" name="直線コネクタ 671"/>
        <xdr:cNvCxnSpPr/>
      </xdr:nvCxnSpPr>
      <xdr:spPr>
        <a:xfrm>
          <a:off x="14592300" y="137769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139700</xdr:rowOff>
    </xdr:from>
    <xdr:to>
      <xdr:col>72</xdr:col>
      <xdr:colOff>38100</xdr:colOff>
      <xdr:row>80</xdr:row>
      <xdr:rowOff>69850</xdr:rowOff>
    </xdr:to>
    <xdr:sp macro="" textlink="">
      <xdr:nvSpPr>
        <xdr:cNvPr id="673" name="楕円 672"/>
        <xdr:cNvSpPr/>
      </xdr:nvSpPr>
      <xdr:spPr>
        <a:xfrm>
          <a:off x="13652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19050</xdr:rowOff>
    </xdr:from>
    <xdr:to>
      <xdr:col>76</xdr:col>
      <xdr:colOff>114300</xdr:colOff>
      <xdr:row>80</xdr:row>
      <xdr:rowOff>60961</xdr:rowOff>
    </xdr:to>
    <xdr:cxnSp macro="">
      <xdr:nvCxnSpPr>
        <xdr:cNvPr id="674" name="直線コネクタ 673"/>
        <xdr:cNvCxnSpPr/>
      </xdr:nvCxnSpPr>
      <xdr:spPr>
        <a:xfrm>
          <a:off x="13703300" y="13735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97789</xdr:rowOff>
    </xdr:from>
    <xdr:to>
      <xdr:col>67</xdr:col>
      <xdr:colOff>101600</xdr:colOff>
      <xdr:row>80</xdr:row>
      <xdr:rowOff>27939</xdr:rowOff>
    </xdr:to>
    <xdr:sp macro="" textlink="">
      <xdr:nvSpPr>
        <xdr:cNvPr id="675" name="楕円 674"/>
        <xdr:cNvSpPr/>
      </xdr:nvSpPr>
      <xdr:spPr>
        <a:xfrm>
          <a:off x="12763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148589</xdr:rowOff>
    </xdr:from>
    <xdr:to>
      <xdr:col>71</xdr:col>
      <xdr:colOff>177800</xdr:colOff>
      <xdr:row>80</xdr:row>
      <xdr:rowOff>19050</xdr:rowOff>
    </xdr:to>
    <xdr:cxnSp macro="">
      <xdr:nvCxnSpPr>
        <xdr:cNvPr id="676" name="直線コネクタ 675"/>
        <xdr:cNvCxnSpPr/>
      </xdr:nvCxnSpPr>
      <xdr:spPr>
        <a:xfrm>
          <a:off x="12814300" y="136931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677" name="n_1aveValue【児童館】&#10;有形固定資産減価償却率"/>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678" name="n_2aveValue【児童館】&#10;有形固定資産減価償却率"/>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679" name="n_3aveValue【児童館】&#10;有形固定資産減価償却率"/>
        <xdr:cNvSpPr txBox="1"/>
      </xdr:nvSpPr>
      <xdr:spPr>
        <a:xfrm>
          <a:off x="13500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80" name="n_4aveValue【児童館】&#10;有形固定資産減価償却率"/>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170197</xdr:rowOff>
    </xdr:from>
    <xdr:ext cx="405111" cy="259045"/>
    <xdr:sp macro="" textlink="">
      <xdr:nvSpPr>
        <xdr:cNvPr id="681" name="n_1mainValue【児童館】&#10;有形固定資産減価償却率"/>
        <xdr:cNvSpPr txBox="1"/>
      </xdr:nvSpPr>
      <xdr:spPr>
        <a:xfrm>
          <a:off x="15266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128288</xdr:rowOff>
    </xdr:from>
    <xdr:ext cx="405111" cy="259045"/>
    <xdr:sp macro="" textlink="">
      <xdr:nvSpPr>
        <xdr:cNvPr id="682" name="n_2mainValue【児童館】&#10;有形固定資産減価償却率"/>
        <xdr:cNvSpPr txBox="1"/>
      </xdr:nvSpPr>
      <xdr:spPr>
        <a:xfrm>
          <a:off x="14389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86377</xdr:rowOff>
    </xdr:from>
    <xdr:ext cx="405111" cy="259045"/>
    <xdr:sp macro="" textlink="">
      <xdr:nvSpPr>
        <xdr:cNvPr id="683" name="n_3mainValue【児童館】&#10;有形固定資産減価償却率"/>
        <xdr:cNvSpPr txBox="1"/>
      </xdr:nvSpPr>
      <xdr:spPr>
        <a:xfrm>
          <a:off x="13500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44466</xdr:rowOff>
    </xdr:from>
    <xdr:ext cx="405111" cy="259045"/>
    <xdr:sp macro="" textlink="">
      <xdr:nvSpPr>
        <xdr:cNvPr id="684" name="n_4mainValue【児童館】&#10;有形固定資産減価償却率"/>
        <xdr:cNvSpPr txBox="1"/>
      </xdr:nvSpPr>
      <xdr:spPr>
        <a:xfrm>
          <a:off x="126117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55880</xdr:rowOff>
    </xdr:from>
    <xdr:to>
      <xdr:col>116</xdr:col>
      <xdr:colOff>114300</xdr:colOff>
      <xdr:row>80</xdr:row>
      <xdr:rowOff>157480</xdr:rowOff>
    </xdr:to>
    <xdr:sp macro="" textlink="">
      <xdr:nvSpPr>
        <xdr:cNvPr id="722" name="楕円 721"/>
        <xdr:cNvSpPr/>
      </xdr:nvSpPr>
      <xdr:spPr>
        <a:xfrm>
          <a:off x="22110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78757</xdr:rowOff>
    </xdr:from>
    <xdr:ext cx="469744" cy="259045"/>
    <xdr:sp macro="" textlink="">
      <xdr:nvSpPr>
        <xdr:cNvPr id="723" name="【児童館】&#10;一人当たり面積該当値テキスト"/>
        <xdr:cNvSpPr txBox="1"/>
      </xdr:nvSpPr>
      <xdr:spPr>
        <a:xfrm>
          <a:off x="22199600" y="136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55880</xdr:rowOff>
    </xdr:from>
    <xdr:to>
      <xdr:col>112</xdr:col>
      <xdr:colOff>38100</xdr:colOff>
      <xdr:row>80</xdr:row>
      <xdr:rowOff>157480</xdr:rowOff>
    </xdr:to>
    <xdr:sp macro="" textlink="">
      <xdr:nvSpPr>
        <xdr:cNvPr id="724" name="楕円 723"/>
        <xdr:cNvSpPr/>
      </xdr:nvSpPr>
      <xdr:spPr>
        <a:xfrm>
          <a:off x="21272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106680</xdr:rowOff>
    </xdr:from>
    <xdr:to>
      <xdr:col>116</xdr:col>
      <xdr:colOff>63500</xdr:colOff>
      <xdr:row>80</xdr:row>
      <xdr:rowOff>106680</xdr:rowOff>
    </xdr:to>
    <xdr:cxnSp macro="">
      <xdr:nvCxnSpPr>
        <xdr:cNvPr id="725" name="直線コネクタ 724"/>
        <xdr:cNvCxnSpPr/>
      </xdr:nvCxnSpPr>
      <xdr:spPr>
        <a:xfrm>
          <a:off x="21323300" y="13822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55880</xdr:rowOff>
    </xdr:from>
    <xdr:to>
      <xdr:col>107</xdr:col>
      <xdr:colOff>101600</xdr:colOff>
      <xdr:row>80</xdr:row>
      <xdr:rowOff>157480</xdr:rowOff>
    </xdr:to>
    <xdr:sp macro="" textlink="">
      <xdr:nvSpPr>
        <xdr:cNvPr id="726" name="楕円 725"/>
        <xdr:cNvSpPr/>
      </xdr:nvSpPr>
      <xdr:spPr>
        <a:xfrm>
          <a:off x="20383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106680</xdr:rowOff>
    </xdr:from>
    <xdr:to>
      <xdr:col>111</xdr:col>
      <xdr:colOff>177800</xdr:colOff>
      <xdr:row>80</xdr:row>
      <xdr:rowOff>106680</xdr:rowOff>
    </xdr:to>
    <xdr:cxnSp macro="">
      <xdr:nvCxnSpPr>
        <xdr:cNvPr id="727" name="直線コネクタ 726"/>
        <xdr:cNvCxnSpPr/>
      </xdr:nvCxnSpPr>
      <xdr:spPr>
        <a:xfrm>
          <a:off x="20434300" y="1382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55880</xdr:rowOff>
    </xdr:from>
    <xdr:to>
      <xdr:col>102</xdr:col>
      <xdr:colOff>165100</xdr:colOff>
      <xdr:row>80</xdr:row>
      <xdr:rowOff>157480</xdr:rowOff>
    </xdr:to>
    <xdr:sp macro="" textlink="">
      <xdr:nvSpPr>
        <xdr:cNvPr id="728" name="楕円 727"/>
        <xdr:cNvSpPr/>
      </xdr:nvSpPr>
      <xdr:spPr>
        <a:xfrm>
          <a:off x="19494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106680</xdr:rowOff>
    </xdr:from>
    <xdr:to>
      <xdr:col>107</xdr:col>
      <xdr:colOff>50800</xdr:colOff>
      <xdr:row>80</xdr:row>
      <xdr:rowOff>106680</xdr:rowOff>
    </xdr:to>
    <xdr:cxnSp macro="">
      <xdr:nvCxnSpPr>
        <xdr:cNvPr id="729" name="直線コネクタ 728"/>
        <xdr:cNvCxnSpPr/>
      </xdr:nvCxnSpPr>
      <xdr:spPr>
        <a:xfrm>
          <a:off x="19545300" y="1382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55880</xdr:rowOff>
    </xdr:from>
    <xdr:to>
      <xdr:col>98</xdr:col>
      <xdr:colOff>38100</xdr:colOff>
      <xdr:row>80</xdr:row>
      <xdr:rowOff>157480</xdr:rowOff>
    </xdr:to>
    <xdr:sp macro="" textlink="">
      <xdr:nvSpPr>
        <xdr:cNvPr id="730" name="楕円 729"/>
        <xdr:cNvSpPr/>
      </xdr:nvSpPr>
      <xdr:spPr>
        <a:xfrm>
          <a:off x="18605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106680</xdr:rowOff>
    </xdr:from>
    <xdr:to>
      <xdr:col>102</xdr:col>
      <xdr:colOff>114300</xdr:colOff>
      <xdr:row>80</xdr:row>
      <xdr:rowOff>106680</xdr:rowOff>
    </xdr:to>
    <xdr:cxnSp macro="">
      <xdr:nvCxnSpPr>
        <xdr:cNvPr id="731" name="直線コネクタ 730"/>
        <xdr:cNvCxnSpPr/>
      </xdr:nvCxnSpPr>
      <xdr:spPr>
        <a:xfrm>
          <a:off x="18656300" y="1382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2557</xdr:rowOff>
    </xdr:from>
    <xdr:ext cx="469744" cy="259045"/>
    <xdr:sp macro="" textlink="">
      <xdr:nvSpPr>
        <xdr:cNvPr id="736" name="n_1mainValue【児童館】&#10;一人当たり面積"/>
        <xdr:cNvSpPr txBox="1"/>
      </xdr:nvSpPr>
      <xdr:spPr>
        <a:xfrm>
          <a:off x="210757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2557</xdr:rowOff>
    </xdr:from>
    <xdr:ext cx="469744" cy="259045"/>
    <xdr:sp macro="" textlink="">
      <xdr:nvSpPr>
        <xdr:cNvPr id="737" name="n_2mainValue【児童館】&#10;一人当たり面積"/>
        <xdr:cNvSpPr txBox="1"/>
      </xdr:nvSpPr>
      <xdr:spPr>
        <a:xfrm>
          <a:off x="201994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2557</xdr:rowOff>
    </xdr:from>
    <xdr:ext cx="469744" cy="259045"/>
    <xdr:sp macro="" textlink="">
      <xdr:nvSpPr>
        <xdr:cNvPr id="738" name="n_3mainValue【児童館】&#10;一人当たり面積"/>
        <xdr:cNvSpPr txBox="1"/>
      </xdr:nvSpPr>
      <xdr:spPr>
        <a:xfrm>
          <a:off x="193104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2557</xdr:rowOff>
    </xdr:from>
    <xdr:ext cx="469744" cy="259045"/>
    <xdr:sp macro="" textlink="">
      <xdr:nvSpPr>
        <xdr:cNvPr id="739" name="n_4mainValue【児童館】&#10;一人当たり面積"/>
        <xdr:cNvSpPr txBox="1"/>
      </xdr:nvSpPr>
      <xdr:spPr>
        <a:xfrm>
          <a:off x="184214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92075</xdr:rowOff>
    </xdr:from>
    <xdr:to>
      <xdr:col>85</xdr:col>
      <xdr:colOff>177800</xdr:colOff>
      <xdr:row>108</xdr:row>
      <xdr:rowOff>22225</xdr:rowOff>
    </xdr:to>
    <xdr:sp macro="" textlink="">
      <xdr:nvSpPr>
        <xdr:cNvPr id="780" name="楕円 779"/>
        <xdr:cNvSpPr/>
      </xdr:nvSpPr>
      <xdr:spPr>
        <a:xfrm>
          <a:off x="162687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7002</xdr:rowOff>
    </xdr:from>
    <xdr:ext cx="405111" cy="259045"/>
    <xdr:sp macro="" textlink="">
      <xdr:nvSpPr>
        <xdr:cNvPr id="781" name="【公民館】&#10;有形固定資産減価償却率該当値テキスト"/>
        <xdr:cNvSpPr txBox="1"/>
      </xdr:nvSpPr>
      <xdr:spPr>
        <a:xfrm>
          <a:off x="16357600" y="183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55880</xdr:rowOff>
    </xdr:from>
    <xdr:to>
      <xdr:col>81</xdr:col>
      <xdr:colOff>101600</xdr:colOff>
      <xdr:row>107</xdr:row>
      <xdr:rowOff>157480</xdr:rowOff>
    </xdr:to>
    <xdr:sp macro="" textlink="">
      <xdr:nvSpPr>
        <xdr:cNvPr id="782" name="楕円 781"/>
        <xdr:cNvSpPr/>
      </xdr:nvSpPr>
      <xdr:spPr>
        <a:xfrm>
          <a:off x="15430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106680</xdr:rowOff>
    </xdr:from>
    <xdr:to>
      <xdr:col>85</xdr:col>
      <xdr:colOff>127000</xdr:colOff>
      <xdr:row>107</xdr:row>
      <xdr:rowOff>142875</xdr:rowOff>
    </xdr:to>
    <xdr:cxnSp macro="">
      <xdr:nvCxnSpPr>
        <xdr:cNvPr id="783" name="直線コネクタ 782"/>
        <xdr:cNvCxnSpPr/>
      </xdr:nvCxnSpPr>
      <xdr:spPr>
        <a:xfrm>
          <a:off x="15481300" y="184518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19686</xdr:rowOff>
    </xdr:from>
    <xdr:to>
      <xdr:col>76</xdr:col>
      <xdr:colOff>165100</xdr:colOff>
      <xdr:row>107</xdr:row>
      <xdr:rowOff>121286</xdr:rowOff>
    </xdr:to>
    <xdr:sp macro="" textlink="">
      <xdr:nvSpPr>
        <xdr:cNvPr id="784" name="楕円 783"/>
        <xdr:cNvSpPr/>
      </xdr:nvSpPr>
      <xdr:spPr>
        <a:xfrm>
          <a:off x="14541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70486</xdr:rowOff>
    </xdr:from>
    <xdr:to>
      <xdr:col>81</xdr:col>
      <xdr:colOff>50800</xdr:colOff>
      <xdr:row>107</xdr:row>
      <xdr:rowOff>106680</xdr:rowOff>
    </xdr:to>
    <xdr:cxnSp macro="">
      <xdr:nvCxnSpPr>
        <xdr:cNvPr id="785" name="直線コネクタ 784"/>
        <xdr:cNvCxnSpPr/>
      </xdr:nvCxnSpPr>
      <xdr:spPr>
        <a:xfrm>
          <a:off x="14592300" y="184156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145414</xdr:rowOff>
    </xdr:from>
    <xdr:to>
      <xdr:col>72</xdr:col>
      <xdr:colOff>38100</xdr:colOff>
      <xdr:row>107</xdr:row>
      <xdr:rowOff>75564</xdr:rowOff>
    </xdr:to>
    <xdr:sp macro="" textlink="">
      <xdr:nvSpPr>
        <xdr:cNvPr id="786" name="楕円 785"/>
        <xdr:cNvSpPr/>
      </xdr:nvSpPr>
      <xdr:spPr>
        <a:xfrm>
          <a:off x="13652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24764</xdr:rowOff>
    </xdr:from>
    <xdr:to>
      <xdr:col>76</xdr:col>
      <xdr:colOff>114300</xdr:colOff>
      <xdr:row>107</xdr:row>
      <xdr:rowOff>70486</xdr:rowOff>
    </xdr:to>
    <xdr:cxnSp macro="">
      <xdr:nvCxnSpPr>
        <xdr:cNvPr id="787" name="直線コネクタ 786"/>
        <xdr:cNvCxnSpPr/>
      </xdr:nvCxnSpPr>
      <xdr:spPr>
        <a:xfrm>
          <a:off x="13703300" y="183699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101600</xdr:rowOff>
    </xdr:from>
    <xdr:to>
      <xdr:col>67</xdr:col>
      <xdr:colOff>101600</xdr:colOff>
      <xdr:row>107</xdr:row>
      <xdr:rowOff>31750</xdr:rowOff>
    </xdr:to>
    <xdr:sp macro="" textlink="">
      <xdr:nvSpPr>
        <xdr:cNvPr id="788" name="楕円 787"/>
        <xdr:cNvSpPr/>
      </xdr:nvSpPr>
      <xdr:spPr>
        <a:xfrm>
          <a:off x="12763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152400</xdr:rowOff>
    </xdr:from>
    <xdr:to>
      <xdr:col>71</xdr:col>
      <xdr:colOff>177800</xdr:colOff>
      <xdr:row>107</xdr:row>
      <xdr:rowOff>24764</xdr:rowOff>
    </xdr:to>
    <xdr:cxnSp macro="">
      <xdr:nvCxnSpPr>
        <xdr:cNvPr id="789" name="直線コネクタ 788"/>
        <xdr:cNvCxnSpPr/>
      </xdr:nvCxnSpPr>
      <xdr:spPr>
        <a:xfrm>
          <a:off x="12814300" y="183261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3"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148607</xdr:rowOff>
    </xdr:from>
    <xdr:ext cx="405111" cy="259045"/>
    <xdr:sp macro="" textlink="">
      <xdr:nvSpPr>
        <xdr:cNvPr id="794" name="n_1mainValue【公民館】&#10;有形固定資産減価償却率"/>
        <xdr:cNvSpPr txBox="1"/>
      </xdr:nvSpPr>
      <xdr:spPr>
        <a:xfrm>
          <a:off x="15266044"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112413</xdr:rowOff>
    </xdr:from>
    <xdr:ext cx="405111" cy="259045"/>
    <xdr:sp macro="" textlink="">
      <xdr:nvSpPr>
        <xdr:cNvPr id="795" name="n_2mainValue【公民館】&#10;有形固定資産減価償却率"/>
        <xdr:cNvSpPr txBox="1"/>
      </xdr:nvSpPr>
      <xdr:spPr>
        <a:xfrm>
          <a:off x="14389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66691</xdr:rowOff>
    </xdr:from>
    <xdr:ext cx="405111" cy="259045"/>
    <xdr:sp macro="" textlink="">
      <xdr:nvSpPr>
        <xdr:cNvPr id="796" name="n_3mainValue【公民館】&#10;有形固定資産減価償却率"/>
        <xdr:cNvSpPr txBox="1"/>
      </xdr:nvSpPr>
      <xdr:spPr>
        <a:xfrm>
          <a:off x="13500744"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22877</xdr:rowOff>
    </xdr:from>
    <xdr:ext cx="405111" cy="259045"/>
    <xdr:sp macro="" textlink="">
      <xdr:nvSpPr>
        <xdr:cNvPr id="797" name="n_4mainValue【公民館】&#10;有形固定資産減価償却率"/>
        <xdr:cNvSpPr txBox="1"/>
      </xdr:nvSpPr>
      <xdr:spPr>
        <a:xfrm>
          <a:off x="12611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826" name="【公民館】&#10;一人当たり面積平均値テキスト"/>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37" name="楕円 836"/>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38" name="【公民館】&#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39" name="楕円 838"/>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840" name="直線コネクタ 839"/>
        <xdr:cNvCxnSpPr/>
      </xdr:nvCxnSpPr>
      <xdr:spPr>
        <a:xfrm>
          <a:off x="21323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41" name="楕円 840"/>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842" name="直線コネクタ 841"/>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43" name="楕円 842"/>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844" name="直線コネクタ 843"/>
        <xdr:cNvCxnSpPr/>
      </xdr:nvCxnSpPr>
      <xdr:spPr>
        <a:xfrm>
          <a:off x="19545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45" name="楕円 844"/>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846" name="直線コネクタ 845"/>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47" name="n_1aveValue【公民館】&#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48" name="n_2aveValue【公民館】&#10;一人当たり面積"/>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49" name="n_3aveValue【公民館】&#10;一人当たり面積"/>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50" name="n_4aveValue【公民館】&#10;一人当たり面積"/>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851" name="n_1main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52" name="n_2mainValue【公民館】&#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53" name="n_3mainValue【公民館】&#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854" name="n_4mainValue【公民館】&#10;一人当たり面積"/>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有形固定資産減価償却率は、小・中学校改修事業にて建て替えや設備改修などを実施したことにより学校施設では減少傾向にあるが、その他の項目では増加傾向にある。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特に、道路においては</a:t>
          </a:r>
          <a:r>
            <a:rPr kumimoji="1" lang="en-US" altLang="ja-JP" sz="1300">
              <a:latin typeface="ＭＳ Ｐゴシック" panose="020B0600070205080204" pitchFamily="50" charset="-128"/>
              <a:ea typeface="ＭＳ Ｐゴシック" panose="020B0600070205080204" pitchFamily="50" charset="-128"/>
            </a:rPr>
            <a:t>87.4</a:t>
          </a:r>
          <a:r>
            <a:rPr kumimoji="1" lang="ja-JP" altLang="en-US" sz="1300">
              <a:latin typeface="ＭＳ Ｐゴシック" panose="020B0600070205080204" pitchFamily="50" charset="-128"/>
              <a:ea typeface="ＭＳ Ｐゴシック" panose="020B0600070205080204" pitchFamily="50" charset="-128"/>
            </a:rPr>
            <a:t>％、公民館においては</a:t>
          </a:r>
          <a:r>
            <a:rPr kumimoji="1" lang="en-US" altLang="ja-JP" sz="1300">
              <a:latin typeface="ＭＳ Ｐゴシック" panose="020B0600070205080204" pitchFamily="50" charset="-128"/>
              <a:ea typeface="ＭＳ Ｐゴシック" panose="020B0600070205080204" pitchFamily="50" charset="-128"/>
            </a:rPr>
            <a:t>90.5</a:t>
          </a:r>
          <a:r>
            <a:rPr kumimoji="1" lang="ja-JP" altLang="en-US" sz="1300">
              <a:latin typeface="ＭＳ Ｐゴシック" panose="020B0600070205080204" pitchFamily="50" charset="-128"/>
              <a:ea typeface="ＭＳ Ｐゴシック" panose="020B0600070205080204" pitchFamily="50" charset="-128"/>
            </a:rPr>
            <a:t>％と高い水準にあり、老朽化対策の必要性が高いと考えられる。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人口一人当たり面積等については、人口増減が小さいことにより、すべての項目で横ばいとなっていると考えられる。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142,163
134,056
18.19
65,115,994
60,746,484
3,657,073
32,316,224
22,141,291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103777</xdr:rowOff>
    </xdr:from>
    <xdr:to>
      <xdr:col>24</xdr:col>
      <xdr:colOff>114300</xdr:colOff>
      <xdr:row>40</xdr:row>
      <xdr:rowOff>33927</xdr:rowOff>
    </xdr:to>
    <xdr:sp macro="" textlink="">
      <xdr:nvSpPr>
        <xdr:cNvPr id="74" name="楕円 73"/>
        <xdr:cNvSpPr/>
      </xdr:nvSpPr>
      <xdr:spPr>
        <a:xfrm>
          <a:off x="45847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82204</xdr:rowOff>
    </xdr:from>
    <xdr:ext cx="405111" cy="259045"/>
    <xdr:sp macro="" textlink="">
      <xdr:nvSpPr>
        <xdr:cNvPr id="75" name="【図書館】&#10;有形固定資産減価償却率該当値テキスト"/>
        <xdr:cNvSpPr txBox="1"/>
      </xdr:nvSpPr>
      <xdr:spPr>
        <a:xfrm>
          <a:off x="4673600"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67854</xdr:rowOff>
    </xdr:from>
    <xdr:to>
      <xdr:col>20</xdr:col>
      <xdr:colOff>38100</xdr:colOff>
      <xdr:row>39</xdr:row>
      <xdr:rowOff>169454</xdr:rowOff>
    </xdr:to>
    <xdr:sp macro="" textlink="">
      <xdr:nvSpPr>
        <xdr:cNvPr id="76" name="楕円 75"/>
        <xdr:cNvSpPr/>
      </xdr:nvSpPr>
      <xdr:spPr>
        <a:xfrm>
          <a:off x="3746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118654</xdr:rowOff>
    </xdr:from>
    <xdr:to>
      <xdr:col>24</xdr:col>
      <xdr:colOff>63500</xdr:colOff>
      <xdr:row>39</xdr:row>
      <xdr:rowOff>154577</xdr:rowOff>
    </xdr:to>
    <xdr:cxnSp macro="">
      <xdr:nvCxnSpPr>
        <xdr:cNvPr id="77" name="直線コネクタ 76"/>
        <xdr:cNvCxnSpPr/>
      </xdr:nvCxnSpPr>
      <xdr:spPr>
        <a:xfrm>
          <a:off x="3797300" y="680520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118654</xdr:rowOff>
    </xdr:to>
    <xdr:cxnSp macro="">
      <xdr:nvCxnSpPr>
        <xdr:cNvPr id="79" name="直線コネクタ 78"/>
        <xdr:cNvCxnSpPr/>
      </xdr:nvCxnSpPr>
      <xdr:spPr>
        <a:xfrm>
          <a:off x="2908300" y="67709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169091</xdr:rowOff>
    </xdr:from>
    <xdr:to>
      <xdr:col>10</xdr:col>
      <xdr:colOff>165100</xdr:colOff>
      <xdr:row>39</xdr:row>
      <xdr:rowOff>99241</xdr:rowOff>
    </xdr:to>
    <xdr:sp macro="" textlink="">
      <xdr:nvSpPr>
        <xdr:cNvPr id="80" name="楕円 79"/>
        <xdr:cNvSpPr/>
      </xdr:nvSpPr>
      <xdr:spPr>
        <a:xfrm>
          <a:off x="1968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48441</xdr:rowOff>
    </xdr:from>
    <xdr:to>
      <xdr:col>15</xdr:col>
      <xdr:colOff>50800</xdr:colOff>
      <xdr:row>39</xdr:row>
      <xdr:rowOff>84365</xdr:rowOff>
    </xdr:to>
    <xdr:cxnSp macro="">
      <xdr:nvCxnSpPr>
        <xdr:cNvPr id="81" name="直線コネクタ 80"/>
        <xdr:cNvCxnSpPr/>
      </xdr:nvCxnSpPr>
      <xdr:spPr>
        <a:xfrm>
          <a:off x="2019300" y="67349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134801</xdr:rowOff>
    </xdr:from>
    <xdr:to>
      <xdr:col>6</xdr:col>
      <xdr:colOff>38100</xdr:colOff>
      <xdr:row>39</xdr:row>
      <xdr:rowOff>64951</xdr:rowOff>
    </xdr:to>
    <xdr:sp macro="" textlink="">
      <xdr:nvSpPr>
        <xdr:cNvPr id="82" name="楕円 81"/>
        <xdr:cNvSpPr/>
      </xdr:nvSpPr>
      <xdr:spPr>
        <a:xfrm>
          <a:off x="1079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14151</xdr:rowOff>
    </xdr:from>
    <xdr:to>
      <xdr:col>10</xdr:col>
      <xdr:colOff>114300</xdr:colOff>
      <xdr:row>39</xdr:row>
      <xdr:rowOff>48441</xdr:rowOff>
    </xdr:to>
    <xdr:cxnSp macro="">
      <xdr:nvCxnSpPr>
        <xdr:cNvPr id="83" name="直線コネクタ 82"/>
        <xdr:cNvCxnSpPr/>
      </xdr:nvCxnSpPr>
      <xdr:spPr>
        <a:xfrm>
          <a:off x="1130300" y="67007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160581</xdr:rowOff>
    </xdr:from>
    <xdr:ext cx="405111" cy="259045"/>
    <xdr:sp macro="" textlink="">
      <xdr:nvSpPr>
        <xdr:cNvPr id="88" name="n_1mainValue【図書館】&#10;有形固定資産減価償却率"/>
        <xdr:cNvSpPr txBox="1"/>
      </xdr:nvSpPr>
      <xdr:spPr>
        <a:xfrm>
          <a:off x="35820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90368</xdr:rowOff>
    </xdr:from>
    <xdr:ext cx="405111" cy="259045"/>
    <xdr:sp macro="" textlink="">
      <xdr:nvSpPr>
        <xdr:cNvPr id="90" name="n_3mainValue【図書館】&#10;有形固定資産減価償却率"/>
        <xdr:cNvSpPr txBox="1"/>
      </xdr:nvSpPr>
      <xdr:spPr>
        <a:xfrm>
          <a:off x="1816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56078</xdr:rowOff>
    </xdr:from>
    <xdr:ext cx="405111" cy="259045"/>
    <xdr:sp macro="" textlink="">
      <xdr:nvSpPr>
        <xdr:cNvPr id="91" name="n_4mainValue【図書館】&#10;有形固定資産減価償却率"/>
        <xdr:cNvSpPr txBox="1"/>
      </xdr:nvSpPr>
      <xdr:spPr>
        <a:xfrm>
          <a:off x="927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47172</xdr:rowOff>
    </xdr:from>
    <xdr:to>
      <xdr:col>55</xdr:col>
      <xdr:colOff>50800</xdr:colOff>
      <xdr:row>40</xdr:row>
      <xdr:rowOff>148772</xdr:rowOff>
    </xdr:to>
    <xdr:sp macro="" textlink="">
      <xdr:nvSpPr>
        <xdr:cNvPr id="133" name="楕円 132"/>
        <xdr:cNvSpPr/>
      </xdr:nvSpPr>
      <xdr:spPr>
        <a:xfrm>
          <a:off x="104267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25599</xdr:rowOff>
    </xdr:from>
    <xdr:ext cx="469744" cy="259045"/>
    <xdr:sp macro="" textlink="">
      <xdr:nvSpPr>
        <xdr:cNvPr id="134" name="【図書館】&#10;一人当たり面積該当値テキスト"/>
        <xdr:cNvSpPr txBox="1"/>
      </xdr:nvSpPr>
      <xdr:spPr>
        <a:xfrm>
          <a:off x="10515600" y="688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47172</xdr:rowOff>
    </xdr:from>
    <xdr:to>
      <xdr:col>50</xdr:col>
      <xdr:colOff>165100</xdr:colOff>
      <xdr:row>40</xdr:row>
      <xdr:rowOff>148772</xdr:rowOff>
    </xdr:to>
    <xdr:sp macro="" textlink="">
      <xdr:nvSpPr>
        <xdr:cNvPr id="135" name="楕円 134"/>
        <xdr:cNvSpPr/>
      </xdr:nvSpPr>
      <xdr:spPr>
        <a:xfrm>
          <a:off x="9588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97972</xdr:rowOff>
    </xdr:from>
    <xdr:to>
      <xdr:col>55</xdr:col>
      <xdr:colOff>0</xdr:colOff>
      <xdr:row>40</xdr:row>
      <xdr:rowOff>97972</xdr:rowOff>
    </xdr:to>
    <xdr:cxnSp macro="">
      <xdr:nvCxnSpPr>
        <xdr:cNvPr id="136" name="直線コネクタ 135"/>
        <xdr:cNvCxnSpPr/>
      </xdr:nvCxnSpPr>
      <xdr:spPr>
        <a:xfrm>
          <a:off x="9639300" y="6955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37" name="楕円 136"/>
        <xdr:cNvSpPr/>
      </xdr:nvSpPr>
      <xdr:spPr>
        <a:xfrm>
          <a:off x="8699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97972</xdr:rowOff>
    </xdr:from>
    <xdr:to>
      <xdr:col>50</xdr:col>
      <xdr:colOff>114300</xdr:colOff>
      <xdr:row>40</xdr:row>
      <xdr:rowOff>97972</xdr:rowOff>
    </xdr:to>
    <xdr:cxnSp macro="">
      <xdr:nvCxnSpPr>
        <xdr:cNvPr id="138" name="直線コネクタ 137"/>
        <xdr:cNvCxnSpPr/>
      </xdr:nvCxnSpPr>
      <xdr:spPr>
        <a:xfrm>
          <a:off x="8750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47172</xdr:rowOff>
    </xdr:from>
    <xdr:to>
      <xdr:col>41</xdr:col>
      <xdr:colOff>101600</xdr:colOff>
      <xdr:row>40</xdr:row>
      <xdr:rowOff>148772</xdr:rowOff>
    </xdr:to>
    <xdr:sp macro="" textlink="">
      <xdr:nvSpPr>
        <xdr:cNvPr id="139" name="楕円 138"/>
        <xdr:cNvSpPr/>
      </xdr:nvSpPr>
      <xdr:spPr>
        <a:xfrm>
          <a:off x="7810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97972</xdr:rowOff>
    </xdr:from>
    <xdr:to>
      <xdr:col>45</xdr:col>
      <xdr:colOff>177800</xdr:colOff>
      <xdr:row>40</xdr:row>
      <xdr:rowOff>97972</xdr:rowOff>
    </xdr:to>
    <xdr:cxnSp macro="">
      <xdr:nvCxnSpPr>
        <xdr:cNvPr id="140" name="直線コネクタ 139"/>
        <xdr:cNvCxnSpPr/>
      </xdr:nvCxnSpPr>
      <xdr:spPr>
        <a:xfrm>
          <a:off x="7861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47172</xdr:rowOff>
    </xdr:from>
    <xdr:to>
      <xdr:col>36</xdr:col>
      <xdr:colOff>165100</xdr:colOff>
      <xdr:row>40</xdr:row>
      <xdr:rowOff>148772</xdr:rowOff>
    </xdr:to>
    <xdr:sp macro="" textlink="">
      <xdr:nvSpPr>
        <xdr:cNvPr id="141" name="楕円 140"/>
        <xdr:cNvSpPr/>
      </xdr:nvSpPr>
      <xdr:spPr>
        <a:xfrm>
          <a:off x="6921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97972</xdr:rowOff>
    </xdr:from>
    <xdr:to>
      <xdr:col>41</xdr:col>
      <xdr:colOff>50800</xdr:colOff>
      <xdr:row>40</xdr:row>
      <xdr:rowOff>97972</xdr:rowOff>
    </xdr:to>
    <xdr:cxnSp macro="">
      <xdr:nvCxnSpPr>
        <xdr:cNvPr id="142" name="直線コネクタ 141"/>
        <xdr:cNvCxnSpPr/>
      </xdr:nvCxnSpPr>
      <xdr:spPr>
        <a:xfrm>
          <a:off x="6972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139899</xdr:rowOff>
    </xdr:from>
    <xdr:ext cx="469744" cy="259045"/>
    <xdr:sp macro="" textlink="">
      <xdr:nvSpPr>
        <xdr:cNvPr id="147" name="n_1mainValue【図書館】&#10;一人当たり面積"/>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139899</xdr:rowOff>
    </xdr:from>
    <xdr:ext cx="469744" cy="259045"/>
    <xdr:sp macro="" textlink="">
      <xdr:nvSpPr>
        <xdr:cNvPr id="148" name="n_2mainValue【図書館】&#10;一人当たり面積"/>
        <xdr:cNvSpPr txBox="1"/>
      </xdr:nvSpPr>
      <xdr:spPr>
        <a:xfrm>
          <a:off x="8515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139899</xdr:rowOff>
    </xdr:from>
    <xdr:ext cx="469744" cy="259045"/>
    <xdr:sp macro="" textlink="">
      <xdr:nvSpPr>
        <xdr:cNvPr id="149" name="n_3mainValue【図書館】&#10;一人当たり面積"/>
        <xdr:cNvSpPr txBox="1"/>
      </xdr:nvSpPr>
      <xdr:spPr>
        <a:xfrm>
          <a:off x="7626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139899</xdr:rowOff>
    </xdr:from>
    <xdr:ext cx="469744" cy="259045"/>
    <xdr:sp macro="" textlink="">
      <xdr:nvSpPr>
        <xdr:cNvPr id="150" name="n_4mainValue【図書館】&#10;一人当たり面積"/>
        <xdr:cNvSpPr txBox="1"/>
      </xdr:nvSpPr>
      <xdr:spPr>
        <a:xfrm>
          <a:off x="6737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137795</xdr:rowOff>
    </xdr:from>
    <xdr:to>
      <xdr:col>24</xdr:col>
      <xdr:colOff>114300</xdr:colOff>
      <xdr:row>61</xdr:row>
      <xdr:rowOff>67945</xdr:rowOff>
    </xdr:to>
    <xdr:sp macro="" textlink="">
      <xdr:nvSpPr>
        <xdr:cNvPr id="191" name="楕円 190"/>
        <xdr:cNvSpPr/>
      </xdr:nvSpPr>
      <xdr:spPr>
        <a:xfrm>
          <a:off x="45847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116222</xdr:rowOff>
    </xdr:from>
    <xdr:ext cx="405111" cy="259045"/>
    <xdr:sp macro="" textlink="">
      <xdr:nvSpPr>
        <xdr:cNvPr id="192" name="【体育館・プール】&#10;有形固定資産減価償却率該当値テキスト"/>
        <xdr:cNvSpPr txBox="1"/>
      </xdr:nvSpPr>
      <xdr:spPr>
        <a:xfrm>
          <a:off x="4673600"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90170</xdr:rowOff>
    </xdr:from>
    <xdr:to>
      <xdr:col>20</xdr:col>
      <xdr:colOff>38100</xdr:colOff>
      <xdr:row>61</xdr:row>
      <xdr:rowOff>20320</xdr:rowOff>
    </xdr:to>
    <xdr:sp macro="" textlink="">
      <xdr:nvSpPr>
        <xdr:cNvPr id="193" name="楕円 192"/>
        <xdr:cNvSpPr/>
      </xdr:nvSpPr>
      <xdr:spPr>
        <a:xfrm>
          <a:off x="3746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140970</xdr:rowOff>
    </xdr:from>
    <xdr:to>
      <xdr:col>24</xdr:col>
      <xdr:colOff>63500</xdr:colOff>
      <xdr:row>61</xdr:row>
      <xdr:rowOff>17145</xdr:rowOff>
    </xdr:to>
    <xdr:cxnSp macro="">
      <xdr:nvCxnSpPr>
        <xdr:cNvPr id="194" name="直線コネクタ 193"/>
        <xdr:cNvCxnSpPr/>
      </xdr:nvCxnSpPr>
      <xdr:spPr>
        <a:xfrm>
          <a:off x="3797300" y="104279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42545</xdr:rowOff>
    </xdr:from>
    <xdr:to>
      <xdr:col>15</xdr:col>
      <xdr:colOff>101600</xdr:colOff>
      <xdr:row>60</xdr:row>
      <xdr:rowOff>144145</xdr:rowOff>
    </xdr:to>
    <xdr:sp macro="" textlink="">
      <xdr:nvSpPr>
        <xdr:cNvPr id="195" name="楕円 194"/>
        <xdr:cNvSpPr/>
      </xdr:nvSpPr>
      <xdr:spPr>
        <a:xfrm>
          <a:off x="2857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93345</xdr:rowOff>
    </xdr:from>
    <xdr:to>
      <xdr:col>19</xdr:col>
      <xdr:colOff>177800</xdr:colOff>
      <xdr:row>60</xdr:row>
      <xdr:rowOff>140970</xdr:rowOff>
    </xdr:to>
    <xdr:cxnSp macro="">
      <xdr:nvCxnSpPr>
        <xdr:cNvPr id="196" name="直線コネクタ 195"/>
        <xdr:cNvCxnSpPr/>
      </xdr:nvCxnSpPr>
      <xdr:spPr>
        <a:xfrm>
          <a:off x="2908300" y="103803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xdr:rowOff>
    </xdr:from>
    <xdr:to>
      <xdr:col>10</xdr:col>
      <xdr:colOff>165100</xdr:colOff>
      <xdr:row>60</xdr:row>
      <xdr:rowOff>104140</xdr:rowOff>
    </xdr:to>
    <xdr:sp macro="" textlink="">
      <xdr:nvSpPr>
        <xdr:cNvPr id="197" name="楕円 196"/>
        <xdr:cNvSpPr/>
      </xdr:nvSpPr>
      <xdr:spPr>
        <a:xfrm>
          <a:off x="1968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53340</xdr:rowOff>
    </xdr:from>
    <xdr:to>
      <xdr:col>15</xdr:col>
      <xdr:colOff>50800</xdr:colOff>
      <xdr:row>60</xdr:row>
      <xdr:rowOff>93345</xdr:rowOff>
    </xdr:to>
    <xdr:cxnSp macro="">
      <xdr:nvCxnSpPr>
        <xdr:cNvPr id="198" name="直線コネクタ 197"/>
        <xdr:cNvCxnSpPr/>
      </xdr:nvCxnSpPr>
      <xdr:spPr>
        <a:xfrm>
          <a:off x="2019300" y="103403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99" name="楕円 198"/>
        <xdr:cNvSpPr/>
      </xdr:nvSpPr>
      <xdr:spPr>
        <a:xfrm>
          <a:off x="107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53340</xdr:rowOff>
    </xdr:to>
    <xdr:cxnSp macro="">
      <xdr:nvCxnSpPr>
        <xdr:cNvPr id="200" name="直線コネクタ 199"/>
        <xdr:cNvCxnSpPr/>
      </xdr:nvCxnSpPr>
      <xdr:spPr>
        <a:xfrm>
          <a:off x="1130300" y="10309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11447</xdr:rowOff>
    </xdr:from>
    <xdr:ext cx="405111" cy="259045"/>
    <xdr:sp macro="" textlink="">
      <xdr:nvSpPr>
        <xdr:cNvPr id="205" name="n_1mainValue【体育館・プール】&#10;有形固定資産減価償却率"/>
        <xdr:cNvSpPr txBox="1"/>
      </xdr:nvSpPr>
      <xdr:spPr>
        <a:xfrm>
          <a:off x="35820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135272</xdr:rowOff>
    </xdr:from>
    <xdr:ext cx="405111" cy="259045"/>
    <xdr:sp macro="" textlink="">
      <xdr:nvSpPr>
        <xdr:cNvPr id="206" name="n_2mainValue【体育館・プール】&#10;有形固定資産減価償却率"/>
        <xdr:cNvSpPr txBox="1"/>
      </xdr:nvSpPr>
      <xdr:spPr>
        <a:xfrm>
          <a:off x="2705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207" name="n_3mainValue【体育館・プール】&#10;有形固定資産減価償却率"/>
        <xdr:cNvSpPr txBox="1"/>
      </xdr:nvSpPr>
      <xdr:spPr>
        <a:xfrm>
          <a:off x="1816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64787</xdr:rowOff>
    </xdr:from>
    <xdr:ext cx="405111" cy="259045"/>
    <xdr:sp macro="" textlink="">
      <xdr:nvSpPr>
        <xdr:cNvPr id="208" name="n_4mainValue【体育館・プール】&#10;有形固定資産減価償却率"/>
        <xdr:cNvSpPr txBox="1"/>
      </xdr:nvSpPr>
      <xdr:spPr>
        <a:xfrm>
          <a:off x="927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128270</xdr:rowOff>
    </xdr:from>
    <xdr:to>
      <xdr:col>55</xdr:col>
      <xdr:colOff>50800</xdr:colOff>
      <xdr:row>62</xdr:row>
      <xdr:rowOff>58420</xdr:rowOff>
    </xdr:to>
    <xdr:sp macro="" textlink="">
      <xdr:nvSpPr>
        <xdr:cNvPr id="248" name="楕円 247"/>
        <xdr:cNvSpPr/>
      </xdr:nvSpPr>
      <xdr:spPr>
        <a:xfrm>
          <a:off x="10426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106697</xdr:rowOff>
    </xdr:from>
    <xdr:ext cx="469744" cy="259045"/>
    <xdr:sp macro="" textlink="">
      <xdr:nvSpPr>
        <xdr:cNvPr id="249" name="【体育館・プール】&#10;一人当たり面積該当値テキスト"/>
        <xdr:cNvSpPr txBox="1"/>
      </xdr:nvSpPr>
      <xdr:spPr>
        <a:xfrm>
          <a:off x="10515600"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128270</xdr:rowOff>
    </xdr:from>
    <xdr:to>
      <xdr:col>50</xdr:col>
      <xdr:colOff>165100</xdr:colOff>
      <xdr:row>62</xdr:row>
      <xdr:rowOff>58420</xdr:rowOff>
    </xdr:to>
    <xdr:sp macro="" textlink="">
      <xdr:nvSpPr>
        <xdr:cNvPr id="250" name="楕円 249"/>
        <xdr:cNvSpPr/>
      </xdr:nvSpPr>
      <xdr:spPr>
        <a:xfrm>
          <a:off x="958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xdr:rowOff>
    </xdr:from>
    <xdr:to>
      <xdr:col>55</xdr:col>
      <xdr:colOff>0</xdr:colOff>
      <xdr:row>62</xdr:row>
      <xdr:rowOff>7620</xdr:rowOff>
    </xdr:to>
    <xdr:cxnSp macro="">
      <xdr:nvCxnSpPr>
        <xdr:cNvPr id="251" name="直線コネクタ 250"/>
        <xdr:cNvCxnSpPr/>
      </xdr:nvCxnSpPr>
      <xdr:spPr>
        <a:xfrm>
          <a:off x="9639300" y="1063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124460</xdr:rowOff>
    </xdr:from>
    <xdr:to>
      <xdr:col>46</xdr:col>
      <xdr:colOff>38100</xdr:colOff>
      <xdr:row>62</xdr:row>
      <xdr:rowOff>54610</xdr:rowOff>
    </xdr:to>
    <xdr:sp macro="" textlink="">
      <xdr:nvSpPr>
        <xdr:cNvPr id="252" name="楕円 251"/>
        <xdr:cNvSpPr/>
      </xdr:nvSpPr>
      <xdr:spPr>
        <a:xfrm>
          <a:off x="8699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xdr:rowOff>
    </xdr:from>
    <xdr:to>
      <xdr:col>50</xdr:col>
      <xdr:colOff>114300</xdr:colOff>
      <xdr:row>62</xdr:row>
      <xdr:rowOff>7620</xdr:rowOff>
    </xdr:to>
    <xdr:cxnSp macro="">
      <xdr:nvCxnSpPr>
        <xdr:cNvPr id="253" name="直線コネクタ 252"/>
        <xdr:cNvCxnSpPr/>
      </xdr:nvCxnSpPr>
      <xdr:spPr>
        <a:xfrm>
          <a:off x="8750300" y="10633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124460</xdr:rowOff>
    </xdr:from>
    <xdr:to>
      <xdr:col>41</xdr:col>
      <xdr:colOff>101600</xdr:colOff>
      <xdr:row>62</xdr:row>
      <xdr:rowOff>54610</xdr:rowOff>
    </xdr:to>
    <xdr:sp macro="" textlink="">
      <xdr:nvSpPr>
        <xdr:cNvPr id="254" name="楕円 253"/>
        <xdr:cNvSpPr/>
      </xdr:nvSpPr>
      <xdr:spPr>
        <a:xfrm>
          <a:off x="7810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xdr:rowOff>
    </xdr:from>
    <xdr:to>
      <xdr:col>45</xdr:col>
      <xdr:colOff>177800</xdr:colOff>
      <xdr:row>62</xdr:row>
      <xdr:rowOff>3810</xdr:rowOff>
    </xdr:to>
    <xdr:cxnSp macro="">
      <xdr:nvCxnSpPr>
        <xdr:cNvPr id="255" name="直線コネクタ 254"/>
        <xdr:cNvCxnSpPr/>
      </xdr:nvCxnSpPr>
      <xdr:spPr>
        <a:xfrm>
          <a:off x="7861300" y="1063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256" name="楕円 255"/>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xdr:rowOff>
    </xdr:from>
    <xdr:to>
      <xdr:col>41</xdr:col>
      <xdr:colOff>50800</xdr:colOff>
      <xdr:row>62</xdr:row>
      <xdr:rowOff>15240</xdr:rowOff>
    </xdr:to>
    <xdr:cxnSp macro="">
      <xdr:nvCxnSpPr>
        <xdr:cNvPr id="257" name="直線コネクタ 256"/>
        <xdr:cNvCxnSpPr/>
      </xdr:nvCxnSpPr>
      <xdr:spPr>
        <a:xfrm flipV="1">
          <a:off x="6972300" y="10633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49547</xdr:rowOff>
    </xdr:from>
    <xdr:ext cx="469744" cy="259045"/>
    <xdr:sp macro="" textlink="">
      <xdr:nvSpPr>
        <xdr:cNvPr id="262" name="n_1mainValue【体育館・プール】&#10;一人当たり面積"/>
        <xdr:cNvSpPr txBox="1"/>
      </xdr:nvSpPr>
      <xdr:spPr>
        <a:xfrm>
          <a:off x="9391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45737</xdr:rowOff>
    </xdr:from>
    <xdr:ext cx="469744" cy="259045"/>
    <xdr:sp macro="" textlink="">
      <xdr:nvSpPr>
        <xdr:cNvPr id="263" name="n_2mainValue【体育館・プール】&#10;一人当たり面積"/>
        <xdr:cNvSpPr txBox="1"/>
      </xdr:nvSpPr>
      <xdr:spPr>
        <a:xfrm>
          <a:off x="8515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45737</xdr:rowOff>
    </xdr:from>
    <xdr:ext cx="469744" cy="259045"/>
    <xdr:sp macro="" textlink="">
      <xdr:nvSpPr>
        <xdr:cNvPr id="264" name="n_3mainValue【体育館・プール】&#10;一人当たり面積"/>
        <xdr:cNvSpPr txBox="1"/>
      </xdr:nvSpPr>
      <xdr:spPr>
        <a:xfrm>
          <a:off x="7626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57167</xdr:rowOff>
    </xdr:from>
    <xdr:ext cx="469744" cy="259045"/>
    <xdr:sp macro="" textlink="">
      <xdr:nvSpPr>
        <xdr:cNvPr id="265" name="n_4mainValue【体育館・プール】&#10;一人当たり面積"/>
        <xdr:cNvSpPr txBox="1"/>
      </xdr:nvSpPr>
      <xdr:spPr>
        <a:xfrm>
          <a:off x="6737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129032</xdr:rowOff>
    </xdr:from>
    <xdr:to>
      <xdr:col>24</xdr:col>
      <xdr:colOff>114300</xdr:colOff>
      <xdr:row>81</xdr:row>
      <xdr:rowOff>59182</xdr:rowOff>
    </xdr:to>
    <xdr:sp macro="" textlink="">
      <xdr:nvSpPr>
        <xdr:cNvPr id="304" name="楕円 303"/>
        <xdr:cNvSpPr/>
      </xdr:nvSpPr>
      <xdr:spPr>
        <a:xfrm>
          <a:off x="45847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107459</xdr:rowOff>
    </xdr:from>
    <xdr:ext cx="405111" cy="259045"/>
    <xdr:sp macro="" textlink="">
      <xdr:nvSpPr>
        <xdr:cNvPr id="305" name="【福祉施設】&#10;有形固定資産減価償却率該当値テキスト"/>
        <xdr:cNvSpPr txBox="1"/>
      </xdr:nvSpPr>
      <xdr:spPr>
        <a:xfrm>
          <a:off x="4673600" y="1382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81026</xdr:rowOff>
    </xdr:from>
    <xdr:to>
      <xdr:col>20</xdr:col>
      <xdr:colOff>38100</xdr:colOff>
      <xdr:row>81</xdr:row>
      <xdr:rowOff>11176</xdr:rowOff>
    </xdr:to>
    <xdr:sp macro="" textlink="">
      <xdr:nvSpPr>
        <xdr:cNvPr id="306" name="楕円 305"/>
        <xdr:cNvSpPr/>
      </xdr:nvSpPr>
      <xdr:spPr>
        <a:xfrm>
          <a:off x="37465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131826</xdr:rowOff>
    </xdr:from>
    <xdr:to>
      <xdr:col>24</xdr:col>
      <xdr:colOff>63500</xdr:colOff>
      <xdr:row>81</xdr:row>
      <xdr:rowOff>8382</xdr:rowOff>
    </xdr:to>
    <xdr:cxnSp macro="">
      <xdr:nvCxnSpPr>
        <xdr:cNvPr id="307" name="直線コネクタ 306"/>
        <xdr:cNvCxnSpPr/>
      </xdr:nvCxnSpPr>
      <xdr:spPr>
        <a:xfrm>
          <a:off x="3797300" y="1384782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33020</xdr:rowOff>
    </xdr:from>
    <xdr:to>
      <xdr:col>15</xdr:col>
      <xdr:colOff>101600</xdr:colOff>
      <xdr:row>80</xdr:row>
      <xdr:rowOff>134620</xdr:rowOff>
    </xdr:to>
    <xdr:sp macro="" textlink="">
      <xdr:nvSpPr>
        <xdr:cNvPr id="308" name="楕円 307"/>
        <xdr:cNvSpPr/>
      </xdr:nvSpPr>
      <xdr:spPr>
        <a:xfrm>
          <a:off x="2857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80</xdr:row>
      <xdr:rowOff>131826</xdr:rowOff>
    </xdr:to>
    <xdr:cxnSp macro="">
      <xdr:nvCxnSpPr>
        <xdr:cNvPr id="309" name="直線コネクタ 308"/>
        <xdr:cNvCxnSpPr/>
      </xdr:nvCxnSpPr>
      <xdr:spPr>
        <a:xfrm>
          <a:off x="2908300" y="1379982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156463</xdr:rowOff>
    </xdr:from>
    <xdr:to>
      <xdr:col>10</xdr:col>
      <xdr:colOff>165100</xdr:colOff>
      <xdr:row>80</xdr:row>
      <xdr:rowOff>86613</xdr:rowOff>
    </xdr:to>
    <xdr:sp macro="" textlink="">
      <xdr:nvSpPr>
        <xdr:cNvPr id="310" name="楕円 309"/>
        <xdr:cNvSpPr/>
      </xdr:nvSpPr>
      <xdr:spPr>
        <a:xfrm>
          <a:off x="1968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35813</xdr:rowOff>
    </xdr:from>
    <xdr:to>
      <xdr:col>15</xdr:col>
      <xdr:colOff>50800</xdr:colOff>
      <xdr:row>80</xdr:row>
      <xdr:rowOff>83820</xdr:rowOff>
    </xdr:to>
    <xdr:cxnSp macro="">
      <xdr:nvCxnSpPr>
        <xdr:cNvPr id="311" name="直線コネクタ 310"/>
        <xdr:cNvCxnSpPr/>
      </xdr:nvCxnSpPr>
      <xdr:spPr>
        <a:xfrm>
          <a:off x="2019300" y="1375181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1015</xdr:rowOff>
    </xdr:from>
    <xdr:to>
      <xdr:col>6</xdr:col>
      <xdr:colOff>38100</xdr:colOff>
      <xdr:row>79</xdr:row>
      <xdr:rowOff>102615</xdr:rowOff>
    </xdr:to>
    <xdr:sp macro="" textlink="">
      <xdr:nvSpPr>
        <xdr:cNvPr id="312" name="楕円 311"/>
        <xdr:cNvSpPr/>
      </xdr:nvSpPr>
      <xdr:spPr>
        <a:xfrm>
          <a:off x="10795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51815</xdr:rowOff>
    </xdr:from>
    <xdr:to>
      <xdr:col>10</xdr:col>
      <xdr:colOff>114300</xdr:colOff>
      <xdr:row>80</xdr:row>
      <xdr:rowOff>35813</xdr:rowOff>
    </xdr:to>
    <xdr:cxnSp macro="">
      <xdr:nvCxnSpPr>
        <xdr:cNvPr id="313" name="直線コネクタ 312"/>
        <xdr:cNvCxnSpPr/>
      </xdr:nvCxnSpPr>
      <xdr:spPr>
        <a:xfrm>
          <a:off x="1130300" y="13596365"/>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xdr:cNvSpPr txBox="1"/>
      </xdr:nvSpPr>
      <xdr:spPr>
        <a:xfrm>
          <a:off x="927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27703</xdr:rowOff>
    </xdr:from>
    <xdr:ext cx="405111" cy="259045"/>
    <xdr:sp macro="" textlink="">
      <xdr:nvSpPr>
        <xdr:cNvPr id="318" name="n_1mainValue【福祉施設】&#10;有形固定資産減価償却率"/>
        <xdr:cNvSpPr txBox="1"/>
      </xdr:nvSpPr>
      <xdr:spPr>
        <a:xfrm>
          <a:off x="3582044" y="1357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151147</xdr:rowOff>
    </xdr:from>
    <xdr:ext cx="405111" cy="259045"/>
    <xdr:sp macro="" textlink="">
      <xdr:nvSpPr>
        <xdr:cNvPr id="319" name="n_2mainValue【福祉施設】&#10;有形固定資産減価償却率"/>
        <xdr:cNvSpPr txBox="1"/>
      </xdr:nvSpPr>
      <xdr:spPr>
        <a:xfrm>
          <a:off x="2705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103140</xdr:rowOff>
    </xdr:from>
    <xdr:ext cx="405111" cy="259045"/>
    <xdr:sp macro="" textlink="">
      <xdr:nvSpPr>
        <xdr:cNvPr id="320" name="n_3mainValue【福祉施設】&#10;有形固定資産減価償却率"/>
        <xdr:cNvSpPr txBox="1"/>
      </xdr:nvSpPr>
      <xdr:spPr>
        <a:xfrm>
          <a:off x="1816744" y="134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119142</xdr:rowOff>
    </xdr:from>
    <xdr:ext cx="405111" cy="259045"/>
    <xdr:sp macro="" textlink="">
      <xdr:nvSpPr>
        <xdr:cNvPr id="321" name="n_4mainValue【福祉施設】&#10;有形固定資産減価償却率"/>
        <xdr:cNvSpPr txBox="1"/>
      </xdr:nvSpPr>
      <xdr:spPr>
        <a:xfrm>
          <a:off x="927744" y="1332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63" name="楕円 362"/>
        <xdr:cNvSpPr/>
      </xdr:nvSpPr>
      <xdr:spPr>
        <a:xfrm>
          <a:off x="10426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10177</xdr:rowOff>
    </xdr:from>
    <xdr:ext cx="469744" cy="259045"/>
    <xdr:sp macro="" textlink="">
      <xdr:nvSpPr>
        <xdr:cNvPr id="364" name="【福祉施設】&#10;一人当たり面積該当値テキスト"/>
        <xdr:cNvSpPr txBox="1"/>
      </xdr:nvSpPr>
      <xdr:spPr>
        <a:xfrm>
          <a:off x="10515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365" name="楕円 364"/>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38100</xdr:rowOff>
    </xdr:from>
    <xdr:to>
      <xdr:col>55</xdr:col>
      <xdr:colOff>0</xdr:colOff>
      <xdr:row>82</xdr:row>
      <xdr:rowOff>38100</xdr:rowOff>
    </xdr:to>
    <xdr:cxnSp macro="">
      <xdr:nvCxnSpPr>
        <xdr:cNvPr id="366" name="直線コネクタ 365"/>
        <xdr:cNvCxnSpPr/>
      </xdr:nvCxnSpPr>
      <xdr:spPr>
        <a:xfrm>
          <a:off x="9639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67" name="楕円 366"/>
        <xdr:cNvSpPr/>
      </xdr:nvSpPr>
      <xdr:spPr>
        <a:xfrm>
          <a:off x="869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38100</xdr:rowOff>
    </xdr:to>
    <xdr:cxnSp macro="">
      <xdr:nvCxnSpPr>
        <xdr:cNvPr id="368" name="直線コネクタ 367"/>
        <xdr:cNvCxnSpPr/>
      </xdr:nvCxnSpPr>
      <xdr:spPr>
        <a:xfrm>
          <a:off x="8750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69" name="楕円 368"/>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38100</xdr:rowOff>
    </xdr:to>
    <xdr:cxnSp macro="">
      <xdr:nvCxnSpPr>
        <xdr:cNvPr id="370" name="直線コネクタ 369"/>
        <xdr:cNvCxnSpPr/>
      </xdr:nvCxnSpPr>
      <xdr:spPr>
        <a:xfrm>
          <a:off x="7861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71" name="楕円 370"/>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38100</xdr:rowOff>
    </xdr:to>
    <xdr:cxnSp macro="">
      <xdr:nvCxnSpPr>
        <xdr:cNvPr id="372" name="直線コネクタ 371"/>
        <xdr:cNvCxnSpPr/>
      </xdr:nvCxnSpPr>
      <xdr:spPr>
        <a:xfrm>
          <a:off x="6972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xdr:cNvSpPr txBox="1"/>
      </xdr:nvSpPr>
      <xdr:spPr>
        <a:xfrm>
          <a:off x="7626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105427</xdr:rowOff>
    </xdr:from>
    <xdr:ext cx="469744" cy="259045"/>
    <xdr:sp macro="" textlink="">
      <xdr:nvSpPr>
        <xdr:cNvPr id="377" name="n_1mainValue【福祉施設】&#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78" name="n_2mainValue【福祉施設】&#10;一人当たり面積"/>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79" name="n_3mainValue【福祉施設】&#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80" name="n_4mainValue【福祉施設】&#10;一人当たり面積"/>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21" name="楕円 420"/>
        <xdr:cNvSpPr/>
      </xdr:nvSpPr>
      <xdr:spPr>
        <a:xfrm>
          <a:off x="4584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129557</xdr:rowOff>
    </xdr:from>
    <xdr:ext cx="405111" cy="259045"/>
    <xdr:sp macro="" textlink="">
      <xdr:nvSpPr>
        <xdr:cNvPr id="422" name="【市民会館】&#10;有形固定資産減価償却率該当値テキスト"/>
        <xdr:cNvSpPr txBox="1"/>
      </xdr:nvSpPr>
      <xdr:spPr>
        <a:xfrm>
          <a:off x="4673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65405</xdr:rowOff>
    </xdr:from>
    <xdr:to>
      <xdr:col>20</xdr:col>
      <xdr:colOff>38100</xdr:colOff>
      <xdr:row>104</xdr:row>
      <xdr:rowOff>167005</xdr:rowOff>
    </xdr:to>
    <xdr:sp macro="" textlink="">
      <xdr:nvSpPr>
        <xdr:cNvPr id="423" name="楕円 422"/>
        <xdr:cNvSpPr/>
      </xdr:nvSpPr>
      <xdr:spPr>
        <a:xfrm>
          <a:off x="3746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116205</xdr:rowOff>
    </xdr:from>
    <xdr:to>
      <xdr:col>24</xdr:col>
      <xdr:colOff>63500</xdr:colOff>
      <xdr:row>105</xdr:row>
      <xdr:rowOff>30480</xdr:rowOff>
    </xdr:to>
    <xdr:cxnSp macro="">
      <xdr:nvCxnSpPr>
        <xdr:cNvPr id="424" name="直線コネクタ 423"/>
        <xdr:cNvCxnSpPr/>
      </xdr:nvCxnSpPr>
      <xdr:spPr>
        <a:xfrm>
          <a:off x="3797300" y="1794700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151130</xdr:rowOff>
    </xdr:from>
    <xdr:to>
      <xdr:col>15</xdr:col>
      <xdr:colOff>101600</xdr:colOff>
      <xdr:row>104</xdr:row>
      <xdr:rowOff>81280</xdr:rowOff>
    </xdr:to>
    <xdr:sp macro="" textlink="">
      <xdr:nvSpPr>
        <xdr:cNvPr id="425" name="楕円 424"/>
        <xdr:cNvSpPr/>
      </xdr:nvSpPr>
      <xdr:spPr>
        <a:xfrm>
          <a:off x="2857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30480</xdr:rowOff>
    </xdr:from>
    <xdr:to>
      <xdr:col>19</xdr:col>
      <xdr:colOff>177800</xdr:colOff>
      <xdr:row>104</xdr:row>
      <xdr:rowOff>116205</xdr:rowOff>
    </xdr:to>
    <xdr:cxnSp macro="">
      <xdr:nvCxnSpPr>
        <xdr:cNvPr id="426" name="直線コネクタ 425"/>
        <xdr:cNvCxnSpPr/>
      </xdr:nvCxnSpPr>
      <xdr:spPr>
        <a:xfrm>
          <a:off x="2908300" y="178612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118745</xdr:rowOff>
    </xdr:from>
    <xdr:to>
      <xdr:col>10</xdr:col>
      <xdr:colOff>165100</xdr:colOff>
      <xdr:row>104</xdr:row>
      <xdr:rowOff>48895</xdr:rowOff>
    </xdr:to>
    <xdr:sp macro="" textlink="">
      <xdr:nvSpPr>
        <xdr:cNvPr id="427" name="楕円 426"/>
        <xdr:cNvSpPr/>
      </xdr:nvSpPr>
      <xdr:spPr>
        <a:xfrm>
          <a:off x="1968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169545</xdr:rowOff>
    </xdr:from>
    <xdr:to>
      <xdr:col>15</xdr:col>
      <xdr:colOff>50800</xdr:colOff>
      <xdr:row>104</xdr:row>
      <xdr:rowOff>30480</xdr:rowOff>
    </xdr:to>
    <xdr:cxnSp macro="">
      <xdr:nvCxnSpPr>
        <xdr:cNvPr id="428" name="直線コネクタ 427"/>
        <xdr:cNvCxnSpPr/>
      </xdr:nvCxnSpPr>
      <xdr:spPr>
        <a:xfrm>
          <a:off x="2019300" y="17828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168275</xdr:rowOff>
    </xdr:from>
    <xdr:to>
      <xdr:col>6</xdr:col>
      <xdr:colOff>38100</xdr:colOff>
      <xdr:row>106</xdr:row>
      <xdr:rowOff>98425</xdr:rowOff>
    </xdr:to>
    <xdr:sp macro="" textlink="">
      <xdr:nvSpPr>
        <xdr:cNvPr id="429" name="楕円 428"/>
        <xdr:cNvSpPr/>
      </xdr:nvSpPr>
      <xdr:spPr>
        <a:xfrm>
          <a:off x="1079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169545</xdr:rowOff>
    </xdr:from>
    <xdr:to>
      <xdr:col>10</xdr:col>
      <xdr:colOff>114300</xdr:colOff>
      <xdr:row>106</xdr:row>
      <xdr:rowOff>47625</xdr:rowOff>
    </xdr:to>
    <xdr:cxnSp macro="">
      <xdr:nvCxnSpPr>
        <xdr:cNvPr id="430" name="直線コネクタ 429"/>
        <xdr:cNvCxnSpPr/>
      </xdr:nvCxnSpPr>
      <xdr:spPr>
        <a:xfrm flipV="1">
          <a:off x="1130300" y="17828895"/>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158132</xdr:rowOff>
    </xdr:from>
    <xdr:ext cx="405111" cy="259045"/>
    <xdr:sp macro="" textlink="">
      <xdr:nvSpPr>
        <xdr:cNvPr id="435" name="n_1mainValue【市民会館】&#10;有形固定資産減価償却率"/>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72407</xdr:rowOff>
    </xdr:from>
    <xdr:ext cx="405111" cy="259045"/>
    <xdr:sp macro="" textlink="">
      <xdr:nvSpPr>
        <xdr:cNvPr id="436" name="n_2mainValue【市民会館】&#10;有形固定資産減価償却率"/>
        <xdr:cNvSpPr txBox="1"/>
      </xdr:nvSpPr>
      <xdr:spPr>
        <a:xfrm>
          <a:off x="2705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40022</xdr:rowOff>
    </xdr:from>
    <xdr:ext cx="405111" cy="259045"/>
    <xdr:sp macro="" textlink="">
      <xdr:nvSpPr>
        <xdr:cNvPr id="437" name="n_3mainValue【市民会館】&#10;有形固定資産減価償却率"/>
        <xdr:cNvSpPr txBox="1"/>
      </xdr:nvSpPr>
      <xdr:spPr>
        <a:xfrm>
          <a:off x="18167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89552</xdr:rowOff>
    </xdr:from>
    <xdr:ext cx="405111" cy="259045"/>
    <xdr:sp macro="" textlink="">
      <xdr:nvSpPr>
        <xdr:cNvPr id="438" name="n_4mainValue【市民会館】&#10;有形固定資産減価償却率"/>
        <xdr:cNvSpPr txBox="1"/>
      </xdr:nvSpPr>
      <xdr:spPr>
        <a:xfrm>
          <a:off x="9277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100837</xdr:rowOff>
    </xdr:from>
    <xdr:to>
      <xdr:col>55</xdr:col>
      <xdr:colOff>50800</xdr:colOff>
      <xdr:row>106</xdr:row>
      <xdr:rowOff>30987</xdr:rowOff>
    </xdr:to>
    <xdr:sp macro="" textlink="">
      <xdr:nvSpPr>
        <xdr:cNvPr id="476" name="楕円 475"/>
        <xdr:cNvSpPr/>
      </xdr:nvSpPr>
      <xdr:spPr>
        <a:xfrm>
          <a:off x="10426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79264</xdr:rowOff>
    </xdr:from>
    <xdr:ext cx="469744" cy="259045"/>
    <xdr:sp macro="" textlink="">
      <xdr:nvSpPr>
        <xdr:cNvPr id="477" name="【市民会館】&#10;一人当たり面積該当値テキスト"/>
        <xdr:cNvSpPr txBox="1"/>
      </xdr:nvSpPr>
      <xdr:spPr>
        <a:xfrm>
          <a:off x="10515600" y="180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96265</xdr:rowOff>
    </xdr:from>
    <xdr:to>
      <xdr:col>50</xdr:col>
      <xdr:colOff>165100</xdr:colOff>
      <xdr:row>106</xdr:row>
      <xdr:rowOff>26415</xdr:rowOff>
    </xdr:to>
    <xdr:sp macro="" textlink="">
      <xdr:nvSpPr>
        <xdr:cNvPr id="478" name="楕円 477"/>
        <xdr:cNvSpPr/>
      </xdr:nvSpPr>
      <xdr:spPr>
        <a:xfrm>
          <a:off x="9588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147065</xdr:rowOff>
    </xdr:from>
    <xdr:to>
      <xdr:col>55</xdr:col>
      <xdr:colOff>0</xdr:colOff>
      <xdr:row>105</xdr:row>
      <xdr:rowOff>151637</xdr:rowOff>
    </xdr:to>
    <xdr:cxnSp macro="">
      <xdr:nvCxnSpPr>
        <xdr:cNvPr id="479" name="直線コネクタ 478"/>
        <xdr:cNvCxnSpPr/>
      </xdr:nvCxnSpPr>
      <xdr:spPr>
        <a:xfrm>
          <a:off x="9639300" y="181493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96265</xdr:rowOff>
    </xdr:from>
    <xdr:to>
      <xdr:col>46</xdr:col>
      <xdr:colOff>38100</xdr:colOff>
      <xdr:row>106</xdr:row>
      <xdr:rowOff>26415</xdr:rowOff>
    </xdr:to>
    <xdr:sp macro="" textlink="">
      <xdr:nvSpPr>
        <xdr:cNvPr id="480" name="楕円 479"/>
        <xdr:cNvSpPr/>
      </xdr:nvSpPr>
      <xdr:spPr>
        <a:xfrm>
          <a:off x="8699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147065</xdr:rowOff>
    </xdr:from>
    <xdr:to>
      <xdr:col>50</xdr:col>
      <xdr:colOff>114300</xdr:colOff>
      <xdr:row>105</xdr:row>
      <xdr:rowOff>147065</xdr:rowOff>
    </xdr:to>
    <xdr:cxnSp macro="">
      <xdr:nvCxnSpPr>
        <xdr:cNvPr id="481" name="直線コネクタ 480"/>
        <xdr:cNvCxnSpPr/>
      </xdr:nvCxnSpPr>
      <xdr:spPr>
        <a:xfrm>
          <a:off x="8750300" y="1814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96265</xdr:rowOff>
    </xdr:from>
    <xdr:to>
      <xdr:col>41</xdr:col>
      <xdr:colOff>101600</xdr:colOff>
      <xdr:row>106</xdr:row>
      <xdr:rowOff>26415</xdr:rowOff>
    </xdr:to>
    <xdr:sp macro="" textlink="">
      <xdr:nvSpPr>
        <xdr:cNvPr id="482" name="楕円 481"/>
        <xdr:cNvSpPr/>
      </xdr:nvSpPr>
      <xdr:spPr>
        <a:xfrm>
          <a:off x="7810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147065</xdr:rowOff>
    </xdr:from>
    <xdr:to>
      <xdr:col>45</xdr:col>
      <xdr:colOff>177800</xdr:colOff>
      <xdr:row>105</xdr:row>
      <xdr:rowOff>147065</xdr:rowOff>
    </xdr:to>
    <xdr:cxnSp macro="">
      <xdr:nvCxnSpPr>
        <xdr:cNvPr id="483" name="直線コネクタ 482"/>
        <xdr:cNvCxnSpPr/>
      </xdr:nvCxnSpPr>
      <xdr:spPr>
        <a:xfrm>
          <a:off x="7861300" y="1814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96265</xdr:rowOff>
    </xdr:from>
    <xdr:to>
      <xdr:col>36</xdr:col>
      <xdr:colOff>165100</xdr:colOff>
      <xdr:row>106</xdr:row>
      <xdr:rowOff>26415</xdr:rowOff>
    </xdr:to>
    <xdr:sp macro="" textlink="">
      <xdr:nvSpPr>
        <xdr:cNvPr id="484" name="楕円 483"/>
        <xdr:cNvSpPr/>
      </xdr:nvSpPr>
      <xdr:spPr>
        <a:xfrm>
          <a:off x="6921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147065</xdr:rowOff>
    </xdr:from>
    <xdr:to>
      <xdr:col>41</xdr:col>
      <xdr:colOff>50800</xdr:colOff>
      <xdr:row>105</xdr:row>
      <xdr:rowOff>147065</xdr:rowOff>
    </xdr:to>
    <xdr:cxnSp macro="">
      <xdr:nvCxnSpPr>
        <xdr:cNvPr id="485" name="直線コネクタ 484"/>
        <xdr:cNvCxnSpPr/>
      </xdr:nvCxnSpPr>
      <xdr:spPr>
        <a:xfrm>
          <a:off x="6972300" y="1814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17542</xdr:rowOff>
    </xdr:from>
    <xdr:ext cx="469744" cy="259045"/>
    <xdr:sp macro="" textlink="">
      <xdr:nvSpPr>
        <xdr:cNvPr id="490" name="n_1mainValue【市民会館】&#10;一人当たり面積"/>
        <xdr:cNvSpPr txBox="1"/>
      </xdr:nvSpPr>
      <xdr:spPr>
        <a:xfrm>
          <a:off x="9391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17542</xdr:rowOff>
    </xdr:from>
    <xdr:ext cx="469744" cy="259045"/>
    <xdr:sp macro="" textlink="">
      <xdr:nvSpPr>
        <xdr:cNvPr id="491" name="n_2mainValue【市民会館】&#10;一人当たり面積"/>
        <xdr:cNvSpPr txBox="1"/>
      </xdr:nvSpPr>
      <xdr:spPr>
        <a:xfrm>
          <a:off x="8515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17542</xdr:rowOff>
    </xdr:from>
    <xdr:ext cx="469744" cy="259045"/>
    <xdr:sp macro="" textlink="">
      <xdr:nvSpPr>
        <xdr:cNvPr id="492" name="n_3mainValue【市民会館】&#10;一人当たり面積"/>
        <xdr:cNvSpPr txBox="1"/>
      </xdr:nvSpPr>
      <xdr:spPr>
        <a:xfrm>
          <a:off x="7626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17542</xdr:rowOff>
    </xdr:from>
    <xdr:ext cx="469744" cy="259045"/>
    <xdr:sp macro="" textlink="">
      <xdr:nvSpPr>
        <xdr:cNvPr id="493" name="n_4mainValue【市民会館】&#10;一人当たり面積"/>
        <xdr:cNvSpPr txBox="1"/>
      </xdr:nvSpPr>
      <xdr:spPr>
        <a:xfrm>
          <a:off x="6737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69215</xdr:rowOff>
    </xdr:from>
    <xdr:to>
      <xdr:col>85</xdr:col>
      <xdr:colOff>177800</xdr:colOff>
      <xdr:row>38</xdr:row>
      <xdr:rowOff>170815</xdr:rowOff>
    </xdr:to>
    <xdr:sp macro="" textlink="">
      <xdr:nvSpPr>
        <xdr:cNvPr id="534" name="楕円 533"/>
        <xdr:cNvSpPr/>
      </xdr:nvSpPr>
      <xdr:spPr>
        <a:xfrm>
          <a:off x="16268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47642</xdr:rowOff>
    </xdr:from>
    <xdr:ext cx="405111" cy="259045"/>
    <xdr:sp macro="" textlink="">
      <xdr:nvSpPr>
        <xdr:cNvPr id="535" name="【一般廃棄物処理施設】&#10;有形固定資産減価償却率該当値テキスト"/>
        <xdr:cNvSpPr txBox="1"/>
      </xdr:nvSpPr>
      <xdr:spPr>
        <a:xfrm>
          <a:off x="1635760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42545</xdr:rowOff>
    </xdr:from>
    <xdr:to>
      <xdr:col>81</xdr:col>
      <xdr:colOff>101600</xdr:colOff>
      <xdr:row>38</xdr:row>
      <xdr:rowOff>144145</xdr:rowOff>
    </xdr:to>
    <xdr:sp macro="" textlink="">
      <xdr:nvSpPr>
        <xdr:cNvPr id="536" name="楕円 535"/>
        <xdr:cNvSpPr/>
      </xdr:nvSpPr>
      <xdr:spPr>
        <a:xfrm>
          <a:off x="1543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93345</xdr:rowOff>
    </xdr:from>
    <xdr:to>
      <xdr:col>85</xdr:col>
      <xdr:colOff>127000</xdr:colOff>
      <xdr:row>38</xdr:row>
      <xdr:rowOff>120015</xdr:rowOff>
    </xdr:to>
    <xdr:cxnSp macro="">
      <xdr:nvCxnSpPr>
        <xdr:cNvPr id="537" name="直線コネクタ 536"/>
        <xdr:cNvCxnSpPr/>
      </xdr:nvCxnSpPr>
      <xdr:spPr>
        <a:xfrm>
          <a:off x="15481300" y="660844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538" name="楕円 537"/>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93345</xdr:rowOff>
    </xdr:to>
    <xdr:cxnSp macro="">
      <xdr:nvCxnSpPr>
        <xdr:cNvPr id="539" name="直線コネクタ 538"/>
        <xdr:cNvCxnSpPr/>
      </xdr:nvCxnSpPr>
      <xdr:spPr>
        <a:xfrm>
          <a:off x="14592300" y="6564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97790</xdr:rowOff>
    </xdr:from>
    <xdr:to>
      <xdr:col>72</xdr:col>
      <xdr:colOff>38100</xdr:colOff>
      <xdr:row>39</xdr:row>
      <xdr:rowOff>27940</xdr:rowOff>
    </xdr:to>
    <xdr:sp macro="" textlink="">
      <xdr:nvSpPr>
        <xdr:cNvPr id="540" name="楕円 539"/>
        <xdr:cNvSpPr/>
      </xdr:nvSpPr>
      <xdr:spPr>
        <a:xfrm>
          <a:off x="13652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49530</xdr:rowOff>
    </xdr:from>
    <xdr:to>
      <xdr:col>76</xdr:col>
      <xdr:colOff>114300</xdr:colOff>
      <xdr:row>38</xdr:row>
      <xdr:rowOff>148590</xdr:rowOff>
    </xdr:to>
    <xdr:cxnSp macro="">
      <xdr:nvCxnSpPr>
        <xdr:cNvPr id="541" name="直線コネクタ 540"/>
        <xdr:cNvCxnSpPr/>
      </xdr:nvCxnSpPr>
      <xdr:spPr>
        <a:xfrm flipV="1">
          <a:off x="13703300" y="65646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15875</xdr:rowOff>
    </xdr:from>
    <xdr:to>
      <xdr:col>67</xdr:col>
      <xdr:colOff>101600</xdr:colOff>
      <xdr:row>40</xdr:row>
      <xdr:rowOff>117475</xdr:rowOff>
    </xdr:to>
    <xdr:sp macro="" textlink="">
      <xdr:nvSpPr>
        <xdr:cNvPr id="542" name="楕円 541"/>
        <xdr:cNvSpPr/>
      </xdr:nvSpPr>
      <xdr:spPr>
        <a:xfrm>
          <a:off x="12763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148590</xdr:rowOff>
    </xdr:from>
    <xdr:to>
      <xdr:col>71</xdr:col>
      <xdr:colOff>177800</xdr:colOff>
      <xdr:row>40</xdr:row>
      <xdr:rowOff>66675</xdr:rowOff>
    </xdr:to>
    <xdr:cxnSp macro="">
      <xdr:nvCxnSpPr>
        <xdr:cNvPr id="543" name="直線コネクタ 542"/>
        <xdr:cNvCxnSpPr/>
      </xdr:nvCxnSpPr>
      <xdr:spPr>
        <a:xfrm flipV="1">
          <a:off x="12814300" y="6663690"/>
          <a:ext cx="889000" cy="26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135272</xdr:rowOff>
    </xdr:from>
    <xdr:ext cx="405111" cy="259045"/>
    <xdr:sp macro="" textlink="">
      <xdr:nvSpPr>
        <xdr:cNvPr id="548" name="n_1mainValue【一般廃棄物処理施設】&#10;有形固定資産減価償却率"/>
        <xdr:cNvSpPr txBox="1"/>
      </xdr:nvSpPr>
      <xdr:spPr>
        <a:xfrm>
          <a:off x="15266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91457</xdr:rowOff>
    </xdr:from>
    <xdr:ext cx="405111" cy="259045"/>
    <xdr:sp macro="" textlink="">
      <xdr:nvSpPr>
        <xdr:cNvPr id="549" name="n_2mainValue【一般廃棄物処理施設】&#10;有形固定資産減価償却率"/>
        <xdr:cNvSpPr txBox="1"/>
      </xdr:nvSpPr>
      <xdr:spPr>
        <a:xfrm>
          <a:off x="14389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550" name="n_3mainValue【一般廃棄物処理施設】&#10;有形固定資産減価償却率"/>
        <xdr:cNvSpPr txBox="1"/>
      </xdr:nvSpPr>
      <xdr:spPr>
        <a:xfrm>
          <a:off x="13500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108602</xdr:rowOff>
    </xdr:from>
    <xdr:ext cx="405111" cy="259045"/>
    <xdr:sp macro="" textlink="">
      <xdr:nvSpPr>
        <xdr:cNvPr id="551" name="n_4mainValue【一般廃棄物処理施設】&#10;有形固定資産減価償却率"/>
        <xdr:cNvSpPr txBox="1"/>
      </xdr:nvSpPr>
      <xdr:spPr>
        <a:xfrm>
          <a:off x="12611744"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160534</xdr:rowOff>
    </xdr:from>
    <xdr:to>
      <xdr:col>116</xdr:col>
      <xdr:colOff>114300</xdr:colOff>
      <xdr:row>40</xdr:row>
      <xdr:rowOff>90684</xdr:rowOff>
    </xdr:to>
    <xdr:sp macro="" textlink="">
      <xdr:nvSpPr>
        <xdr:cNvPr id="589" name="楕円 588"/>
        <xdr:cNvSpPr/>
      </xdr:nvSpPr>
      <xdr:spPr>
        <a:xfrm>
          <a:off x="22110700" y="684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138961</xdr:rowOff>
    </xdr:from>
    <xdr:ext cx="534377" cy="259045"/>
    <xdr:sp macro="" textlink="">
      <xdr:nvSpPr>
        <xdr:cNvPr id="590" name="【一般廃棄物処理施設】&#10;一人当たり有形固定資産（償却資産）額該当値テキスト"/>
        <xdr:cNvSpPr txBox="1"/>
      </xdr:nvSpPr>
      <xdr:spPr>
        <a:xfrm>
          <a:off x="22199600" y="68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160018</xdr:rowOff>
    </xdr:from>
    <xdr:to>
      <xdr:col>112</xdr:col>
      <xdr:colOff>38100</xdr:colOff>
      <xdr:row>40</xdr:row>
      <xdr:rowOff>90168</xdr:rowOff>
    </xdr:to>
    <xdr:sp macro="" textlink="">
      <xdr:nvSpPr>
        <xdr:cNvPr id="591" name="楕円 590"/>
        <xdr:cNvSpPr/>
      </xdr:nvSpPr>
      <xdr:spPr>
        <a:xfrm>
          <a:off x="21272500" y="684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39368</xdr:rowOff>
    </xdr:from>
    <xdr:to>
      <xdr:col>116</xdr:col>
      <xdr:colOff>63500</xdr:colOff>
      <xdr:row>40</xdr:row>
      <xdr:rowOff>39884</xdr:rowOff>
    </xdr:to>
    <xdr:cxnSp macro="">
      <xdr:nvCxnSpPr>
        <xdr:cNvPr id="592" name="直線コネクタ 591"/>
        <xdr:cNvCxnSpPr/>
      </xdr:nvCxnSpPr>
      <xdr:spPr>
        <a:xfrm>
          <a:off x="21323300" y="6897368"/>
          <a:ext cx="8382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163140</xdr:rowOff>
    </xdr:from>
    <xdr:to>
      <xdr:col>107</xdr:col>
      <xdr:colOff>101600</xdr:colOff>
      <xdr:row>40</xdr:row>
      <xdr:rowOff>93290</xdr:rowOff>
    </xdr:to>
    <xdr:sp macro="" textlink="">
      <xdr:nvSpPr>
        <xdr:cNvPr id="593" name="楕円 592"/>
        <xdr:cNvSpPr/>
      </xdr:nvSpPr>
      <xdr:spPr>
        <a:xfrm>
          <a:off x="20383500" y="684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39368</xdr:rowOff>
    </xdr:from>
    <xdr:to>
      <xdr:col>111</xdr:col>
      <xdr:colOff>177800</xdr:colOff>
      <xdr:row>40</xdr:row>
      <xdr:rowOff>42490</xdr:rowOff>
    </xdr:to>
    <xdr:cxnSp macro="">
      <xdr:nvCxnSpPr>
        <xdr:cNvPr id="594" name="直線コネクタ 593"/>
        <xdr:cNvCxnSpPr/>
      </xdr:nvCxnSpPr>
      <xdr:spPr>
        <a:xfrm flipV="1">
          <a:off x="20434300" y="6897368"/>
          <a:ext cx="889000" cy="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7683</xdr:rowOff>
    </xdr:from>
    <xdr:to>
      <xdr:col>102</xdr:col>
      <xdr:colOff>165100</xdr:colOff>
      <xdr:row>40</xdr:row>
      <xdr:rowOff>109283</xdr:rowOff>
    </xdr:to>
    <xdr:sp macro="" textlink="">
      <xdr:nvSpPr>
        <xdr:cNvPr id="595" name="楕円 594"/>
        <xdr:cNvSpPr/>
      </xdr:nvSpPr>
      <xdr:spPr>
        <a:xfrm>
          <a:off x="19494500" y="68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42490</xdr:rowOff>
    </xdr:from>
    <xdr:to>
      <xdr:col>107</xdr:col>
      <xdr:colOff>50800</xdr:colOff>
      <xdr:row>40</xdr:row>
      <xdr:rowOff>58483</xdr:rowOff>
    </xdr:to>
    <xdr:cxnSp macro="">
      <xdr:nvCxnSpPr>
        <xdr:cNvPr id="596" name="直線コネクタ 595"/>
        <xdr:cNvCxnSpPr/>
      </xdr:nvCxnSpPr>
      <xdr:spPr>
        <a:xfrm flipV="1">
          <a:off x="19545300" y="6900490"/>
          <a:ext cx="889000" cy="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18940</xdr:rowOff>
    </xdr:from>
    <xdr:to>
      <xdr:col>98</xdr:col>
      <xdr:colOff>38100</xdr:colOff>
      <xdr:row>40</xdr:row>
      <xdr:rowOff>120540</xdr:rowOff>
    </xdr:to>
    <xdr:sp macro="" textlink="">
      <xdr:nvSpPr>
        <xdr:cNvPr id="597" name="楕円 596"/>
        <xdr:cNvSpPr/>
      </xdr:nvSpPr>
      <xdr:spPr>
        <a:xfrm>
          <a:off x="18605500" y="68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58483</xdr:rowOff>
    </xdr:from>
    <xdr:to>
      <xdr:col>102</xdr:col>
      <xdr:colOff>114300</xdr:colOff>
      <xdr:row>40</xdr:row>
      <xdr:rowOff>69740</xdr:rowOff>
    </xdr:to>
    <xdr:cxnSp macro="">
      <xdr:nvCxnSpPr>
        <xdr:cNvPr id="598" name="直線コネクタ 597"/>
        <xdr:cNvCxnSpPr/>
      </xdr:nvCxnSpPr>
      <xdr:spPr>
        <a:xfrm flipV="1">
          <a:off x="18656300" y="6916483"/>
          <a:ext cx="8890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81295</xdr:rowOff>
    </xdr:from>
    <xdr:ext cx="534377" cy="259045"/>
    <xdr:sp macro="" textlink="">
      <xdr:nvSpPr>
        <xdr:cNvPr id="603" name="n_1mainValue【一般廃棄物処理施設】&#10;一人当たり有形固定資産（償却資産）額"/>
        <xdr:cNvSpPr txBox="1"/>
      </xdr:nvSpPr>
      <xdr:spPr>
        <a:xfrm>
          <a:off x="21043411" y="693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84417</xdr:rowOff>
    </xdr:from>
    <xdr:ext cx="534377" cy="259045"/>
    <xdr:sp macro="" textlink="">
      <xdr:nvSpPr>
        <xdr:cNvPr id="604" name="n_2mainValue【一般廃棄物処理施設】&#10;一人当たり有形固定資産（償却資産）額"/>
        <xdr:cNvSpPr txBox="1"/>
      </xdr:nvSpPr>
      <xdr:spPr>
        <a:xfrm>
          <a:off x="20167111" y="69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100410</xdr:rowOff>
    </xdr:from>
    <xdr:ext cx="534377" cy="259045"/>
    <xdr:sp macro="" textlink="">
      <xdr:nvSpPr>
        <xdr:cNvPr id="605" name="n_3mainValue【一般廃棄物処理施設】&#10;一人当たり有形固定資産（償却資産）額"/>
        <xdr:cNvSpPr txBox="1"/>
      </xdr:nvSpPr>
      <xdr:spPr>
        <a:xfrm>
          <a:off x="19278111" y="695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111667</xdr:rowOff>
    </xdr:from>
    <xdr:ext cx="534377" cy="259045"/>
    <xdr:sp macro="" textlink="">
      <xdr:nvSpPr>
        <xdr:cNvPr id="606" name="n_4mainValue【一般廃棄物処理施設】&#10;一人当たり有形固定資産（償却資産）額"/>
        <xdr:cNvSpPr txBox="1"/>
      </xdr:nvSpPr>
      <xdr:spPr>
        <a:xfrm>
          <a:off x="18389111" y="6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50437</xdr:rowOff>
    </xdr:from>
    <xdr:to>
      <xdr:col>85</xdr:col>
      <xdr:colOff>177800</xdr:colOff>
      <xdr:row>58</xdr:row>
      <xdr:rowOff>152037</xdr:rowOff>
    </xdr:to>
    <xdr:sp macro="" textlink="">
      <xdr:nvSpPr>
        <xdr:cNvPr id="648" name="楕円 647"/>
        <xdr:cNvSpPr/>
      </xdr:nvSpPr>
      <xdr:spPr>
        <a:xfrm>
          <a:off x="162687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73314</xdr:rowOff>
    </xdr:from>
    <xdr:ext cx="405111" cy="259045"/>
    <xdr:sp macro="" textlink="">
      <xdr:nvSpPr>
        <xdr:cNvPr id="649" name="【保健センター・保健所】&#10;有形固定資産減価償却率該当値テキスト"/>
        <xdr:cNvSpPr txBox="1"/>
      </xdr:nvSpPr>
      <xdr:spPr>
        <a:xfrm>
          <a:off x="16357600"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xdr:rowOff>
    </xdr:from>
    <xdr:to>
      <xdr:col>81</xdr:col>
      <xdr:colOff>101600</xdr:colOff>
      <xdr:row>58</xdr:row>
      <xdr:rowOff>106317</xdr:rowOff>
    </xdr:to>
    <xdr:sp macro="" textlink="">
      <xdr:nvSpPr>
        <xdr:cNvPr id="650" name="楕円 649"/>
        <xdr:cNvSpPr/>
      </xdr:nvSpPr>
      <xdr:spPr>
        <a:xfrm>
          <a:off x="15430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55517</xdr:rowOff>
    </xdr:from>
    <xdr:to>
      <xdr:col>85</xdr:col>
      <xdr:colOff>127000</xdr:colOff>
      <xdr:row>58</xdr:row>
      <xdr:rowOff>101237</xdr:rowOff>
    </xdr:to>
    <xdr:cxnSp macro="">
      <xdr:nvCxnSpPr>
        <xdr:cNvPr id="651" name="直線コネクタ 650"/>
        <xdr:cNvCxnSpPr/>
      </xdr:nvCxnSpPr>
      <xdr:spPr>
        <a:xfrm>
          <a:off x="15481300" y="999961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130447</xdr:rowOff>
    </xdr:from>
    <xdr:to>
      <xdr:col>76</xdr:col>
      <xdr:colOff>165100</xdr:colOff>
      <xdr:row>58</xdr:row>
      <xdr:rowOff>60597</xdr:rowOff>
    </xdr:to>
    <xdr:sp macro="" textlink="">
      <xdr:nvSpPr>
        <xdr:cNvPr id="652" name="楕円 651"/>
        <xdr:cNvSpPr/>
      </xdr:nvSpPr>
      <xdr:spPr>
        <a:xfrm>
          <a:off x="14541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9797</xdr:rowOff>
    </xdr:from>
    <xdr:to>
      <xdr:col>81</xdr:col>
      <xdr:colOff>50800</xdr:colOff>
      <xdr:row>58</xdr:row>
      <xdr:rowOff>55517</xdr:rowOff>
    </xdr:to>
    <xdr:cxnSp macro="">
      <xdr:nvCxnSpPr>
        <xdr:cNvPr id="653" name="直線コネクタ 652"/>
        <xdr:cNvCxnSpPr/>
      </xdr:nvCxnSpPr>
      <xdr:spPr>
        <a:xfrm>
          <a:off x="14592300" y="99538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84727</xdr:rowOff>
    </xdr:from>
    <xdr:to>
      <xdr:col>72</xdr:col>
      <xdr:colOff>38100</xdr:colOff>
      <xdr:row>58</xdr:row>
      <xdr:rowOff>14877</xdr:rowOff>
    </xdr:to>
    <xdr:sp macro="" textlink="">
      <xdr:nvSpPr>
        <xdr:cNvPr id="654" name="楕円 653"/>
        <xdr:cNvSpPr/>
      </xdr:nvSpPr>
      <xdr:spPr>
        <a:xfrm>
          <a:off x="13652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135527</xdr:rowOff>
    </xdr:from>
    <xdr:to>
      <xdr:col>76</xdr:col>
      <xdr:colOff>114300</xdr:colOff>
      <xdr:row>58</xdr:row>
      <xdr:rowOff>9797</xdr:rowOff>
    </xdr:to>
    <xdr:cxnSp macro="">
      <xdr:nvCxnSpPr>
        <xdr:cNvPr id="655" name="直線コネクタ 654"/>
        <xdr:cNvCxnSpPr/>
      </xdr:nvCxnSpPr>
      <xdr:spPr>
        <a:xfrm>
          <a:off x="13703300" y="99081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39007</xdr:rowOff>
    </xdr:from>
    <xdr:to>
      <xdr:col>67</xdr:col>
      <xdr:colOff>101600</xdr:colOff>
      <xdr:row>57</xdr:row>
      <xdr:rowOff>140607</xdr:rowOff>
    </xdr:to>
    <xdr:sp macro="" textlink="">
      <xdr:nvSpPr>
        <xdr:cNvPr id="656" name="楕円 655"/>
        <xdr:cNvSpPr/>
      </xdr:nvSpPr>
      <xdr:spPr>
        <a:xfrm>
          <a:off x="12763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89807</xdr:rowOff>
    </xdr:from>
    <xdr:to>
      <xdr:col>71</xdr:col>
      <xdr:colOff>177800</xdr:colOff>
      <xdr:row>57</xdr:row>
      <xdr:rowOff>135527</xdr:rowOff>
    </xdr:to>
    <xdr:cxnSp macro="">
      <xdr:nvCxnSpPr>
        <xdr:cNvPr id="657" name="直線コネクタ 656"/>
        <xdr:cNvCxnSpPr/>
      </xdr:nvCxnSpPr>
      <xdr:spPr>
        <a:xfrm>
          <a:off x="12814300" y="98624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122844</xdr:rowOff>
    </xdr:from>
    <xdr:ext cx="405111" cy="259045"/>
    <xdr:sp macro="" textlink="">
      <xdr:nvSpPr>
        <xdr:cNvPr id="662" name="n_1mainValue【保健センター・保健所】&#10;有形固定資産減価償却率"/>
        <xdr:cNvSpPr txBox="1"/>
      </xdr:nvSpPr>
      <xdr:spPr>
        <a:xfrm>
          <a:off x="152660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77124</xdr:rowOff>
    </xdr:from>
    <xdr:ext cx="405111" cy="259045"/>
    <xdr:sp macro="" textlink="">
      <xdr:nvSpPr>
        <xdr:cNvPr id="663" name="n_2mainValue【保健センター・保健所】&#10;有形固定資産減価償却率"/>
        <xdr:cNvSpPr txBox="1"/>
      </xdr:nvSpPr>
      <xdr:spPr>
        <a:xfrm>
          <a:off x="143897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31404</xdr:rowOff>
    </xdr:from>
    <xdr:ext cx="405111" cy="259045"/>
    <xdr:sp macro="" textlink="">
      <xdr:nvSpPr>
        <xdr:cNvPr id="664" name="n_3mainValue【保健センター・保健所】&#10;有形固定資産減価償却率"/>
        <xdr:cNvSpPr txBox="1"/>
      </xdr:nvSpPr>
      <xdr:spPr>
        <a:xfrm>
          <a:off x="13500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157134</xdr:rowOff>
    </xdr:from>
    <xdr:ext cx="405111" cy="259045"/>
    <xdr:sp macro="" textlink="">
      <xdr:nvSpPr>
        <xdr:cNvPr id="665" name="n_4mainValue【保健センター・保健所】&#10;有形固定資産減価償却率"/>
        <xdr:cNvSpPr txBox="1"/>
      </xdr:nvSpPr>
      <xdr:spPr>
        <a:xfrm>
          <a:off x="12611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7" name="楕円 706"/>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8"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9" name="楕円 708"/>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0" name="直線コネクタ 709"/>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1" name="楕円 710"/>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2" name="直線コネクタ 711"/>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3" name="楕円 712"/>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4" name="直線コネクタ 713"/>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5" name="楕円 714"/>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6" name="直線コネクタ 715"/>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1"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2"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3"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4"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44450</xdr:rowOff>
    </xdr:from>
    <xdr:to>
      <xdr:col>85</xdr:col>
      <xdr:colOff>177800</xdr:colOff>
      <xdr:row>83</xdr:row>
      <xdr:rowOff>146050</xdr:rowOff>
    </xdr:to>
    <xdr:sp macro="" textlink="">
      <xdr:nvSpPr>
        <xdr:cNvPr id="765" name="楕円 764"/>
        <xdr:cNvSpPr/>
      </xdr:nvSpPr>
      <xdr:spPr>
        <a:xfrm>
          <a:off x="16268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22877</xdr:rowOff>
    </xdr:from>
    <xdr:ext cx="405111" cy="259045"/>
    <xdr:sp macro="" textlink="">
      <xdr:nvSpPr>
        <xdr:cNvPr id="766" name="【消防施設】&#10;有形固定資産減価償却率該当値テキスト"/>
        <xdr:cNvSpPr txBox="1"/>
      </xdr:nvSpPr>
      <xdr:spPr>
        <a:xfrm>
          <a:off x="16357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macro="" textlink="">
      <xdr:nvSpPr>
        <xdr:cNvPr id="767" name="楕円 766"/>
        <xdr:cNvSpPr/>
      </xdr:nvSpPr>
      <xdr:spPr>
        <a:xfrm>
          <a:off x="15430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95250</xdr:rowOff>
    </xdr:to>
    <xdr:cxnSp macro="">
      <xdr:nvCxnSpPr>
        <xdr:cNvPr id="768" name="直線コネクタ 767"/>
        <xdr:cNvCxnSpPr/>
      </xdr:nvCxnSpPr>
      <xdr:spPr>
        <a:xfrm>
          <a:off x="15481300" y="14279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126364</xdr:rowOff>
    </xdr:from>
    <xdr:to>
      <xdr:col>76</xdr:col>
      <xdr:colOff>165100</xdr:colOff>
      <xdr:row>83</xdr:row>
      <xdr:rowOff>56514</xdr:rowOff>
    </xdr:to>
    <xdr:sp macro="" textlink="">
      <xdr:nvSpPr>
        <xdr:cNvPr id="769" name="楕円 768"/>
        <xdr:cNvSpPr/>
      </xdr:nvSpPr>
      <xdr:spPr>
        <a:xfrm>
          <a:off x="14541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5714</xdr:rowOff>
    </xdr:from>
    <xdr:to>
      <xdr:col>81</xdr:col>
      <xdr:colOff>50800</xdr:colOff>
      <xdr:row>83</xdr:row>
      <xdr:rowOff>49530</xdr:rowOff>
    </xdr:to>
    <xdr:cxnSp macro="">
      <xdr:nvCxnSpPr>
        <xdr:cNvPr id="770" name="直線コネクタ 769"/>
        <xdr:cNvCxnSpPr/>
      </xdr:nvCxnSpPr>
      <xdr:spPr>
        <a:xfrm>
          <a:off x="14592300" y="142360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80645</xdr:rowOff>
    </xdr:from>
    <xdr:to>
      <xdr:col>72</xdr:col>
      <xdr:colOff>38100</xdr:colOff>
      <xdr:row>83</xdr:row>
      <xdr:rowOff>10795</xdr:rowOff>
    </xdr:to>
    <xdr:sp macro="" textlink="">
      <xdr:nvSpPr>
        <xdr:cNvPr id="771" name="楕円 770"/>
        <xdr:cNvSpPr/>
      </xdr:nvSpPr>
      <xdr:spPr>
        <a:xfrm>
          <a:off x="13652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131445</xdr:rowOff>
    </xdr:from>
    <xdr:to>
      <xdr:col>76</xdr:col>
      <xdr:colOff>114300</xdr:colOff>
      <xdr:row>83</xdr:row>
      <xdr:rowOff>5714</xdr:rowOff>
    </xdr:to>
    <xdr:cxnSp macro="">
      <xdr:nvCxnSpPr>
        <xdr:cNvPr id="772" name="直線コネクタ 771"/>
        <xdr:cNvCxnSpPr/>
      </xdr:nvCxnSpPr>
      <xdr:spPr>
        <a:xfrm>
          <a:off x="13703300" y="141903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76836</xdr:rowOff>
    </xdr:from>
    <xdr:to>
      <xdr:col>67</xdr:col>
      <xdr:colOff>101600</xdr:colOff>
      <xdr:row>83</xdr:row>
      <xdr:rowOff>6986</xdr:rowOff>
    </xdr:to>
    <xdr:sp macro="" textlink="">
      <xdr:nvSpPr>
        <xdr:cNvPr id="773" name="楕円 772"/>
        <xdr:cNvSpPr/>
      </xdr:nvSpPr>
      <xdr:spPr>
        <a:xfrm>
          <a:off x="12763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127636</xdr:rowOff>
    </xdr:from>
    <xdr:to>
      <xdr:col>71</xdr:col>
      <xdr:colOff>177800</xdr:colOff>
      <xdr:row>82</xdr:row>
      <xdr:rowOff>131445</xdr:rowOff>
    </xdr:to>
    <xdr:cxnSp macro="">
      <xdr:nvCxnSpPr>
        <xdr:cNvPr id="774" name="直線コネクタ 773"/>
        <xdr:cNvCxnSpPr/>
      </xdr:nvCxnSpPr>
      <xdr:spPr>
        <a:xfrm>
          <a:off x="12814300" y="141865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91457</xdr:rowOff>
    </xdr:from>
    <xdr:ext cx="405111" cy="259045"/>
    <xdr:sp macro="" textlink="">
      <xdr:nvSpPr>
        <xdr:cNvPr id="779" name="n_1mainValue【消防施設】&#10;有形固定資産減価償却率"/>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47641</xdr:rowOff>
    </xdr:from>
    <xdr:ext cx="405111" cy="259045"/>
    <xdr:sp macro="" textlink="">
      <xdr:nvSpPr>
        <xdr:cNvPr id="780" name="n_2mainValue【消防施設】&#10;有形固定資産減価償却率"/>
        <xdr:cNvSpPr txBox="1"/>
      </xdr:nvSpPr>
      <xdr:spPr>
        <a:xfrm>
          <a:off x="14389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1922</xdr:rowOff>
    </xdr:from>
    <xdr:ext cx="405111" cy="259045"/>
    <xdr:sp macro="" textlink="">
      <xdr:nvSpPr>
        <xdr:cNvPr id="781" name="n_3mainValue【消防施設】&#10;有形固定資産減価償却率"/>
        <xdr:cNvSpPr txBox="1"/>
      </xdr:nvSpPr>
      <xdr:spPr>
        <a:xfrm>
          <a:off x="13500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169563</xdr:rowOff>
    </xdr:from>
    <xdr:ext cx="405111" cy="259045"/>
    <xdr:sp macro="" textlink="">
      <xdr:nvSpPr>
        <xdr:cNvPr id="782" name="n_4mainValue【消防施設】&#10;有形固定資産減価償却率"/>
        <xdr:cNvSpPr txBox="1"/>
      </xdr:nvSpPr>
      <xdr:spPr>
        <a:xfrm>
          <a:off x="12611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822" name="楕円 821"/>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823" name="【消防施設】&#10;一人当たり面積該当値テキスト"/>
        <xdr:cNvSpPr txBox="1"/>
      </xdr:nvSpPr>
      <xdr:spPr>
        <a:xfrm>
          <a:off x="22199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824" name="楕円 823"/>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114300</xdr:rowOff>
    </xdr:to>
    <xdr:cxnSp macro="">
      <xdr:nvCxnSpPr>
        <xdr:cNvPr id="825" name="直線コネクタ 824"/>
        <xdr:cNvCxnSpPr/>
      </xdr:nvCxnSpPr>
      <xdr:spPr>
        <a:xfrm>
          <a:off x="21323300" y="1468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826" name="楕円 825"/>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827" name="直線コネクタ 826"/>
        <xdr:cNvCxnSpPr/>
      </xdr:nvCxnSpPr>
      <xdr:spPr>
        <a:xfrm>
          <a:off x="20434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828" name="楕円 827"/>
        <xdr:cNvSpPr/>
      </xdr:nvSpPr>
      <xdr:spPr>
        <a:xfrm>
          <a:off x="19494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85</xdr:row>
      <xdr:rowOff>114300</xdr:rowOff>
    </xdr:to>
    <xdr:cxnSp macro="">
      <xdr:nvCxnSpPr>
        <xdr:cNvPr id="829" name="直線コネクタ 828"/>
        <xdr:cNvCxnSpPr/>
      </xdr:nvCxnSpPr>
      <xdr:spPr>
        <a:xfrm>
          <a:off x="19545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830" name="楕円 829"/>
        <xdr:cNvSpPr/>
      </xdr:nvSpPr>
      <xdr:spPr>
        <a:xfrm>
          <a:off x="18605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114300</xdr:rowOff>
    </xdr:to>
    <xdr:cxnSp macro="">
      <xdr:nvCxnSpPr>
        <xdr:cNvPr id="831" name="直線コネクタ 830"/>
        <xdr:cNvCxnSpPr/>
      </xdr:nvCxnSpPr>
      <xdr:spPr>
        <a:xfrm>
          <a:off x="18656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消防施設】&#10;一人当たり面積"/>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836" name="n_1mainValue【消防施設】&#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837" name="n_2mainValue【消防施設】&#10;一人当たり面積"/>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838" name="n_3mainValue【消防施設】&#10;一人当たり面積"/>
        <xdr:cNvSpPr txBox="1"/>
      </xdr:nvSpPr>
      <xdr:spPr>
        <a:xfrm>
          <a:off x="19310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839" name="n_4mainValue【消防施設】&#10;一人当たり面積"/>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80" name="楕円 879"/>
        <xdr:cNvSpPr/>
      </xdr:nvSpPr>
      <xdr:spPr>
        <a:xfrm>
          <a:off x="16268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116222</xdr:rowOff>
    </xdr:from>
    <xdr:ext cx="405111" cy="259045"/>
    <xdr:sp macro="" textlink="">
      <xdr:nvSpPr>
        <xdr:cNvPr id="881" name="【庁舎】&#10;有形固定資産減価償却率該当値テキスト"/>
        <xdr:cNvSpPr txBox="1"/>
      </xdr:nvSpPr>
      <xdr:spPr>
        <a:xfrm>
          <a:off x="16357600"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111125</xdr:rowOff>
    </xdr:from>
    <xdr:to>
      <xdr:col>81</xdr:col>
      <xdr:colOff>101600</xdr:colOff>
      <xdr:row>104</xdr:row>
      <xdr:rowOff>41275</xdr:rowOff>
    </xdr:to>
    <xdr:sp macro="" textlink="">
      <xdr:nvSpPr>
        <xdr:cNvPr id="882" name="楕円 881"/>
        <xdr:cNvSpPr/>
      </xdr:nvSpPr>
      <xdr:spPr>
        <a:xfrm>
          <a:off x="15430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161925</xdr:rowOff>
    </xdr:from>
    <xdr:to>
      <xdr:col>85</xdr:col>
      <xdr:colOff>127000</xdr:colOff>
      <xdr:row>104</xdr:row>
      <xdr:rowOff>17145</xdr:rowOff>
    </xdr:to>
    <xdr:cxnSp macro="">
      <xdr:nvCxnSpPr>
        <xdr:cNvPr id="883" name="直線コネクタ 882"/>
        <xdr:cNvCxnSpPr/>
      </xdr:nvCxnSpPr>
      <xdr:spPr>
        <a:xfrm>
          <a:off x="15481300" y="178212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84455</xdr:rowOff>
    </xdr:from>
    <xdr:to>
      <xdr:col>76</xdr:col>
      <xdr:colOff>165100</xdr:colOff>
      <xdr:row>104</xdr:row>
      <xdr:rowOff>14605</xdr:rowOff>
    </xdr:to>
    <xdr:sp macro="" textlink="">
      <xdr:nvSpPr>
        <xdr:cNvPr id="884" name="楕円 883"/>
        <xdr:cNvSpPr/>
      </xdr:nvSpPr>
      <xdr:spPr>
        <a:xfrm>
          <a:off x="14541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135255</xdr:rowOff>
    </xdr:from>
    <xdr:to>
      <xdr:col>81</xdr:col>
      <xdr:colOff>50800</xdr:colOff>
      <xdr:row>103</xdr:row>
      <xdr:rowOff>161925</xdr:rowOff>
    </xdr:to>
    <xdr:cxnSp macro="">
      <xdr:nvCxnSpPr>
        <xdr:cNvPr id="885" name="直線コネクタ 884"/>
        <xdr:cNvCxnSpPr/>
      </xdr:nvCxnSpPr>
      <xdr:spPr>
        <a:xfrm>
          <a:off x="14592300" y="177946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59689</xdr:rowOff>
    </xdr:from>
    <xdr:to>
      <xdr:col>72</xdr:col>
      <xdr:colOff>38100</xdr:colOff>
      <xdr:row>103</xdr:row>
      <xdr:rowOff>161289</xdr:rowOff>
    </xdr:to>
    <xdr:sp macro="" textlink="">
      <xdr:nvSpPr>
        <xdr:cNvPr id="886" name="楕円 885"/>
        <xdr:cNvSpPr/>
      </xdr:nvSpPr>
      <xdr:spPr>
        <a:xfrm>
          <a:off x="13652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110489</xdr:rowOff>
    </xdr:from>
    <xdr:to>
      <xdr:col>76</xdr:col>
      <xdr:colOff>114300</xdr:colOff>
      <xdr:row>103</xdr:row>
      <xdr:rowOff>135255</xdr:rowOff>
    </xdr:to>
    <xdr:cxnSp macro="">
      <xdr:nvCxnSpPr>
        <xdr:cNvPr id="887" name="直線コネクタ 886"/>
        <xdr:cNvCxnSpPr/>
      </xdr:nvCxnSpPr>
      <xdr:spPr>
        <a:xfrm>
          <a:off x="13703300" y="177698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156845</xdr:rowOff>
    </xdr:from>
    <xdr:to>
      <xdr:col>67</xdr:col>
      <xdr:colOff>101600</xdr:colOff>
      <xdr:row>103</xdr:row>
      <xdr:rowOff>86995</xdr:rowOff>
    </xdr:to>
    <xdr:sp macro="" textlink="">
      <xdr:nvSpPr>
        <xdr:cNvPr id="888" name="楕円 887"/>
        <xdr:cNvSpPr/>
      </xdr:nvSpPr>
      <xdr:spPr>
        <a:xfrm>
          <a:off x="12763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36195</xdr:rowOff>
    </xdr:from>
    <xdr:to>
      <xdr:col>71</xdr:col>
      <xdr:colOff>177800</xdr:colOff>
      <xdr:row>103</xdr:row>
      <xdr:rowOff>110489</xdr:rowOff>
    </xdr:to>
    <xdr:cxnSp macro="">
      <xdr:nvCxnSpPr>
        <xdr:cNvPr id="889" name="直線コネクタ 888"/>
        <xdr:cNvCxnSpPr/>
      </xdr:nvCxnSpPr>
      <xdr:spPr>
        <a:xfrm>
          <a:off x="12814300" y="1769554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32402</xdr:rowOff>
    </xdr:from>
    <xdr:ext cx="405111" cy="259045"/>
    <xdr:sp macro="" textlink="">
      <xdr:nvSpPr>
        <xdr:cNvPr id="894" name="n_1mainValue【庁舎】&#10;有形固定資産減価償却率"/>
        <xdr:cNvSpPr txBox="1"/>
      </xdr:nvSpPr>
      <xdr:spPr>
        <a:xfrm>
          <a:off x="15266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5732</xdr:rowOff>
    </xdr:from>
    <xdr:ext cx="405111" cy="259045"/>
    <xdr:sp macro="" textlink="">
      <xdr:nvSpPr>
        <xdr:cNvPr id="895" name="n_2mainValue【庁舎】&#10;有形固定資産減価償却率"/>
        <xdr:cNvSpPr txBox="1"/>
      </xdr:nvSpPr>
      <xdr:spPr>
        <a:xfrm>
          <a:off x="143897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152416</xdr:rowOff>
    </xdr:from>
    <xdr:ext cx="405111" cy="259045"/>
    <xdr:sp macro="" textlink="">
      <xdr:nvSpPr>
        <xdr:cNvPr id="896" name="n_3mainValue【庁舎】&#10;有形固定資産減価償却率"/>
        <xdr:cNvSpPr txBox="1"/>
      </xdr:nvSpPr>
      <xdr:spPr>
        <a:xfrm>
          <a:off x="13500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78122</xdr:rowOff>
    </xdr:from>
    <xdr:ext cx="405111" cy="259045"/>
    <xdr:sp macro="" textlink="">
      <xdr:nvSpPr>
        <xdr:cNvPr id="897" name="n_4mainValue【庁舎】&#10;有形固定資産減価償却率"/>
        <xdr:cNvSpPr txBox="1"/>
      </xdr:nvSpPr>
      <xdr:spPr>
        <a:xfrm>
          <a:off x="12611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935" name="楕円 934"/>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3827</xdr:rowOff>
    </xdr:from>
    <xdr:ext cx="469744" cy="259045"/>
    <xdr:sp macro="" textlink="">
      <xdr:nvSpPr>
        <xdr:cNvPr id="936" name="【庁舎】&#10;一人当たり面積該当値テキスト"/>
        <xdr:cNvSpPr txBox="1"/>
      </xdr:nvSpPr>
      <xdr:spPr>
        <a:xfrm>
          <a:off x="22199600"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11685</xdr:rowOff>
    </xdr:from>
    <xdr:to>
      <xdr:col>112</xdr:col>
      <xdr:colOff>38100</xdr:colOff>
      <xdr:row>104</xdr:row>
      <xdr:rowOff>113285</xdr:rowOff>
    </xdr:to>
    <xdr:sp macro="" textlink="">
      <xdr:nvSpPr>
        <xdr:cNvPr id="937" name="楕円 936"/>
        <xdr:cNvSpPr/>
      </xdr:nvSpPr>
      <xdr:spPr>
        <a:xfrm>
          <a:off x="21272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62485</xdr:rowOff>
    </xdr:from>
    <xdr:to>
      <xdr:col>116</xdr:col>
      <xdr:colOff>63500</xdr:colOff>
      <xdr:row>104</xdr:row>
      <xdr:rowOff>76200</xdr:rowOff>
    </xdr:to>
    <xdr:cxnSp macro="">
      <xdr:nvCxnSpPr>
        <xdr:cNvPr id="938" name="直線コネクタ 937"/>
        <xdr:cNvCxnSpPr/>
      </xdr:nvCxnSpPr>
      <xdr:spPr>
        <a:xfrm>
          <a:off x="21323300" y="178932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7113</xdr:rowOff>
    </xdr:from>
    <xdr:to>
      <xdr:col>107</xdr:col>
      <xdr:colOff>101600</xdr:colOff>
      <xdr:row>104</xdr:row>
      <xdr:rowOff>108713</xdr:rowOff>
    </xdr:to>
    <xdr:sp macro="" textlink="">
      <xdr:nvSpPr>
        <xdr:cNvPr id="939" name="楕円 938"/>
        <xdr:cNvSpPr/>
      </xdr:nvSpPr>
      <xdr:spPr>
        <a:xfrm>
          <a:off x="20383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57913</xdr:rowOff>
    </xdr:from>
    <xdr:to>
      <xdr:col>111</xdr:col>
      <xdr:colOff>177800</xdr:colOff>
      <xdr:row>104</xdr:row>
      <xdr:rowOff>62485</xdr:rowOff>
    </xdr:to>
    <xdr:cxnSp macro="">
      <xdr:nvCxnSpPr>
        <xdr:cNvPr id="940" name="直線コネクタ 939"/>
        <xdr:cNvCxnSpPr/>
      </xdr:nvCxnSpPr>
      <xdr:spPr>
        <a:xfrm>
          <a:off x="20434300" y="178887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7113</xdr:rowOff>
    </xdr:from>
    <xdr:to>
      <xdr:col>102</xdr:col>
      <xdr:colOff>165100</xdr:colOff>
      <xdr:row>104</xdr:row>
      <xdr:rowOff>108713</xdr:rowOff>
    </xdr:to>
    <xdr:sp macro="" textlink="">
      <xdr:nvSpPr>
        <xdr:cNvPr id="941" name="楕円 940"/>
        <xdr:cNvSpPr/>
      </xdr:nvSpPr>
      <xdr:spPr>
        <a:xfrm>
          <a:off x="19494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57913</xdr:rowOff>
    </xdr:from>
    <xdr:to>
      <xdr:col>107</xdr:col>
      <xdr:colOff>50800</xdr:colOff>
      <xdr:row>104</xdr:row>
      <xdr:rowOff>57913</xdr:rowOff>
    </xdr:to>
    <xdr:cxnSp macro="">
      <xdr:nvCxnSpPr>
        <xdr:cNvPr id="942" name="直線コネクタ 941"/>
        <xdr:cNvCxnSpPr/>
      </xdr:nvCxnSpPr>
      <xdr:spPr>
        <a:xfrm>
          <a:off x="19545300" y="17888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7113</xdr:rowOff>
    </xdr:from>
    <xdr:to>
      <xdr:col>98</xdr:col>
      <xdr:colOff>38100</xdr:colOff>
      <xdr:row>104</xdr:row>
      <xdr:rowOff>108713</xdr:rowOff>
    </xdr:to>
    <xdr:sp macro="" textlink="">
      <xdr:nvSpPr>
        <xdr:cNvPr id="943" name="楕円 942"/>
        <xdr:cNvSpPr/>
      </xdr:nvSpPr>
      <xdr:spPr>
        <a:xfrm>
          <a:off x="18605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57913</xdr:rowOff>
    </xdr:from>
    <xdr:to>
      <xdr:col>102</xdr:col>
      <xdr:colOff>114300</xdr:colOff>
      <xdr:row>104</xdr:row>
      <xdr:rowOff>57913</xdr:rowOff>
    </xdr:to>
    <xdr:cxnSp macro="">
      <xdr:nvCxnSpPr>
        <xdr:cNvPr id="944" name="直線コネクタ 943"/>
        <xdr:cNvCxnSpPr/>
      </xdr:nvCxnSpPr>
      <xdr:spPr>
        <a:xfrm>
          <a:off x="18656300" y="17888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104412</xdr:rowOff>
    </xdr:from>
    <xdr:ext cx="469744" cy="259045"/>
    <xdr:sp macro="" textlink="">
      <xdr:nvSpPr>
        <xdr:cNvPr id="949" name="n_1mainValue【庁舎】&#10;一人当たり面積"/>
        <xdr:cNvSpPr txBox="1"/>
      </xdr:nvSpPr>
      <xdr:spPr>
        <a:xfrm>
          <a:off x="21075727" y="179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99840</xdr:rowOff>
    </xdr:from>
    <xdr:ext cx="469744" cy="259045"/>
    <xdr:sp macro="" textlink="">
      <xdr:nvSpPr>
        <xdr:cNvPr id="950" name="n_2mainValue【庁舎】&#10;一人当たり面積"/>
        <xdr:cNvSpPr txBox="1"/>
      </xdr:nvSpPr>
      <xdr:spPr>
        <a:xfrm>
          <a:off x="20199427" y="179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99840</xdr:rowOff>
    </xdr:from>
    <xdr:ext cx="469744" cy="259045"/>
    <xdr:sp macro="" textlink="">
      <xdr:nvSpPr>
        <xdr:cNvPr id="951" name="n_3mainValue【庁舎】&#10;一人当たり面積"/>
        <xdr:cNvSpPr txBox="1"/>
      </xdr:nvSpPr>
      <xdr:spPr>
        <a:xfrm>
          <a:off x="19310427" y="179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99840</xdr:rowOff>
    </xdr:from>
    <xdr:ext cx="469744" cy="259045"/>
    <xdr:sp macro="" textlink="">
      <xdr:nvSpPr>
        <xdr:cNvPr id="952" name="n_4mainValue【庁舎】&#10;一人当たり面積"/>
        <xdr:cNvSpPr txBox="1"/>
      </xdr:nvSpPr>
      <xdr:spPr>
        <a:xfrm>
          <a:off x="18421427" y="179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有形固定資産減価償却率は、すべての項目で増加している。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おおむね類似団体平均と同程度の償却率であるが、図書館（</a:t>
          </a:r>
          <a:r>
            <a:rPr kumimoji="1" lang="en-US" altLang="ja-JP" sz="1100">
              <a:solidFill>
                <a:schemeClr val="dk1"/>
              </a:solidFill>
              <a:effectLst/>
              <a:latin typeface="+mn-lt"/>
              <a:ea typeface="+mn-ea"/>
              <a:cs typeface="+mn-cs"/>
            </a:rPr>
            <a:t>72.3</a:t>
          </a:r>
          <a:r>
            <a:rPr kumimoji="1" lang="ja-JP" altLang="en-US" sz="1100">
              <a:solidFill>
                <a:schemeClr val="dk1"/>
              </a:solidFill>
              <a:effectLst/>
              <a:latin typeface="+mn-lt"/>
              <a:ea typeface="+mn-ea"/>
              <a:cs typeface="+mn-cs"/>
            </a:rPr>
            <a:t>％）及び消防施設（</a:t>
          </a:r>
          <a:r>
            <a:rPr kumimoji="1" lang="en-US" altLang="ja-JP" sz="1100">
              <a:solidFill>
                <a:schemeClr val="dk1"/>
              </a:solidFill>
              <a:effectLst/>
              <a:latin typeface="+mn-lt"/>
              <a:ea typeface="+mn-ea"/>
              <a:cs typeface="+mn-cs"/>
            </a:rPr>
            <a:t>72.0</a:t>
          </a:r>
          <a:r>
            <a:rPr kumimoji="1" lang="ja-JP" altLang="en-US" sz="1100">
              <a:solidFill>
                <a:schemeClr val="dk1"/>
              </a:solidFill>
              <a:effectLst/>
              <a:latin typeface="+mn-lt"/>
              <a:ea typeface="+mn-ea"/>
              <a:cs typeface="+mn-cs"/>
            </a:rPr>
            <a:t>％）については、老朽化対策の必要性があると考えられる。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人口一人当たり面積等については、人口増減が小さいことにより、すべての項目で横ばいとなっていると考えられる。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142,163
134,056
18.19
65,115,994
60,746,484
3,657,073
32,316,224
22,141,291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京都と隣接した立地等の要因から安定した固定資産税収入があり、市民税が伸びていることから、財政力指数は類似団体の平均を上回っており、これまで不交付団体を維持している。その一方で、物価高騰による事業費の増加に加え、社会保障費や人件費の増加も見込まれていることから、引き続き行政運営の効率化や歳入確保に努める。令和５年度については、令和４年度と比較し、</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１ポイント減少した。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206308"/>
          <a:ext cx="0" cy="1348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53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554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206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124278</xdr:rowOff>
    </xdr:from>
    <xdr:to>
      <xdr:col>23</xdr:col>
      <xdr:colOff>133350</xdr:colOff>
      <xdr:row>37</xdr:row>
      <xdr:rowOff>141514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6326958"/>
          <a:ext cx="762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7025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70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107043</xdr:rowOff>
    </xdr:from>
    <xdr:to>
      <xdr:col>19</xdr:col>
      <xdr:colOff>133350</xdr:colOff>
      <xdr:row>37</xdr:row>
      <xdr:rowOff>124278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6309723"/>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7036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711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107043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6240780"/>
          <a:ext cx="8128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708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55336</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333500" y="6240780"/>
          <a:ext cx="79375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96758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96758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90714</xdr:rowOff>
    </xdr:from>
    <xdr:to>
      <xdr:col>23</xdr:col>
      <xdr:colOff>184150</xdr:colOff>
      <xdr:row>38</xdr:row>
      <xdr:rowOff>20864</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6293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107241</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6142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73478</xdr:rowOff>
    </xdr:from>
    <xdr:to>
      <xdr:col>19</xdr:col>
      <xdr:colOff>184150</xdr:colOff>
      <xdr:row>38</xdr:row>
      <xdr:rowOff>3628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6276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13805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604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56243</xdr:rowOff>
    </xdr:from>
    <xdr:to>
      <xdr:col>15</xdr:col>
      <xdr:colOff>133350</xdr:colOff>
      <xdr:row>37</xdr:row>
      <xdr:rowOff>157843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62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168020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603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61937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4536</xdr:rowOff>
    </xdr:from>
    <xdr:to>
      <xdr:col>7</xdr:col>
      <xdr:colOff>31750</xdr:colOff>
      <xdr:row>37</xdr:row>
      <xdr:rowOff>106136</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62072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116313</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598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は、分母である経常一般財源である市税が増加したものの、義務的経費の増加がこれを上回り経常収支比率が増加した。今後も公共施設の建替え等による公債費の増加が見込まれることから、事業の見直しなどにより効率化を図り、比率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25990"/>
          <a:ext cx="0" cy="1170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096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09961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25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20574</xdr:rowOff>
    </xdr:from>
    <xdr:to>
      <xdr:col>23</xdr:col>
      <xdr:colOff>133350</xdr:colOff>
      <xdr:row>61</xdr:row>
      <xdr:rowOff>22860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078974"/>
          <a:ext cx="762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43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20574</xdr:rowOff>
    </xdr:from>
    <xdr:to>
      <xdr:col>19</xdr:col>
      <xdr:colOff>133350</xdr:colOff>
      <xdr:row>61</xdr:row>
      <xdr:rowOff>129032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078974"/>
          <a:ext cx="812800" cy="2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39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483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129032</xdr:rowOff>
    </xdr:from>
    <xdr:to>
      <xdr:col>15</xdr:col>
      <xdr:colOff>82550</xdr:colOff>
      <xdr:row>61</xdr:row>
      <xdr:rowOff>153162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355072"/>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25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02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54356</xdr:rowOff>
    </xdr:from>
    <xdr:to>
      <xdr:col>11</xdr:col>
      <xdr:colOff>31750</xdr:colOff>
      <xdr:row>61</xdr:row>
      <xdr:rowOff>153162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112756"/>
          <a:ext cx="793750" cy="26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454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54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47419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56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160037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05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141224</xdr:rowOff>
    </xdr:from>
    <xdr:to>
      <xdr:col>19</xdr:col>
      <xdr:colOff>184150</xdr:colOff>
      <xdr:row>60</xdr:row>
      <xdr:rowOff>71374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031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81551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980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78232</xdr:rowOff>
    </xdr:from>
    <xdr:to>
      <xdr:col>15</xdr:col>
      <xdr:colOff>133350</xdr:colOff>
      <xdr:row>62</xdr:row>
      <xdr:rowOff>8382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3042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164609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3284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10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3556</xdr:rowOff>
    </xdr:from>
    <xdr:to>
      <xdr:col>7</xdr:col>
      <xdr:colOff>31750</xdr:colOff>
      <xdr:row>60</xdr:row>
      <xdr:rowOff>105156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0619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115333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983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人口１人当たり人件費・物件費等については、前年度と比較して</a:t>
          </a:r>
          <a:r>
            <a:rPr kumimoji="1" lang="en-US" altLang="ja-JP" sz="1300">
              <a:latin typeface="ＭＳ Ｐゴシック" panose="020B0600070205080204" pitchFamily="50" charset="-128"/>
              <a:ea typeface="ＭＳ Ｐゴシック" panose="020B0600070205080204" pitchFamily="50" charset="-128"/>
            </a:rPr>
            <a:t>2,938</a:t>
          </a:r>
          <a:r>
            <a:rPr kumimoji="1" lang="ja-JP" altLang="en-US" sz="1300">
              <a:latin typeface="ＭＳ Ｐゴシック" panose="020B0600070205080204" pitchFamily="50" charset="-128"/>
              <a:ea typeface="ＭＳ Ｐゴシック" panose="020B0600070205080204" pitchFamily="50" charset="-128"/>
            </a:rPr>
            <a:t>円の増加となった。東京都と隣接した立地等による、高い行政サービス需要の影響等により類似団体の平均を上回っている。今後も質の高い行政サービスを維持しながら、一層の経費の縮減に努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452728"/>
          <a:ext cx="0" cy="1411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64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2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452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12412</xdr:rowOff>
    </xdr:from>
    <xdr:to>
      <xdr:col>23</xdr:col>
      <xdr:colOff>133350</xdr:colOff>
      <xdr:row>84</xdr:row>
      <xdr:rowOff>51798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4094172"/>
          <a:ext cx="762000" cy="3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8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9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3042</xdr:rowOff>
    </xdr:from>
    <xdr:to>
      <xdr:col>19</xdr:col>
      <xdr:colOff>133350</xdr:colOff>
      <xdr:row>84</xdr:row>
      <xdr:rowOff>12412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4084802"/>
          <a:ext cx="812800" cy="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96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769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103603</xdr:rowOff>
    </xdr:from>
    <xdr:to>
      <xdr:col>15</xdr:col>
      <xdr:colOff>82550</xdr:colOff>
      <xdr:row>84</xdr:row>
      <xdr:rowOff>3042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4017723"/>
          <a:ext cx="812800" cy="6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93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71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122417</xdr:rowOff>
    </xdr:from>
    <xdr:to>
      <xdr:col>11</xdr:col>
      <xdr:colOff>31750</xdr:colOff>
      <xdr:row>83</xdr:row>
      <xdr:rowOff>103603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868897"/>
          <a:ext cx="793750" cy="14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83646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60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7504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52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998</xdr:rowOff>
    </xdr:from>
    <xdr:to>
      <xdr:col>23</xdr:col>
      <xdr:colOff>184150</xdr:colOff>
      <xdr:row>84</xdr:row>
      <xdr:rowOff>102598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408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144525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40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133062</xdr:rowOff>
    </xdr:from>
    <xdr:to>
      <xdr:col>19</xdr:col>
      <xdr:colOff>184150</xdr:colOff>
      <xdr:row>84</xdr:row>
      <xdr:rowOff>63212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4047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47989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412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123692</xdr:rowOff>
    </xdr:from>
    <xdr:to>
      <xdr:col>15</xdr:col>
      <xdr:colOff>133350</xdr:colOff>
      <xdr:row>84</xdr:row>
      <xdr:rowOff>53842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4037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38619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412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52803</xdr:rowOff>
    </xdr:from>
    <xdr:to>
      <xdr:col>11</xdr:col>
      <xdr:colOff>82550</xdr:colOff>
      <xdr:row>83</xdr:row>
      <xdr:rowOff>154403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9669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139180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405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71617</xdr:rowOff>
    </xdr:from>
    <xdr:to>
      <xdr:col>7</xdr:col>
      <xdr:colOff>31750</xdr:colOff>
      <xdr:row>83</xdr:row>
      <xdr:rowOff>1767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81809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157994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90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ポイント減少し、昨年度に引き続き</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を下回っている。今後も人事院勧告の内容や国、他の地方公共団体の状況等を総合的に勘案し、給与の適正化に努める。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474950" y="13576300"/>
          <a:ext cx="0" cy="1361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563850" y="1491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4938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563850" y="1332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3576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712950" y="14250489"/>
          <a:ext cx="762000" cy="15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563850" y="14031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427960" y="141824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67129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903960" y="14401800"/>
          <a:ext cx="808990" cy="8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665960" y="142169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370050" y="1398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87</xdr:row>
      <xdr:rowOff>16329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106400" y="14484169"/>
          <a:ext cx="79756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868400" y="142341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5725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16329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2293600" y="14553111"/>
          <a:ext cx="812800" cy="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055600" y="1433376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63500" y="1410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242800" y="1431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950700" y="1408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427960" y="1419968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563850" y="1417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665960" y="143510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370050" y="144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868400" y="144333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57250" y="1451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055600" y="1455401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63500" y="1463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242800" y="14502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50700" y="1458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類似団体と同様となっている。引き続き、大幅な事務事業の見直し、外部委託や指定管理の導入を図りつつ、本市における人口増加や長時間労働の改善等を考慮した上で、市民サービスの向上に向けた新たな事業展開に向けて、業務量に応じた適正な定数管理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10011198"/>
          <a:ext cx="0" cy="1302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28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3139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75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0011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49954</xdr:rowOff>
    </xdr:from>
    <xdr:to>
      <xdr:col>81</xdr:col>
      <xdr:colOff>44450</xdr:colOff>
      <xdr:row>63</xdr:row>
      <xdr:rowOff>57996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611274"/>
          <a:ext cx="762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397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5522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19791</xdr:rowOff>
    </xdr:from>
    <xdr:to>
      <xdr:col>77</xdr:col>
      <xdr:colOff>44450</xdr:colOff>
      <xdr:row>63</xdr:row>
      <xdr:rowOff>49954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03960" y="10581111"/>
          <a:ext cx="80899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5401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312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19791</xdr:rowOff>
    </xdr:from>
    <xdr:to>
      <xdr:col>72</xdr:col>
      <xdr:colOff>203200</xdr:colOff>
      <xdr:row>63</xdr:row>
      <xdr:rowOff>23813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106400" y="10581111"/>
          <a:ext cx="79756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5280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30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3704</xdr:rowOff>
    </xdr:from>
    <xdr:to>
      <xdr:col>68</xdr:col>
      <xdr:colOff>152400</xdr:colOff>
      <xdr:row>63</xdr:row>
      <xdr:rowOff>23813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10565024"/>
          <a:ext cx="8128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52004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29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5180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29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7196</xdr:rowOff>
    </xdr:from>
    <xdr:to>
      <xdr:col>81</xdr:col>
      <xdr:colOff>95250</xdr:colOff>
      <xdr:row>63</xdr:row>
      <xdr:rowOff>108796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1056851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150723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1054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170604</xdr:rowOff>
    </xdr:from>
    <xdr:to>
      <xdr:col>77</xdr:col>
      <xdr:colOff>95250</xdr:colOff>
      <xdr:row>63</xdr:row>
      <xdr:rowOff>100754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1056428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85531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1064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140441</xdr:rowOff>
    </xdr:from>
    <xdr:to>
      <xdr:col>73</xdr:col>
      <xdr:colOff>44450</xdr:colOff>
      <xdr:row>63</xdr:row>
      <xdr:rowOff>70591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53412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55368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1061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144463</xdr:rowOff>
    </xdr:from>
    <xdr:to>
      <xdr:col>68</xdr:col>
      <xdr:colOff>203200</xdr:colOff>
      <xdr:row>63</xdr:row>
      <xdr:rowOff>74613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53814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59390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1062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518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106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類似団体、県平均、全国平均のいずれもを上回っている。今後も公共施設の建替えによる公債費の増加が見込まれることから、世代間負担のバランスを図りながら、財源が起債に大きく偏ることのないよう、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5978374"/>
          <a:ext cx="0" cy="1470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42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449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72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59783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37798</xdr:rowOff>
    </xdr:from>
    <xdr:to>
      <xdr:col>81</xdr:col>
      <xdr:colOff>44450</xdr:colOff>
      <xdr:row>43</xdr:row>
      <xdr:rowOff>49288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712950" y="7246318"/>
          <a:ext cx="762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653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8047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26307</xdr:rowOff>
    </xdr:from>
    <xdr:to>
      <xdr:col>77</xdr:col>
      <xdr:colOff>44450</xdr:colOff>
      <xdr:row>43</xdr:row>
      <xdr:rowOff>49288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7234827"/>
          <a:ext cx="80899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79329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56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82852</xdr:rowOff>
    </xdr:from>
    <xdr:to>
      <xdr:col>72</xdr:col>
      <xdr:colOff>203200</xdr:colOff>
      <xdr:row>43</xdr:row>
      <xdr:rowOff>26307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7123732"/>
          <a:ext cx="797560" cy="1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5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139398</xdr:rowOff>
    </xdr:from>
    <xdr:to>
      <xdr:col>68</xdr:col>
      <xdr:colOff>152400</xdr:colOff>
      <xdr:row>42</xdr:row>
      <xdr:rowOff>82852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7012638"/>
          <a:ext cx="812800" cy="11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74732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52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74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52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158448</xdr:rowOff>
    </xdr:from>
    <xdr:to>
      <xdr:col>81</xdr:col>
      <xdr:colOff>95250</xdr:colOff>
      <xdr:row>43</xdr:row>
      <xdr:rowOff>88598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71993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130525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717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169938</xdr:rowOff>
    </xdr:from>
    <xdr:to>
      <xdr:col>77</xdr:col>
      <xdr:colOff>95250</xdr:colOff>
      <xdr:row>43</xdr:row>
      <xdr:rowOff>100088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72108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84865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7293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146957</xdr:rowOff>
    </xdr:from>
    <xdr:to>
      <xdr:col>73</xdr:col>
      <xdr:colOff>44450</xdr:colOff>
      <xdr:row>43</xdr:row>
      <xdr:rowOff>77107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718783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61884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727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32052</xdr:rowOff>
    </xdr:from>
    <xdr:to>
      <xdr:col>68</xdr:col>
      <xdr:colOff>203200</xdr:colOff>
      <xdr:row>42</xdr:row>
      <xdr:rowOff>133652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707293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118429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715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961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3525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70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将来負担比率については、地方債現在高の減少に伴い、前年度と比較して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ポイント減少したが、類似団体、県平均、全国平均のいずれもを上回っている。引き続き、将来に過度な財政負担を残さない健全な財政運営に努める。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263684"/>
          <a:ext cx="0" cy="1554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79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8185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53431</xdr:rowOff>
    </xdr:from>
    <xdr:to>
      <xdr:col>81</xdr:col>
      <xdr:colOff>44450</xdr:colOff>
      <xdr:row>15</xdr:row>
      <xdr:rowOff>82731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712950" y="2568031"/>
          <a:ext cx="762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5563850" y="207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82731</xdr:rowOff>
    </xdr:from>
    <xdr:to>
      <xdr:col>77</xdr:col>
      <xdr:colOff>44450</xdr:colOff>
      <xdr:row>16</xdr:row>
      <xdr:rowOff>21590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903960" y="2597331"/>
          <a:ext cx="808990" cy="10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665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0050" y="198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21590</xdr:rowOff>
    </xdr:from>
    <xdr:to>
      <xdr:col>72</xdr:col>
      <xdr:colOff>203200</xdr:colOff>
      <xdr:row>16</xdr:row>
      <xdr:rowOff>121557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106400" y="2703830"/>
          <a:ext cx="79756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868400" y="22128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55725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91349</xdr:rowOff>
    </xdr:from>
    <xdr:to>
      <xdr:col>68</xdr:col>
      <xdr:colOff>152400</xdr:colOff>
      <xdr:row>16</xdr:row>
      <xdr:rowOff>121557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2293600" y="2605949"/>
          <a:ext cx="812800" cy="19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055600" y="228010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763500" y="205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2242800" y="23059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1950700" y="207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2631</xdr:rowOff>
    </xdr:from>
    <xdr:to>
      <xdr:col>81</xdr:col>
      <xdr:colOff>95250</xdr:colOff>
      <xdr:row>15</xdr:row>
      <xdr:rowOff>104231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427960" y="251723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146158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5563850" y="249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31931</xdr:rowOff>
    </xdr:from>
    <xdr:to>
      <xdr:col>77</xdr:col>
      <xdr:colOff>95250</xdr:colOff>
      <xdr:row>15</xdr:row>
      <xdr:rowOff>133531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665960" y="254653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118308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370050" y="2632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142240</xdr:rowOff>
    </xdr:from>
    <xdr:to>
      <xdr:col>73</xdr:col>
      <xdr:colOff>44450</xdr:colOff>
      <xdr:row>16</xdr:row>
      <xdr:rowOff>72390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868400" y="26568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57167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557250" y="273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70757</xdr:rowOff>
    </xdr:from>
    <xdr:to>
      <xdr:col>68</xdr:col>
      <xdr:colOff>203200</xdr:colOff>
      <xdr:row>17</xdr:row>
      <xdr:rowOff>907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055600" y="275299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157134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2763500" y="283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40549</xdr:rowOff>
    </xdr:from>
    <xdr:to>
      <xdr:col>64</xdr:col>
      <xdr:colOff>152400</xdr:colOff>
      <xdr:row>15</xdr:row>
      <xdr:rowOff>142149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2242800" y="25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126926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1950700" y="264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142,163
134,056
18.19
65,115,994
60,746,484
3,657,073
32,316,224
22,141,291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人件費の比率は、類似団体平均、県平均を下回って推移しており、前年度と比較して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ポイント増加した。今後も引き続き、人件費関連経費の適正化に努める。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14520" y="5496052"/>
          <a:ext cx="0" cy="151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03420" y="697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42765" y="700709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03420" y="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549605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54425" y="6148324"/>
          <a:ext cx="76009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03420" y="6312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80865" y="634060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41625" y="6148324"/>
          <a:ext cx="8128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11245" y="6349746"/>
          <a:ext cx="84455"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98190" y="643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21205" y="6208522"/>
          <a:ext cx="8204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90825" y="6313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94915"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17930" y="6194044"/>
          <a:ext cx="803275"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7550" y="646480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74495" y="654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7130" y="634974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1220" y="643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80865" y="614324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03420" y="599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11245" y="609752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98190" y="5870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90825" y="6161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94915" y="593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7550" y="617067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74495" y="594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7130" y="6143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1220" y="591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物件費の比率については、前年度より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ポイント増加し、依然として類似団体、県平均をともに上回っている。要因には物価高騰による給食の賄材料費や電気料等の増加があげられる。事務の効率化等の見直しを行い、適正化に努める必要がある。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37171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5786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3981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2597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079206"/>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29407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7602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6218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4413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3028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122351"/>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198393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104110" y="2194741"/>
          <a:ext cx="0" cy="157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177770" y="374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3771537"/>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177770" y="194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2194741"/>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69850</xdr:rowOff>
    </xdr:from>
    <xdr:to>
      <xdr:col>82</xdr:col>
      <xdr:colOff>107950</xdr:colOff>
      <xdr:row>21</xdr:row>
      <xdr:rowOff>167822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334490" y="3590290"/>
          <a:ext cx="76962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17777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053310" y="2945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4536</xdr:rowOff>
    </xdr:from>
    <xdr:to>
      <xdr:col>78</xdr:col>
      <xdr:colOff>69850</xdr:colOff>
      <xdr:row>21</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531215" y="3524976"/>
          <a:ext cx="803275"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283690" y="291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987780" y="2685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4536</xdr:rowOff>
    </xdr:from>
    <xdr:to>
      <xdr:col>73</xdr:col>
      <xdr:colOff>180975</xdr:colOff>
      <xdr:row>21</xdr:row>
      <xdr:rowOff>26307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2710795" y="3524976"/>
          <a:ext cx="82042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480415" y="27965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16736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1814</xdr:rowOff>
    </xdr:from>
    <xdr:to>
      <xdr:col>69</xdr:col>
      <xdr:colOff>92075</xdr:colOff>
      <xdr:row>21</xdr:row>
      <xdr:rowOff>26307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1890375" y="3354614"/>
          <a:ext cx="82042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659995" y="286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364085" y="26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856720" y="296690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543665" y="273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117022</xdr:rowOff>
    </xdr:from>
    <xdr:to>
      <xdr:col>82</xdr:col>
      <xdr:colOff>158750</xdr:colOff>
      <xdr:row>22</xdr:row>
      <xdr:rowOff>47172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053310" y="3637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25599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177770" y="354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19050</xdr:rowOff>
    </xdr:from>
    <xdr:to>
      <xdr:col>78</xdr:col>
      <xdr:colOff>120650</xdr:colOff>
      <xdr:row>21</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283690" y="35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987780" y="3625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125186</xdr:rowOff>
    </xdr:from>
    <xdr:to>
      <xdr:col>74</xdr:col>
      <xdr:colOff>31750</xdr:colOff>
      <xdr:row>21</xdr:row>
      <xdr:rowOff>55336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480415" y="347798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40113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167360" y="356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146957</xdr:rowOff>
    </xdr:from>
    <xdr:to>
      <xdr:col>69</xdr:col>
      <xdr:colOff>142875</xdr:colOff>
      <xdr:row>21</xdr:row>
      <xdr:rowOff>77107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659995" y="3499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61884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364085" y="35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122464</xdr:rowOff>
    </xdr:from>
    <xdr:to>
      <xdr:col>65</xdr:col>
      <xdr:colOff>53975</xdr:colOff>
      <xdr:row>20</xdr:row>
      <xdr:rowOff>52614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856720" y="330762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37391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543665"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扶助費の比率については、前年度と比較して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類似団体平均、県平均をともに上回っている要因としては、本市は子育て世代が多いことから、民間保育所等に係る経費の増加があげられる。市単独事業について適宜見直しを図るなど、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14520" y="911098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03420" y="1024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102730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0342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91109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xdr:rowOff>
    </xdr:from>
    <xdr:to>
      <xdr:col>24</xdr:col>
      <xdr:colOff>25400</xdr:colOff>
      <xdr:row>58</xdr:row>
      <xdr:rowOff>81280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654425" y="9728200"/>
          <a:ext cx="76009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0342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80865" y="95745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5080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841625" y="9625330"/>
          <a:ext cx="8128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11245" y="95173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98190" y="9290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115570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021205" y="9625330"/>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90825" y="9479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94915" y="925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57</xdr:row>
      <xdr:rowOff>115570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217930" y="9453880"/>
          <a:ext cx="803275"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87550" y="94792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74495" y="925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67130" y="9540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1220" y="962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30480</xdr:rowOff>
    </xdr:from>
    <xdr:to>
      <xdr:col>24</xdr:col>
      <xdr:colOff>76200</xdr:colOff>
      <xdr:row>58</xdr:row>
      <xdr:rowOff>132080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80865" y="9753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0342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125730</xdr:rowOff>
    </xdr:from>
    <xdr:to>
      <xdr:col>20</xdr:col>
      <xdr:colOff>38100</xdr:colOff>
      <xdr:row>58</xdr:row>
      <xdr:rowOff>55880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11245" y="96812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40657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9819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90825"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94915" y="96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87550" y="96202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74495"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6713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127017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122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その他のものとしては、繰出金や維持補修費等があり、比率は前年度と比較して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ポイント増加した。引き続き事業の適正化を図り、繰出金等の抑制に努める。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104110" y="8817065"/>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177770" y="1025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015210" y="1028500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177770" y="856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015210" y="881706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23585</xdr:rowOff>
    </xdr:from>
    <xdr:to>
      <xdr:col>82</xdr:col>
      <xdr:colOff>107950</xdr:colOff>
      <xdr:row>52</xdr:row>
      <xdr:rowOff>99785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334490" y="8740865"/>
          <a:ext cx="7696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177770" y="9557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053310" y="958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23585</xdr:rowOff>
    </xdr:from>
    <xdr:to>
      <xdr:col>78</xdr:col>
      <xdr:colOff>69850</xdr:colOff>
      <xdr:row>53</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531215" y="8740865"/>
          <a:ext cx="803275" cy="23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283690" y="9545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987780" y="9628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80735</xdr:rowOff>
    </xdr:from>
    <xdr:to>
      <xdr:col>73</xdr:col>
      <xdr:colOff>180975</xdr:colOff>
      <xdr:row>53</xdr:row>
      <xdr:rowOff>91622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2710795" y="8965655"/>
          <a:ext cx="8204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480415" y="946948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167360" y="955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80735</xdr:rowOff>
    </xdr:from>
    <xdr:to>
      <xdr:col>69</xdr:col>
      <xdr:colOff>92075</xdr:colOff>
      <xdr:row>53</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890375" y="8965655"/>
          <a:ext cx="8204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659995" y="957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364085" y="96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856720" y="966161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543665" y="974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48985</xdr:rowOff>
    </xdr:from>
    <xdr:to>
      <xdr:col>82</xdr:col>
      <xdr:colOff>158750</xdr:colOff>
      <xdr:row>52</xdr:row>
      <xdr:rowOff>150585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053310" y="87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129012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177770" y="867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51</xdr:row>
      <xdr:rowOff>144235</xdr:rowOff>
    </xdr:from>
    <xdr:to>
      <xdr:col>78</xdr:col>
      <xdr:colOff>120650</xdr:colOff>
      <xdr:row>52</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283690" y="8693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84562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987780" y="846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40822</xdr:rowOff>
    </xdr:from>
    <xdr:to>
      <xdr:col>74</xdr:col>
      <xdr:colOff>31750</xdr:colOff>
      <xdr:row>53</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480415" y="892574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152599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167360" y="870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29935</xdr:rowOff>
    </xdr:from>
    <xdr:to>
      <xdr:col>69</xdr:col>
      <xdr:colOff>142875</xdr:colOff>
      <xdr:row>53</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659995" y="89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141712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364085" y="869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95250</xdr:rowOff>
    </xdr:from>
    <xdr:to>
      <xdr:col>65</xdr:col>
      <xdr:colOff>53975</xdr:colOff>
      <xdr:row>54</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856720" y="89801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543665" y="875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補助費等の比率については、前年度と比較して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ポイント増加し、類似団体、県平均を上回った。今後も市独自事業の効果検証等を行い、適正化に努める必要がある。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92644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104110" y="5486908"/>
          <a:ext cx="0" cy="1529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5177770" y="698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015210" y="701624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5177770" y="523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015210" y="548690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76708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334490" y="6014974"/>
          <a:ext cx="76962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5177770" y="5900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053310" y="60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531215" y="5969254"/>
          <a:ext cx="8032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283690" y="6037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987780" y="6119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37</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2710795" y="5969254"/>
          <a:ext cx="820420" cy="38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480415" y="602818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16736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152146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1890375" y="6309106"/>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659995"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364085"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1856720" y="600075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543665"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05331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5177770" y="603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283690" y="5964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987780" y="573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480415" y="591845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167360" y="569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659995" y="6304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364085" y="638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1856720" y="625830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1543665" y="63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公債費の比率については、元利償還金の減少により、前年度と比較して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ポイント減少した。今後も公債費のさらなる増加が見込まれることから、引き続き計画的な財源の確保に努め、健全な財政の維持を図る。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414520" y="1226947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50342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42765" y="1350772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503420" y="1202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342765" y="1226947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75</xdr:row>
      <xdr:rowOff>16510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654425" y="12547600"/>
          <a:ext cx="76009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503420" y="128117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380865" y="1283970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77</xdr:row>
      <xdr:rowOff>85089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841625" y="12589510"/>
          <a:ext cx="812800" cy="40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611245" y="128625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298190" y="1294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77</xdr:row>
      <xdr:rowOff>85089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021205" y="12650470"/>
          <a:ext cx="82042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790825" y="12839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494915"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77470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217930" y="12597130"/>
          <a:ext cx="8032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987550" y="1287780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674495" y="1296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167130" y="128701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871220" y="1295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380865" y="124968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107967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503420" y="1234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611245" y="125425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298190" y="1231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790825" y="129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494915" y="1302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987550" y="125996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674495" y="1237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144780</xdr:rowOff>
    </xdr:from>
    <xdr:to>
      <xdr:col>6</xdr:col>
      <xdr:colOff>171450</xdr:colOff>
      <xdr:row>75</xdr:row>
      <xdr:rowOff>74930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167130" y="1255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85107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87122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公債費以外のものの比率については、前年度より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ポイント増加し、全国平均を上回っているものの類似団体平均及び県平均を下回った。今後も引き続き行財政改革を進めていくことにより上昇幅を抑制するように努める。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383010"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92644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383010"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092644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104110" y="1226185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5177770" y="1362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015210" y="136486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5177770" y="1201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015210" y="1226185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39370</xdr:rowOff>
    </xdr:from>
    <xdr:to>
      <xdr:col>82</xdr:col>
      <xdr:colOff>107950</xdr:colOff>
      <xdr:row>77</xdr:row>
      <xdr:rowOff>16511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334490" y="12612370"/>
          <a:ext cx="769620" cy="3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5177770" y="12914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053310" y="129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39370</xdr:rowOff>
    </xdr:from>
    <xdr:to>
      <xdr:col>78</xdr:col>
      <xdr:colOff>69850</xdr:colOff>
      <xdr:row>75</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531215" y="12612370"/>
          <a:ext cx="8032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283690" y="12824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98778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77</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2710795" y="12642850"/>
          <a:ext cx="82042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480415" y="126149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167360" y="1270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77</xdr:row>
      <xdr:rowOff>115570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1890375" y="12658090"/>
          <a:ext cx="82042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659995" y="12900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364085"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1856720" y="12934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1543665"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053310" y="12877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153688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5177770" y="1272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160020</xdr:rowOff>
    </xdr:from>
    <xdr:to>
      <xdr:col>78</xdr:col>
      <xdr:colOff>120650</xdr:colOff>
      <xdr:row>75</xdr:row>
      <xdr:rowOff>90170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283690" y="1256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100347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987780" y="12338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480415" y="125920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167360" y="1236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659995"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364085"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1856720" y="126072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1543665"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07540" y="33940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24280" y="32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07540" y="294830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24280" y="2809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07540" y="250253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24280" y="236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07540" y="20529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24280" y="191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4988560" y="2089142"/>
          <a:ext cx="0" cy="11259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054600" y="318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4899660" y="321513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054600" y="184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4899660" y="208914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29030</xdr:rowOff>
    </xdr:from>
    <xdr:to>
      <xdr:col>29</xdr:col>
      <xdr:colOff>127000</xdr:colOff>
      <xdr:row>17</xdr:row>
      <xdr:rowOff>73149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4409440" y="2917010"/>
          <a:ext cx="579120" cy="44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054600" y="2554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37760" y="2705169"/>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65926</xdr:rowOff>
    </xdr:from>
    <xdr:to>
      <xdr:col>26</xdr:col>
      <xdr:colOff>50800</xdr:colOff>
      <xdr:row>17</xdr:row>
      <xdr:rowOff>73149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3802380" y="2953906"/>
          <a:ext cx="607060" cy="7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358640" y="2743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074160" y="2519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65926</xdr:rowOff>
    </xdr:from>
    <xdr:to>
      <xdr:col>22</xdr:col>
      <xdr:colOff>114300</xdr:colOff>
      <xdr:row>17</xdr:row>
      <xdr:rowOff>104445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187700" y="2953906"/>
          <a:ext cx="614680" cy="3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3751580" y="2754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467100" y="253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104445</xdr:rowOff>
    </xdr:from>
    <xdr:to>
      <xdr:col>18</xdr:col>
      <xdr:colOff>177800</xdr:colOff>
      <xdr:row>17</xdr:row>
      <xdr:rowOff>148473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565400" y="2992425"/>
          <a:ext cx="622300" cy="44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144520" y="2777825"/>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852420" y="255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514600" y="2816641"/>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230120" y="258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149680</xdr:rowOff>
    </xdr:from>
    <xdr:to>
      <xdr:col>29</xdr:col>
      <xdr:colOff>177800</xdr:colOff>
      <xdr:row>17</xdr:row>
      <xdr:rowOff>79830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37760" y="2870020"/>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121757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054600" y="284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22349</xdr:rowOff>
    </xdr:from>
    <xdr:to>
      <xdr:col>26</xdr:col>
      <xdr:colOff>101600</xdr:colOff>
      <xdr:row>17</xdr:row>
      <xdr:rowOff>123949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358640" y="2910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108726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074160" y="2996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15126</xdr:rowOff>
    </xdr:from>
    <xdr:to>
      <xdr:col>22</xdr:col>
      <xdr:colOff>165100</xdr:colOff>
      <xdr:row>17</xdr:row>
      <xdr:rowOff>116726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751580" y="2903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101503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467100" y="298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53645</xdr:rowOff>
    </xdr:from>
    <xdr:to>
      <xdr:col>19</xdr:col>
      <xdr:colOff>38100</xdr:colOff>
      <xdr:row>17</xdr:row>
      <xdr:rowOff>155245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144520" y="2941625"/>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140022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852420" y="302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97673</xdr:rowOff>
    </xdr:from>
    <xdr:to>
      <xdr:col>15</xdr:col>
      <xdr:colOff>101600</xdr:colOff>
      <xdr:row>18</xdr:row>
      <xdr:rowOff>27823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514600" y="2985653"/>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230120" y="30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1907540" y="7411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07540" y="7030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24280"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07540" y="6653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24280"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07540" y="6272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2428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07540" y="5891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2428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4988560" y="5942698"/>
          <a:ext cx="0" cy="1311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054600" y="722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4899660" y="725390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054600" y="568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4899660" y="594269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249987</xdr:rowOff>
    </xdr:from>
    <xdr:to>
      <xdr:col>29</xdr:col>
      <xdr:colOff>127000</xdr:colOff>
      <xdr:row>34</xdr:row>
      <xdr:rowOff>273876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409440" y="6376467"/>
          <a:ext cx="57912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054600" y="6584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37760" y="6612636"/>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229870</xdr:rowOff>
    </xdr:from>
    <xdr:to>
      <xdr:col>26</xdr:col>
      <xdr:colOff>50800</xdr:colOff>
      <xdr:row>34</xdr:row>
      <xdr:rowOff>249987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802380" y="6356350"/>
          <a:ext cx="60706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358640" y="661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074160" y="670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229870</xdr:rowOff>
    </xdr:from>
    <xdr:to>
      <xdr:col>22</xdr:col>
      <xdr:colOff>114300</xdr:colOff>
      <xdr:row>34</xdr:row>
      <xdr:rowOff>258711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187700" y="6356350"/>
          <a:ext cx="614680" cy="2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751580" y="6635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467100" y="67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258711</xdr:rowOff>
    </xdr:from>
    <xdr:to>
      <xdr:col>18</xdr:col>
      <xdr:colOff>177800</xdr:colOff>
      <xdr:row>35</xdr:row>
      <xdr:rowOff>4090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565400" y="6385191"/>
          <a:ext cx="622300" cy="88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144520" y="6690246"/>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852420" y="677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514600" y="669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230120" y="67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223076</xdr:rowOff>
    </xdr:from>
    <xdr:to>
      <xdr:col>29</xdr:col>
      <xdr:colOff>177800</xdr:colOff>
      <xdr:row>34</xdr:row>
      <xdr:rowOff>324676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37760" y="6349556"/>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68153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054600" y="61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199187</xdr:rowOff>
    </xdr:from>
    <xdr:to>
      <xdr:col>26</xdr:col>
      <xdr:colOff>101600</xdr:colOff>
      <xdr:row>34</xdr:row>
      <xdr:rowOff>300786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358640" y="632566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310964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074160" y="6094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179070</xdr:rowOff>
    </xdr:from>
    <xdr:to>
      <xdr:col>22</xdr:col>
      <xdr:colOff>165100</xdr:colOff>
      <xdr:row>34</xdr:row>
      <xdr:rowOff>280670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751580" y="6305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290847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671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207912</xdr:rowOff>
    </xdr:from>
    <xdr:to>
      <xdr:col>19</xdr:col>
      <xdr:colOff>38100</xdr:colOff>
      <xdr:row>34</xdr:row>
      <xdr:rowOff>309511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144520" y="6334392"/>
          <a:ext cx="7874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319689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852420" y="610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296190</xdr:rowOff>
    </xdr:from>
    <xdr:to>
      <xdr:col>15</xdr:col>
      <xdr:colOff>101600</xdr:colOff>
      <xdr:row>35</xdr:row>
      <xdr:rowOff>54890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514600" y="642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65066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230120" y="619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142,163
134,056
18.19
65,115,994
60,746,484
3,657,073
32,316,224
22,141,291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7841" y="6371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784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0784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084955" y="5189817"/>
          <a:ext cx="1270" cy="1350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137660" y="653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020820" y="6539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137660" y="496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020820" y="5189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144204</xdr:rowOff>
    </xdr:from>
    <xdr:to>
      <xdr:col>24</xdr:col>
      <xdr:colOff>63500</xdr:colOff>
      <xdr:row>36</xdr:row>
      <xdr:rowOff>22885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355340" y="6011604"/>
          <a:ext cx="731520" cy="4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137660" y="5796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036060" y="5941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17056</xdr:rowOff>
    </xdr:from>
    <xdr:to>
      <xdr:col>19</xdr:col>
      <xdr:colOff>177800</xdr:colOff>
      <xdr:row>36</xdr:row>
      <xdr:rowOff>22885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565400" y="6052096"/>
          <a:ext cx="78994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312160" y="5959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118631" y="573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17056</xdr:rowOff>
    </xdr:from>
    <xdr:to>
      <xdr:col>15</xdr:col>
      <xdr:colOff>50800</xdr:colOff>
      <xdr:row>36</xdr:row>
      <xdr:rowOff>68606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1790700" y="6052096"/>
          <a:ext cx="7747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514600" y="5967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343931" y="57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68606</xdr:rowOff>
    </xdr:from>
    <xdr:to>
      <xdr:col>10</xdr:col>
      <xdr:colOff>114300</xdr:colOff>
      <xdr:row>37</xdr:row>
      <xdr:rowOff>47300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008380" y="6103646"/>
          <a:ext cx="782320" cy="14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739900" y="5984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546371" y="576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965200" y="6081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771671" y="586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93404</xdr:rowOff>
    </xdr:from>
    <xdr:to>
      <xdr:col>24</xdr:col>
      <xdr:colOff>114300</xdr:colOff>
      <xdr:row>36</xdr:row>
      <xdr:rowOff>23554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036060" y="59608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71831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137660" y="593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143535</xdr:rowOff>
    </xdr:from>
    <xdr:to>
      <xdr:col>20</xdr:col>
      <xdr:colOff>38100</xdr:colOff>
      <xdr:row>36</xdr:row>
      <xdr:rowOff>73685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312160" y="6010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64812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118631" y="60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137706</xdr:rowOff>
    </xdr:from>
    <xdr:to>
      <xdr:col>15</xdr:col>
      <xdr:colOff>101600</xdr:colOff>
      <xdr:row>36</xdr:row>
      <xdr:rowOff>67856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514600" y="6005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58983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343931" y="60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17806</xdr:rowOff>
    </xdr:from>
    <xdr:to>
      <xdr:col>10</xdr:col>
      <xdr:colOff>165100</xdr:colOff>
      <xdr:row>36</xdr:row>
      <xdr:rowOff>119406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739900" y="60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110533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546371" y="614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167950</xdr:rowOff>
    </xdr:from>
    <xdr:to>
      <xdr:col>6</xdr:col>
      <xdr:colOff>38100</xdr:colOff>
      <xdr:row>37</xdr:row>
      <xdr:rowOff>98100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965200" y="62029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771671" y="62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0784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0784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0784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0784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084955" y="8526582"/>
          <a:ext cx="1270" cy="141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137660" y="99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020820" y="9943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137660" y="830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020820" y="8526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169973</xdr:rowOff>
    </xdr:from>
    <xdr:to>
      <xdr:col>24</xdr:col>
      <xdr:colOff>63500</xdr:colOff>
      <xdr:row>56</xdr:row>
      <xdr:rowOff>10835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355340" y="9390173"/>
          <a:ext cx="73152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137660" y="9521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036060" y="9542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169973</xdr:rowOff>
    </xdr:from>
    <xdr:to>
      <xdr:col>19</xdr:col>
      <xdr:colOff>177800</xdr:colOff>
      <xdr:row>56</xdr:row>
      <xdr:rowOff>10051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565400" y="9390173"/>
          <a:ext cx="78994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12160" y="94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18631" y="957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10051</xdr:rowOff>
    </xdr:from>
    <xdr:to>
      <xdr:col>15</xdr:col>
      <xdr:colOff>50800</xdr:colOff>
      <xdr:row>56</xdr:row>
      <xdr:rowOff>79039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790700" y="9397891"/>
          <a:ext cx="774700" cy="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14600" y="9550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43931" y="96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79039</xdr:rowOff>
    </xdr:from>
    <xdr:to>
      <xdr:col>10</xdr:col>
      <xdr:colOff>114300</xdr:colOff>
      <xdr:row>56</xdr:row>
      <xdr:rowOff>150428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08380" y="9466879"/>
          <a:ext cx="782320" cy="7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39900" y="9653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46371" y="97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65200" y="9678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71671" y="976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131485</xdr:rowOff>
    </xdr:from>
    <xdr:to>
      <xdr:col>24</xdr:col>
      <xdr:colOff>114300</xdr:colOff>
      <xdr:row>56</xdr:row>
      <xdr:rowOff>61635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036060" y="9351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154362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137660" y="920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119173</xdr:rowOff>
    </xdr:from>
    <xdr:to>
      <xdr:col>20</xdr:col>
      <xdr:colOff>38100</xdr:colOff>
      <xdr:row>56</xdr:row>
      <xdr:rowOff>49323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12160" y="93393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65850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18631" y="911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130701</xdr:rowOff>
    </xdr:from>
    <xdr:to>
      <xdr:col>15</xdr:col>
      <xdr:colOff>101600</xdr:colOff>
      <xdr:row>56</xdr:row>
      <xdr:rowOff>60851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14600" y="9350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77378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43931" y="91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28239</xdr:rowOff>
    </xdr:from>
    <xdr:to>
      <xdr:col>10</xdr:col>
      <xdr:colOff>165100</xdr:colOff>
      <xdr:row>56</xdr:row>
      <xdr:rowOff>129839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39900" y="94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146366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46371" y="91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99628</xdr:rowOff>
    </xdr:from>
    <xdr:to>
      <xdr:col>6</xdr:col>
      <xdr:colOff>38100</xdr:colOff>
      <xdr:row>57</xdr:row>
      <xdr:rowOff>29778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65200" y="94874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46305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71671" y="926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70560" y="1310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67494" y="1296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70560" y="119849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07841" y="1184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084955" y="11863584"/>
          <a:ext cx="1270" cy="118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137660" y="13055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020820" y="1305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137660" y="1164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020820" y="11863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61976</xdr:rowOff>
    </xdr:from>
    <xdr:to>
      <xdr:col>24</xdr:col>
      <xdr:colOff>63500</xdr:colOff>
      <xdr:row>77</xdr:row>
      <xdr:rowOff>130614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355340" y="12970256"/>
          <a:ext cx="731520" cy="6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137660" y="12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036060" y="12823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130614</xdr:rowOff>
    </xdr:from>
    <xdr:to>
      <xdr:col>19</xdr:col>
      <xdr:colOff>177800</xdr:colOff>
      <xdr:row>77</xdr:row>
      <xdr:rowOff>140957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565400" y="13038894"/>
          <a:ext cx="78994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312160" y="12832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150948" y="1261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122213</xdr:rowOff>
    </xdr:from>
    <xdr:to>
      <xdr:col>15</xdr:col>
      <xdr:colOff>50800</xdr:colOff>
      <xdr:row>77</xdr:row>
      <xdr:rowOff>140957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790700" y="13030493"/>
          <a:ext cx="7747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514600" y="12835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353388" y="1261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117297</xdr:rowOff>
    </xdr:from>
    <xdr:to>
      <xdr:col>10</xdr:col>
      <xdr:colOff>114300</xdr:colOff>
      <xdr:row>77</xdr:row>
      <xdr:rowOff>122213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008380" y="13025577"/>
          <a:ext cx="78232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739900" y="1285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578688" y="1263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965200" y="128651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03988" y="1264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11176</xdr:rowOff>
    </xdr:from>
    <xdr:to>
      <xdr:col>24</xdr:col>
      <xdr:colOff>114300</xdr:colOff>
      <xdr:row>77</xdr:row>
      <xdr:rowOff>112776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036060" y="129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97553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137660" y="128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79814</xdr:rowOff>
    </xdr:from>
    <xdr:to>
      <xdr:col>20</xdr:col>
      <xdr:colOff>38100</xdr:colOff>
      <xdr:row>78</xdr:row>
      <xdr:rowOff>9964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312160" y="129880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150948" y="1307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90157</xdr:rowOff>
    </xdr:from>
    <xdr:to>
      <xdr:col>15</xdr:col>
      <xdr:colOff>101600</xdr:colOff>
      <xdr:row>78</xdr:row>
      <xdr:rowOff>20307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514600" y="129984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11434</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398977" y="13087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71413</xdr:rowOff>
    </xdr:from>
    <xdr:to>
      <xdr:col>10</xdr:col>
      <xdr:colOff>165100</xdr:colOff>
      <xdr:row>78</xdr:row>
      <xdr:rowOff>1563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739900" y="129796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164140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578688" y="130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66497</xdr:rowOff>
    </xdr:from>
    <xdr:to>
      <xdr:col>6</xdr:col>
      <xdr:colOff>38100</xdr:colOff>
      <xdr:row>77</xdr:row>
      <xdr:rowOff>168097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965200" y="129747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159224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03988" y="1306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084955" y="15182639"/>
          <a:ext cx="1270" cy="1225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137660" y="1641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020820" y="16408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137660" y="149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020820" y="15182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103787</xdr:rowOff>
    </xdr:from>
    <xdr:to>
      <xdr:col>24</xdr:col>
      <xdr:colOff>63500</xdr:colOff>
      <xdr:row>95</xdr:row>
      <xdr:rowOff>155009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355340" y="16029587"/>
          <a:ext cx="731520" cy="5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137660" y="1579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036060" y="1593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44633</xdr:rowOff>
    </xdr:from>
    <xdr:to>
      <xdr:col>19</xdr:col>
      <xdr:colOff>177800</xdr:colOff>
      <xdr:row>95</xdr:row>
      <xdr:rowOff>155009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565400" y="15970433"/>
          <a:ext cx="789940" cy="1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312160" y="160090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086315" y="1578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44633</xdr:rowOff>
    </xdr:from>
    <xdr:to>
      <xdr:col>15</xdr:col>
      <xdr:colOff>50800</xdr:colOff>
      <xdr:row>96</xdr:row>
      <xdr:rowOff>43924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790700" y="15970433"/>
          <a:ext cx="774700" cy="16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514600" y="159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311615" y="1602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43924</xdr:rowOff>
    </xdr:from>
    <xdr:to>
      <xdr:col>10</xdr:col>
      <xdr:colOff>114300</xdr:colOff>
      <xdr:row>96</xdr:row>
      <xdr:rowOff>80950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008380" y="16137364"/>
          <a:ext cx="782320" cy="3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739900" y="1615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514055" y="1624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965200" y="161668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739355" y="1625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52987</xdr:rowOff>
    </xdr:from>
    <xdr:to>
      <xdr:col>24</xdr:col>
      <xdr:colOff>114300</xdr:colOff>
      <xdr:row>95</xdr:row>
      <xdr:rowOff>154587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036060" y="159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31414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137660" y="1595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104209</xdr:rowOff>
    </xdr:from>
    <xdr:to>
      <xdr:col>20</xdr:col>
      <xdr:colOff>38100</xdr:colOff>
      <xdr:row>96</xdr:row>
      <xdr:rowOff>34359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312160" y="16030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25486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086315" y="161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165283</xdr:rowOff>
    </xdr:from>
    <xdr:to>
      <xdr:col>15</xdr:col>
      <xdr:colOff>101600</xdr:colOff>
      <xdr:row>95</xdr:row>
      <xdr:rowOff>95433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514600" y="159234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111960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311615" y="1570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164574</xdr:rowOff>
    </xdr:from>
    <xdr:to>
      <xdr:col>10</xdr:col>
      <xdr:colOff>165100</xdr:colOff>
      <xdr:row>96</xdr:row>
      <xdr:rowOff>94724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739900" y="16090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111251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514055" y="1586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30150</xdr:rowOff>
    </xdr:from>
    <xdr:to>
      <xdr:col>6</xdr:col>
      <xdr:colOff>38100</xdr:colOff>
      <xdr:row>96</xdr:row>
      <xdr:rowOff>131750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965200" y="16123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148277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739355" y="1590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3640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3640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36404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218295" y="5100081"/>
          <a:ext cx="1270" cy="130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9271000" y="641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154160" y="6409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9271000" y="487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154160" y="5100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151119</xdr:rowOff>
    </xdr:from>
    <xdr:to>
      <xdr:col>55</xdr:col>
      <xdr:colOff>0</xdr:colOff>
      <xdr:row>36</xdr:row>
      <xdr:rowOff>159088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496300" y="6186159"/>
          <a:ext cx="7239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9271000" y="594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192260" y="6088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151119</xdr:rowOff>
    </xdr:from>
    <xdr:to>
      <xdr:col>50</xdr:col>
      <xdr:colOff>114300</xdr:colOff>
      <xdr:row>37</xdr:row>
      <xdr:rowOff>36199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713980" y="6186159"/>
          <a:ext cx="782320" cy="5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445500" y="60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251971" y="585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64806</xdr:rowOff>
    </xdr:from>
    <xdr:to>
      <xdr:col>45</xdr:col>
      <xdr:colOff>177800</xdr:colOff>
      <xdr:row>37</xdr:row>
      <xdr:rowOff>36199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24040" y="5094006"/>
          <a:ext cx="789940" cy="114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670800" y="6108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477271" y="588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64806</xdr:rowOff>
    </xdr:from>
    <xdr:to>
      <xdr:col>41</xdr:col>
      <xdr:colOff>50800</xdr:colOff>
      <xdr:row>37</xdr:row>
      <xdr:rowOff>44690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149340" y="5094006"/>
          <a:ext cx="774700" cy="11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873240" y="5042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0255" y="48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098540" y="6182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5905011" y="596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108288</xdr:rowOff>
    </xdr:from>
    <xdr:to>
      <xdr:col>55</xdr:col>
      <xdr:colOff>50800</xdr:colOff>
      <xdr:row>37</xdr:row>
      <xdr:rowOff>38438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192260" y="61433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86715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9271000" y="61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100319</xdr:rowOff>
    </xdr:from>
    <xdr:to>
      <xdr:col>50</xdr:col>
      <xdr:colOff>165100</xdr:colOff>
      <xdr:row>37</xdr:row>
      <xdr:rowOff>30469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445500" y="61353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21596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251971" y="622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156849</xdr:rowOff>
    </xdr:from>
    <xdr:to>
      <xdr:col>46</xdr:col>
      <xdr:colOff>38100</xdr:colOff>
      <xdr:row>37</xdr:row>
      <xdr:rowOff>86999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670800" y="61918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78126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477271" y="628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14006</xdr:rowOff>
    </xdr:from>
    <xdr:to>
      <xdr:col>41</xdr:col>
      <xdr:colOff>101600</xdr:colOff>
      <xdr:row>30</xdr:row>
      <xdr:rowOff>115606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873240" y="50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106733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0255" y="513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165340</xdr:rowOff>
    </xdr:from>
    <xdr:to>
      <xdr:col>36</xdr:col>
      <xdr:colOff>165100</xdr:colOff>
      <xdr:row>37</xdr:row>
      <xdr:rowOff>95490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098540" y="6200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86617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5905011" y="628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218295" y="8348243"/>
          <a:ext cx="1270" cy="14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9271000" y="976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154160" y="976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9271000" y="812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154160" y="8348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39001</xdr:rowOff>
    </xdr:from>
    <xdr:to>
      <xdr:col>55</xdr:col>
      <xdr:colOff>0</xdr:colOff>
      <xdr:row>56</xdr:row>
      <xdr:rowOff>34709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496300" y="9259201"/>
          <a:ext cx="723900" cy="16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9271000" y="918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192260" y="9333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39001</xdr:rowOff>
    </xdr:from>
    <xdr:to>
      <xdr:col>50</xdr:col>
      <xdr:colOff>114300</xdr:colOff>
      <xdr:row>56</xdr:row>
      <xdr:rowOff>107379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713980" y="9259201"/>
          <a:ext cx="782320" cy="2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445500" y="9367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251971" y="94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166586</xdr:rowOff>
    </xdr:from>
    <xdr:to>
      <xdr:col>45</xdr:col>
      <xdr:colOff>177800</xdr:colOff>
      <xdr:row>56</xdr:row>
      <xdr:rowOff>107379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24040" y="9051506"/>
          <a:ext cx="789940" cy="4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670800" y="93414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477271" y="912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166586</xdr:rowOff>
    </xdr:from>
    <xdr:to>
      <xdr:col>41</xdr:col>
      <xdr:colOff>50800</xdr:colOff>
      <xdr:row>55</xdr:row>
      <xdr:rowOff>63703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149340" y="9051506"/>
          <a:ext cx="774700" cy="2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873240" y="9338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2571" y="942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098540" y="9355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5905011" y="94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155359</xdr:rowOff>
    </xdr:from>
    <xdr:to>
      <xdr:col>55</xdr:col>
      <xdr:colOff>50800</xdr:colOff>
      <xdr:row>56</xdr:row>
      <xdr:rowOff>85509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192260" y="93755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133786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9271000" y="93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159651</xdr:rowOff>
    </xdr:from>
    <xdr:to>
      <xdr:col>50</xdr:col>
      <xdr:colOff>165100</xdr:colOff>
      <xdr:row>55</xdr:row>
      <xdr:rowOff>89801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445500" y="9212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106328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251971" y="899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56579</xdr:rowOff>
    </xdr:from>
    <xdr:to>
      <xdr:col>46</xdr:col>
      <xdr:colOff>38100</xdr:colOff>
      <xdr:row>56</xdr:row>
      <xdr:rowOff>158179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670800" y="94444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149306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477271" y="95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115786</xdr:rowOff>
    </xdr:from>
    <xdr:to>
      <xdr:col>41</xdr:col>
      <xdr:colOff>101600</xdr:colOff>
      <xdr:row>54</xdr:row>
      <xdr:rowOff>45936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873240" y="9000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62463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2571" y="877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12903</xdr:rowOff>
    </xdr:from>
    <xdr:to>
      <xdr:col>36</xdr:col>
      <xdr:colOff>165100</xdr:colOff>
      <xdr:row>55</xdr:row>
      <xdr:rowOff>114503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098540" y="923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131030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5905011" y="901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3640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3640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3640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218295" y="11918742"/>
          <a:ext cx="1270" cy="129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9271000" y="1321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15416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9271000" y="117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154160" y="11918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75235</xdr:rowOff>
    </xdr:from>
    <xdr:to>
      <xdr:col>55</xdr:col>
      <xdr:colOff>0</xdr:colOff>
      <xdr:row>77</xdr:row>
      <xdr:rowOff>136958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496300" y="12648235"/>
          <a:ext cx="723900" cy="3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9271000" y="12766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192260" y="129109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75235</xdr:rowOff>
    </xdr:from>
    <xdr:to>
      <xdr:col>50</xdr:col>
      <xdr:colOff>114300</xdr:colOff>
      <xdr:row>76</xdr:row>
      <xdr:rowOff>171362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713980" y="12648235"/>
          <a:ext cx="782320" cy="26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445500" y="1291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251971" y="130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158491</xdr:rowOff>
    </xdr:from>
    <xdr:to>
      <xdr:col>45</xdr:col>
      <xdr:colOff>177800</xdr:colOff>
      <xdr:row>76</xdr:row>
      <xdr:rowOff>171362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24040" y="12899131"/>
          <a:ext cx="78994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670800" y="12923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477271" y="130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60468</xdr:rowOff>
    </xdr:from>
    <xdr:to>
      <xdr:col>41</xdr:col>
      <xdr:colOff>50800</xdr:colOff>
      <xdr:row>76</xdr:row>
      <xdr:rowOff>158491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149340" y="12633468"/>
          <a:ext cx="774700" cy="26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873240" y="12855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2571" y="1294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098540" y="129002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5905011" y="129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86158</xdr:rowOff>
    </xdr:from>
    <xdr:to>
      <xdr:col>55</xdr:col>
      <xdr:colOff>50800</xdr:colOff>
      <xdr:row>78</xdr:row>
      <xdr:rowOff>16308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192260" y="129944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64585</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9271000" y="1297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24435</xdr:rowOff>
    </xdr:from>
    <xdr:to>
      <xdr:col>50</xdr:col>
      <xdr:colOff>165100</xdr:colOff>
      <xdr:row>75</xdr:row>
      <xdr:rowOff>126035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445500" y="125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142562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251971" y="1238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120562</xdr:rowOff>
    </xdr:from>
    <xdr:to>
      <xdr:col>46</xdr:col>
      <xdr:colOff>38100</xdr:colOff>
      <xdr:row>77</xdr:row>
      <xdr:rowOff>50712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670800" y="128612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67238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477271" y="126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107691</xdr:rowOff>
    </xdr:from>
    <xdr:to>
      <xdr:col>41</xdr:col>
      <xdr:colOff>101600</xdr:colOff>
      <xdr:row>77</xdr:row>
      <xdr:rowOff>37841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873240" y="12848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54368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2571" y="126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9668</xdr:rowOff>
    </xdr:from>
    <xdr:to>
      <xdr:col>36</xdr:col>
      <xdr:colOff>165100</xdr:colOff>
      <xdr:row>75</xdr:row>
      <xdr:rowOff>111268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098540" y="1258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127795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5905011" y="1236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36404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218295" y="15133002"/>
          <a:ext cx="1270" cy="143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9271000" y="165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154160" y="16570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9271000" y="1491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154160" y="151330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111506</xdr:rowOff>
    </xdr:from>
    <xdr:to>
      <xdr:col>55</xdr:col>
      <xdr:colOff>0</xdr:colOff>
      <xdr:row>96</xdr:row>
      <xdr:rowOff>42983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496300" y="16037306"/>
          <a:ext cx="723900" cy="9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9271000" y="16113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192260" y="16135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42983</xdr:rowOff>
    </xdr:from>
    <xdr:to>
      <xdr:col>50</xdr:col>
      <xdr:colOff>114300</xdr:colOff>
      <xdr:row>96</xdr:row>
      <xdr:rowOff>162446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713980" y="16136423"/>
          <a:ext cx="782320" cy="11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445500" y="16181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251971" y="162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17551</xdr:rowOff>
    </xdr:from>
    <xdr:to>
      <xdr:col>45</xdr:col>
      <xdr:colOff>177800</xdr:colOff>
      <xdr:row>96</xdr:row>
      <xdr:rowOff>162446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24040" y="15608071"/>
          <a:ext cx="789940" cy="64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670800" y="16167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477271" y="1594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17551</xdr:rowOff>
    </xdr:from>
    <xdr:to>
      <xdr:col>41</xdr:col>
      <xdr:colOff>50800</xdr:colOff>
      <xdr:row>96</xdr:row>
      <xdr:rowOff>68453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149340" y="15608071"/>
          <a:ext cx="774700" cy="55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873240" y="1618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2571" y="1627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098540" y="16197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5905011" y="1628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60706</xdr:rowOff>
    </xdr:from>
    <xdr:to>
      <xdr:col>55</xdr:col>
      <xdr:colOff>50800</xdr:colOff>
      <xdr:row>95</xdr:row>
      <xdr:rowOff>162306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192260" y="159865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83583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9271000" y="15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163633</xdr:rowOff>
    </xdr:from>
    <xdr:to>
      <xdr:col>50</xdr:col>
      <xdr:colOff>165100</xdr:colOff>
      <xdr:row>96</xdr:row>
      <xdr:rowOff>93783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445500" y="16089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110310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251971" y="158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111646</xdr:rowOff>
    </xdr:from>
    <xdr:to>
      <xdr:col>46</xdr:col>
      <xdr:colOff>38100</xdr:colOff>
      <xdr:row>97</xdr:row>
      <xdr:rowOff>41796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670800" y="16205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32923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477271" y="162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138201</xdr:rowOff>
    </xdr:from>
    <xdr:to>
      <xdr:col>41</xdr:col>
      <xdr:colOff>101600</xdr:colOff>
      <xdr:row>93</xdr:row>
      <xdr:rowOff>68351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873240" y="15561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84878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2571" y="1534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17653</xdr:rowOff>
    </xdr:from>
    <xdr:to>
      <xdr:col>36</xdr:col>
      <xdr:colOff>165100</xdr:colOff>
      <xdr:row>96</xdr:row>
      <xdr:rowOff>119253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098540" y="161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135780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5905011" y="1589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7341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56150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56150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56150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49738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49738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374495" y="5210483"/>
          <a:ext cx="1269" cy="142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441958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2875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4419580" y="499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287500" y="5210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629640" y="663683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4419580" y="63618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325600" y="65065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5494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578840" y="6513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3217" y="629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07262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804140" y="6513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88517" y="6292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12826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029440" y="6477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1868228" y="625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1231880" y="64532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1070668" y="623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325600" y="65860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4419580" y="6504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5788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278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8041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73791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0294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19555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12318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11808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49738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374495" y="11831809"/>
          <a:ext cx="1269" cy="118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4419580" y="1302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287500" y="13018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4419580" y="1161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287500" y="118318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116039</xdr:rowOff>
    </xdr:from>
    <xdr:to>
      <xdr:col>85</xdr:col>
      <xdr:colOff>127000</xdr:colOff>
      <xdr:row>76</xdr:row>
      <xdr:rowOff>135680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629640" y="12856679"/>
          <a:ext cx="74676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4419580" y="1245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325600" y="1260349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61957</xdr:rowOff>
    </xdr:from>
    <xdr:to>
      <xdr:col>81</xdr:col>
      <xdr:colOff>50800</xdr:colOff>
      <xdr:row>76</xdr:row>
      <xdr:rowOff>116039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54940" y="12634957"/>
          <a:ext cx="774700" cy="22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578840" y="125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8171" y="123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61957</xdr:rowOff>
    </xdr:from>
    <xdr:to>
      <xdr:col>76</xdr:col>
      <xdr:colOff>114300</xdr:colOff>
      <xdr:row>76</xdr:row>
      <xdr:rowOff>104229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072620" y="12634957"/>
          <a:ext cx="782320" cy="20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804140" y="126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10611" y="126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104229</xdr:rowOff>
    </xdr:from>
    <xdr:to>
      <xdr:col>71</xdr:col>
      <xdr:colOff>177800</xdr:colOff>
      <xdr:row>76</xdr:row>
      <xdr:rowOff>124231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1282680" y="12844869"/>
          <a:ext cx="78994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029440" y="12640240"/>
          <a:ext cx="7874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1835911" y="124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1231880" y="12647308"/>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061211" y="1242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84880</xdr:rowOff>
    </xdr:from>
    <xdr:to>
      <xdr:col>85</xdr:col>
      <xdr:colOff>177800</xdr:colOff>
      <xdr:row>77</xdr:row>
      <xdr:rowOff>15030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325600" y="12825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63307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4419580" y="1280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65239</xdr:rowOff>
    </xdr:from>
    <xdr:to>
      <xdr:col>81</xdr:col>
      <xdr:colOff>101600</xdr:colOff>
      <xdr:row>76</xdr:row>
      <xdr:rowOff>166839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578840" y="128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157966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8171" y="1289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11157</xdr:rowOff>
    </xdr:from>
    <xdr:to>
      <xdr:col>76</xdr:col>
      <xdr:colOff>165100</xdr:colOff>
      <xdr:row>75</xdr:row>
      <xdr:rowOff>112757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804140" y="125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129284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10611" y="1236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53429</xdr:rowOff>
    </xdr:from>
    <xdr:to>
      <xdr:col>72</xdr:col>
      <xdr:colOff>38100</xdr:colOff>
      <xdr:row>76</xdr:row>
      <xdr:rowOff>155029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029440" y="127940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146156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835911" y="128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73431</xdr:rowOff>
    </xdr:from>
    <xdr:to>
      <xdr:col>67</xdr:col>
      <xdr:colOff>101600</xdr:colOff>
      <xdr:row>77</xdr:row>
      <xdr:rowOff>3581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1231880" y="12814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166158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061211" y="129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43326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43326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374495" y="15263571"/>
          <a:ext cx="1269" cy="136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4419580" y="1662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287500" y="16626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4419580" y="1504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287500" y="15263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19548</xdr:rowOff>
    </xdr:from>
    <xdr:to>
      <xdr:col>85</xdr:col>
      <xdr:colOff>127000</xdr:colOff>
      <xdr:row>98</xdr:row>
      <xdr:rowOff>22551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629640" y="16448268"/>
          <a:ext cx="74676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4419580" y="1640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325600" y="1642989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22551</xdr:rowOff>
    </xdr:from>
    <xdr:to>
      <xdr:col>81</xdr:col>
      <xdr:colOff>50800</xdr:colOff>
      <xdr:row>98</xdr:row>
      <xdr:rowOff>23526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54940" y="16451271"/>
          <a:ext cx="7747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578840" y="16431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08171" y="165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23526</xdr:rowOff>
    </xdr:from>
    <xdr:to>
      <xdr:col>76</xdr:col>
      <xdr:colOff>114300</xdr:colOff>
      <xdr:row>98</xdr:row>
      <xdr:rowOff>32372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072620" y="16452246"/>
          <a:ext cx="782320" cy="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804140" y="1642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10611" y="1652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32372</xdr:rowOff>
    </xdr:from>
    <xdr:to>
      <xdr:col>71</xdr:col>
      <xdr:colOff>177800</xdr:colOff>
      <xdr:row>98</xdr:row>
      <xdr:rowOff>32807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1282680" y="16461092"/>
          <a:ext cx="78994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029440" y="164913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835911" y="1658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1231880" y="1649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1061211" y="1658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140198</xdr:rowOff>
    </xdr:from>
    <xdr:to>
      <xdr:col>85</xdr:col>
      <xdr:colOff>177800</xdr:colOff>
      <xdr:row>98</xdr:row>
      <xdr:rowOff>70348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325600" y="1640127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163075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4419580" y="1625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143201</xdr:rowOff>
    </xdr:from>
    <xdr:to>
      <xdr:col>81</xdr:col>
      <xdr:colOff>101600</xdr:colOff>
      <xdr:row>98</xdr:row>
      <xdr:rowOff>73351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578840" y="16404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89878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8171" y="161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144176</xdr:rowOff>
    </xdr:from>
    <xdr:to>
      <xdr:col>76</xdr:col>
      <xdr:colOff>165100</xdr:colOff>
      <xdr:row>98</xdr:row>
      <xdr:rowOff>74326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804140" y="16405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90853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10611" y="161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153022</xdr:rowOff>
    </xdr:from>
    <xdr:to>
      <xdr:col>72</xdr:col>
      <xdr:colOff>38100</xdr:colOff>
      <xdr:row>98</xdr:row>
      <xdr:rowOff>83172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029440" y="16414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99699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1835911" y="161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153457</xdr:rowOff>
    </xdr:from>
    <xdr:to>
      <xdr:col>67</xdr:col>
      <xdr:colOff>101600</xdr:colOff>
      <xdr:row>98</xdr:row>
      <xdr:rowOff>83607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1231880" y="16414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100134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1061211" y="161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569484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69484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69484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69484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63072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07835" y="5069459"/>
          <a:ext cx="1269" cy="156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1956054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19560540" y="485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443700" y="5069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778220" y="66368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19560540" y="62832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58940" y="642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79882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735040" y="64544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611797" y="623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721358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7937480" y="64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821857" y="621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643126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7162780" y="641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001568" y="620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6388080" y="64588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6264837" y="6237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589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19560540" y="6504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7350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6611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71627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0965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638808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31423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5894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07835" y="8584432"/>
          <a:ext cx="1269" cy="135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19560540" y="836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443700" y="8584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17266</xdr:rowOff>
    </xdr:from>
    <xdr:to>
      <xdr:col>116</xdr:col>
      <xdr:colOff>63500</xdr:colOff>
      <xdr:row>59</xdr:row>
      <xdr:rowOff>23533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778220" y="9908026"/>
          <a:ext cx="73152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19560540" y="966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58940" y="98117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12522</xdr:rowOff>
    </xdr:from>
    <xdr:to>
      <xdr:col>111</xdr:col>
      <xdr:colOff>177800</xdr:colOff>
      <xdr:row>59</xdr:row>
      <xdr:rowOff>17266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7988280" y="9903282"/>
          <a:ext cx="78994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735040" y="98099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573828" y="958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6103</xdr:rowOff>
    </xdr:from>
    <xdr:to>
      <xdr:col>107</xdr:col>
      <xdr:colOff>50800</xdr:colOff>
      <xdr:row>59</xdr:row>
      <xdr:rowOff>12522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7213580" y="9896863"/>
          <a:ext cx="774700" cy="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7937480" y="9803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76268" y="95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6103</xdr:rowOff>
    </xdr:from>
    <xdr:to>
      <xdr:col>102</xdr:col>
      <xdr:colOff>114300</xdr:colOff>
      <xdr:row>59</xdr:row>
      <xdr:rowOff>26315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6431260" y="9896863"/>
          <a:ext cx="782320" cy="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7162780" y="978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001568" y="956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6388080" y="98056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226868" y="958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144183</xdr:rowOff>
    </xdr:from>
    <xdr:to>
      <xdr:col>116</xdr:col>
      <xdr:colOff>114300</xdr:colOff>
      <xdr:row>59</xdr:row>
      <xdr:rowOff>74333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58940" y="9867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19560540" y="979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137916</xdr:rowOff>
    </xdr:from>
    <xdr:to>
      <xdr:col>112</xdr:col>
      <xdr:colOff>38100</xdr:colOff>
      <xdr:row>59</xdr:row>
      <xdr:rowOff>68066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735040" y="98610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59193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73828" y="994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133172</xdr:rowOff>
    </xdr:from>
    <xdr:to>
      <xdr:col>107</xdr:col>
      <xdr:colOff>101600</xdr:colOff>
      <xdr:row>59</xdr:row>
      <xdr:rowOff>63322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7937480" y="9856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54449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76268" y="99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126753</xdr:rowOff>
    </xdr:from>
    <xdr:to>
      <xdr:col>102</xdr:col>
      <xdr:colOff>165100</xdr:colOff>
      <xdr:row>59</xdr:row>
      <xdr:rowOff>56903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7162780" y="9849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48030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001568" y="99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146965</xdr:rowOff>
    </xdr:from>
    <xdr:to>
      <xdr:col>98</xdr:col>
      <xdr:colOff>38100</xdr:colOff>
      <xdr:row>59</xdr:row>
      <xdr:rowOff>77115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6388080" y="9870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68242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264837" y="9959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63072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07835" y="11772621"/>
          <a:ext cx="1269" cy="1463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19560540" y="132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443700" y="13235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19560540" y="115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443700" y="117726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159855</xdr:rowOff>
    </xdr:from>
    <xdr:to>
      <xdr:col>116</xdr:col>
      <xdr:colOff>63500</xdr:colOff>
      <xdr:row>79</xdr:row>
      <xdr:rowOff>24028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778220" y="13235775"/>
          <a:ext cx="73152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19560540" y="12379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58940" y="12524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24028</xdr:rowOff>
    </xdr:from>
    <xdr:to>
      <xdr:col>111</xdr:col>
      <xdr:colOff>177800</xdr:colOff>
      <xdr:row>79</xdr:row>
      <xdr:rowOff>31572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7988280" y="13267588"/>
          <a:ext cx="78994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735040" y="125936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541511" y="1237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149110</xdr:rowOff>
    </xdr:from>
    <xdr:to>
      <xdr:col>107</xdr:col>
      <xdr:colOff>50800</xdr:colOff>
      <xdr:row>79</xdr:row>
      <xdr:rowOff>31572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7213580" y="13225030"/>
          <a:ext cx="7747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7937480" y="126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766811" y="124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109449</xdr:rowOff>
    </xdr:from>
    <xdr:to>
      <xdr:col>102</xdr:col>
      <xdr:colOff>114300</xdr:colOff>
      <xdr:row>78</xdr:row>
      <xdr:rowOff>149110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6431260" y="13185369"/>
          <a:ext cx="782320" cy="3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7162780" y="1264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6969251" y="1242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6388080" y="125553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194551" y="1233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109055</xdr:rowOff>
    </xdr:from>
    <xdr:to>
      <xdr:col>116</xdr:col>
      <xdr:colOff>114300</xdr:colOff>
      <xdr:row>79</xdr:row>
      <xdr:rowOff>39205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58940" y="13184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23982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19560540" y="1309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144678</xdr:rowOff>
    </xdr:from>
    <xdr:to>
      <xdr:col>112</xdr:col>
      <xdr:colOff>38100</xdr:colOff>
      <xdr:row>79</xdr:row>
      <xdr:rowOff>74828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735040" y="13220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65955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541511" y="1330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152222</xdr:rowOff>
    </xdr:from>
    <xdr:to>
      <xdr:col>107</xdr:col>
      <xdr:colOff>101600</xdr:colOff>
      <xdr:row>79</xdr:row>
      <xdr:rowOff>82372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7937480" y="13228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73499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766811" y="1331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98310</xdr:rowOff>
    </xdr:from>
    <xdr:to>
      <xdr:col>102</xdr:col>
      <xdr:colOff>165100</xdr:colOff>
      <xdr:row>79</xdr:row>
      <xdr:rowOff>28460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7162780" y="1317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19587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969251" y="1326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58649</xdr:rowOff>
    </xdr:from>
    <xdr:to>
      <xdr:col>98</xdr:col>
      <xdr:colOff>38100</xdr:colOff>
      <xdr:row>78</xdr:row>
      <xdr:rowOff>160249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6388080" y="131345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151376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194551" y="132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普通建設事業費については、令和５年度は前年度と比較して減少し、一人当たり</a:t>
          </a:r>
          <a:r>
            <a:rPr kumimoji="1" lang="en-US" altLang="ja-JP" sz="1300">
              <a:latin typeface="ＭＳ Ｐゴシック" panose="020B0600070205080204" pitchFamily="50" charset="-128"/>
              <a:ea typeface="ＭＳ Ｐゴシック" panose="020B0600070205080204" pitchFamily="50" charset="-128"/>
            </a:rPr>
            <a:t>41,267</a:t>
          </a:r>
          <a:r>
            <a:rPr kumimoji="1" lang="ja-JP" altLang="en-US" sz="1300">
              <a:latin typeface="ＭＳ Ｐゴシック" panose="020B0600070205080204" pitchFamily="50" charset="-128"/>
              <a:ea typeface="ＭＳ Ｐゴシック" panose="020B0600070205080204" pitchFamily="50" charset="-128"/>
            </a:rPr>
            <a:t>円となった。これは、既存施設の改修等による更新整備の増加が影響しているものである。公債費については、類似団体・埼玉県平均を下回った。繰出金については、引き続き極めて低い水準となっている。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142,163
134,056
18.19
65,115,994
60,746,484
3,657,073
32,316,224
22,141,291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96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96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196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196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084955" y="507441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137660"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20820" y="6399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137660" y="485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020820" y="5074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135128</xdr:rowOff>
    </xdr:from>
    <xdr:to>
      <xdr:col>24</xdr:col>
      <xdr:colOff>63500</xdr:colOff>
      <xdr:row>34</xdr:row>
      <xdr:rowOff>52832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355340" y="5667248"/>
          <a:ext cx="73152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137660" y="5705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036060" y="572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52832</xdr:rowOff>
    </xdr:from>
    <xdr:to>
      <xdr:col>19</xdr:col>
      <xdr:colOff>177800</xdr:colOff>
      <xdr:row>34</xdr:row>
      <xdr:rowOff>76454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565400" y="5752592"/>
          <a:ext cx="78994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12160" y="57513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150948"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76454</xdr:rowOff>
    </xdr:from>
    <xdr:to>
      <xdr:col>15</xdr:col>
      <xdr:colOff>50800</xdr:colOff>
      <xdr:row>34</xdr:row>
      <xdr:rowOff>109220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790700" y="5776214"/>
          <a:ext cx="7747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14600" y="57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353388" y="58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65786</xdr:rowOff>
    </xdr:from>
    <xdr:to>
      <xdr:col>10</xdr:col>
      <xdr:colOff>114300</xdr:colOff>
      <xdr:row>34</xdr:row>
      <xdr:rowOff>109220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08380" y="5765546"/>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39900" y="57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578688" y="55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65200" y="5701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03988"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84328</xdr:rowOff>
    </xdr:from>
    <xdr:to>
      <xdr:col>24</xdr:col>
      <xdr:colOff>114300</xdr:colOff>
      <xdr:row>34</xdr:row>
      <xdr:rowOff>14478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036060" y="56164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107205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137660" y="54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2032</xdr:rowOff>
    </xdr:from>
    <xdr:to>
      <xdr:col>20</xdr:col>
      <xdr:colOff>38100</xdr:colOff>
      <xdr:row>34</xdr:row>
      <xdr:rowOff>103632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12160" y="57017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120159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150948" y="548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25654</xdr:rowOff>
    </xdr:from>
    <xdr:to>
      <xdr:col>15</xdr:col>
      <xdr:colOff>101600</xdr:colOff>
      <xdr:row>34</xdr:row>
      <xdr:rowOff>127254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14600" y="572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143781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353388" y="550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58420</xdr:rowOff>
    </xdr:from>
    <xdr:to>
      <xdr:col>10</xdr:col>
      <xdr:colOff>165100</xdr:colOff>
      <xdr:row>34</xdr:row>
      <xdr:rowOff>160020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399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151147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578688" y="58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14986</xdr:rowOff>
    </xdr:from>
    <xdr:to>
      <xdr:col>6</xdr:col>
      <xdr:colOff>38100</xdr:colOff>
      <xdr:row>34</xdr:row>
      <xdr:rowOff>116586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65200" y="57147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107713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03988" y="580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6749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084955" y="8414701"/>
          <a:ext cx="1270" cy="130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137660" y="972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020820" y="9716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137660" y="819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020820" y="8414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23311</xdr:rowOff>
    </xdr:from>
    <xdr:to>
      <xdr:col>24</xdr:col>
      <xdr:colOff>63500</xdr:colOff>
      <xdr:row>57</xdr:row>
      <xdr:rowOff>36373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355340" y="9578791"/>
          <a:ext cx="7315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137660" y="951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036060" y="9535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36373</xdr:rowOff>
    </xdr:from>
    <xdr:to>
      <xdr:col>19</xdr:col>
      <xdr:colOff>177800</xdr:colOff>
      <xdr:row>57</xdr:row>
      <xdr:rowOff>49302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565400" y="9591853"/>
          <a:ext cx="78994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12160" y="9538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18631" y="931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49325</xdr:rowOff>
    </xdr:from>
    <xdr:to>
      <xdr:col>15</xdr:col>
      <xdr:colOff>50800</xdr:colOff>
      <xdr:row>57</xdr:row>
      <xdr:rowOff>49302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790700" y="9101885"/>
          <a:ext cx="774700" cy="50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14600" y="9545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43931" y="932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49325</xdr:rowOff>
    </xdr:from>
    <xdr:to>
      <xdr:col>10</xdr:col>
      <xdr:colOff>114300</xdr:colOff>
      <xdr:row>57</xdr:row>
      <xdr:rowOff>76209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08380" y="9101885"/>
          <a:ext cx="782320" cy="52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39900" y="9142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14055" y="923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65200" y="9578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71671" y="936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143961</xdr:rowOff>
    </xdr:from>
    <xdr:to>
      <xdr:col>24</xdr:col>
      <xdr:colOff>114300</xdr:colOff>
      <xdr:row>57</xdr:row>
      <xdr:rowOff>74111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036060" y="9531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166838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137660" y="9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157023</xdr:rowOff>
    </xdr:from>
    <xdr:to>
      <xdr:col>20</xdr:col>
      <xdr:colOff>38100</xdr:colOff>
      <xdr:row>57</xdr:row>
      <xdr:rowOff>87173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12160" y="9544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78300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18631" y="963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169952</xdr:rowOff>
    </xdr:from>
    <xdr:to>
      <xdr:col>15</xdr:col>
      <xdr:colOff>101600</xdr:colOff>
      <xdr:row>57</xdr:row>
      <xdr:rowOff>100102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14600" y="9557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91229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43931" y="96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169975</xdr:rowOff>
    </xdr:from>
    <xdr:to>
      <xdr:col>10</xdr:col>
      <xdr:colOff>165100</xdr:colOff>
      <xdr:row>54</xdr:row>
      <xdr:rowOff>100125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39900" y="9054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116652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14055" y="883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25409</xdr:rowOff>
    </xdr:from>
    <xdr:to>
      <xdr:col>6</xdr:col>
      <xdr:colOff>38100</xdr:colOff>
      <xdr:row>57</xdr:row>
      <xdr:rowOff>127009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65200" y="9580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71671" y="967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2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084955" y="11935087"/>
          <a:ext cx="1270" cy="142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137660" y="1336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020820" y="13358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137660" y="1171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020820" y="11935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34567</xdr:rowOff>
    </xdr:from>
    <xdr:to>
      <xdr:col>24</xdr:col>
      <xdr:colOff>63500</xdr:colOff>
      <xdr:row>77</xdr:row>
      <xdr:rowOff>103459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355340" y="12942847"/>
          <a:ext cx="731520" cy="6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137660" y="12680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036060" y="128250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11531</xdr:rowOff>
    </xdr:from>
    <xdr:to>
      <xdr:col>19</xdr:col>
      <xdr:colOff>177800</xdr:colOff>
      <xdr:row>77</xdr:row>
      <xdr:rowOff>103459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565400" y="12919811"/>
          <a:ext cx="789940" cy="9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12160" y="1291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086315" y="1269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11531</xdr:rowOff>
    </xdr:from>
    <xdr:to>
      <xdr:col>15</xdr:col>
      <xdr:colOff>50800</xdr:colOff>
      <xdr:row>77</xdr:row>
      <xdr:rowOff>146962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790700" y="12919811"/>
          <a:ext cx="774700" cy="13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14600" y="1286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11615" y="1264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146962</xdr:rowOff>
    </xdr:from>
    <xdr:to>
      <xdr:col>10</xdr:col>
      <xdr:colOff>114300</xdr:colOff>
      <xdr:row>78</xdr:row>
      <xdr:rowOff>55347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08380" y="13055242"/>
          <a:ext cx="782320" cy="7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39900" y="13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14055" y="1319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65200" y="13118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39355" y="1321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155217</xdr:rowOff>
    </xdr:from>
    <xdr:to>
      <xdr:col>24</xdr:col>
      <xdr:colOff>114300</xdr:colOff>
      <xdr:row>77</xdr:row>
      <xdr:rowOff>85367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036060" y="12895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133644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137660" y="1287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52659</xdr:rowOff>
    </xdr:from>
    <xdr:to>
      <xdr:col>20</xdr:col>
      <xdr:colOff>38100</xdr:colOff>
      <xdr:row>77</xdr:row>
      <xdr:rowOff>154259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12160" y="129609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145386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086315" y="1305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132181</xdr:rowOff>
    </xdr:from>
    <xdr:to>
      <xdr:col>15</xdr:col>
      <xdr:colOff>101600</xdr:colOff>
      <xdr:row>77</xdr:row>
      <xdr:rowOff>62331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14600" y="12872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53458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11615" y="1296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96162</xdr:rowOff>
    </xdr:from>
    <xdr:to>
      <xdr:col>10</xdr:col>
      <xdr:colOff>165100</xdr:colOff>
      <xdr:row>78</xdr:row>
      <xdr:rowOff>26312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39900" y="13004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42839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14055" y="127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4547</xdr:rowOff>
    </xdr:from>
    <xdr:to>
      <xdr:col>6</xdr:col>
      <xdr:colOff>38100</xdr:colOff>
      <xdr:row>78</xdr:row>
      <xdr:rowOff>106147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65200" y="130804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122674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39355" y="1286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078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0784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07841" y="1495825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078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084955" y="15012731"/>
          <a:ext cx="1270" cy="15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137660" y="1660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020820" y="165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137660" y="147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020820" y="15012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94731</xdr:rowOff>
    </xdr:from>
    <xdr:to>
      <xdr:col>24</xdr:col>
      <xdr:colOff>63500</xdr:colOff>
      <xdr:row>97</xdr:row>
      <xdr:rowOff>60637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355340" y="16188171"/>
          <a:ext cx="731520" cy="13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137660" y="15913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036060" y="16058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94731</xdr:rowOff>
    </xdr:from>
    <xdr:to>
      <xdr:col>19</xdr:col>
      <xdr:colOff>177800</xdr:colOff>
      <xdr:row>96</xdr:row>
      <xdr:rowOff>108088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565400" y="16188171"/>
          <a:ext cx="78994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312160" y="159308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118631" y="157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108088</xdr:rowOff>
    </xdr:from>
    <xdr:to>
      <xdr:col>15</xdr:col>
      <xdr:colOff>50800</xdr:colOff>
      <xdr:row>98</xdr:row>
      <xdr:rowOff>27817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790700" y="16201528"/>
          <a:ext cx="774700" cy="25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514600" y="159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343931" y="1575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27817</xdr:rowOff>
    </xdr:from>
    <xdr:to>
      <xdr:col>10</xdr:col>
      <xdr:colOff>114300</xdr:colOff>
      <xdr:row>98</xdr:row>
      <xdr:rowOff>54693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008380" y="16456537"/>
          <a:ext cx="78232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739900" y="162110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546371" y="1599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965200" y="16246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771671" y="1602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9837</xdr:rowOff>
    </xdr:from>
    <xdr:to>
      <xdr:col>24</xdr:col>
      <xdr:colOff>114300</xdr:colOff>
      <xdr:row>97</xdr:row>
      <xdr:rowOff>111437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036060" y="162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159714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137660" y="1625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43931</xdr:rowOff>
    </xdr:from>
    <xdr:to>
      <xdr:col>20</xdr:col>
      <xdr:colOff>38100</xdr:colOff>
      <xdr:row>96</xdr:row>
      <xdr:rowOff>145531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312160" y="161373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136658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118631" y="162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57288</xdr:rowOff>
    </xdr:from>
    <xdr:to>
      <xdr:col>15</xdr:col>
      <xdr:colOff>101600</xdr:colOff>
      <xdr:row>96</xdr:row>
      <xdr:rowOff>158888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514600" y="1615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150015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343931" y="1624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148467</xdr:rowOff>
    </xdr:from>
    <xdr:to>
      <xdr:col>10</xdr:col>
      <xdr:colOff>165100</xdr:colOff>
      <xdr:row>98</xdr:row>
      <xdr:rowOff>78617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739900" y="164095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69744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546371" y="1649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3893</xdr:rowOff>
    </xdr:from>
    <xdr:to>
      <xdr:col>6</xdr:col>
      <xdr:colOff>38100</xdr:colOff>
      <xdr:row>98</xdr:row>
      <xdr:rowOff>105493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965200" y="164326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96620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771671" y="1652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40530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4053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053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40530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218295" y="5341874"/>
          <a:ext cx="127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27100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15416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271000" y="512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154160" y="5341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98552</xdr:rowOff>
    </xdr:from>
    <xdr:to>
      <xdr:col>55</xdr:col>
      <xdr:colOff>0</xdr:colOff>
      <xdr:row>38</xdr:row>
      <xdr:rowOff>146177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496300" y="6468872"/>
          <a:ext cx="7239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271000" y="61178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192260" y="62626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75692</xdr:rowOff>
    </xdr:from>
    <xdr:to>
      <xdr:col>50</xdr:col>
      <xdr:colOff>114300</xdr:colOff>
      <xdr:row>38</xdr:row>
      <xdr:rowOff>98552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713980" y="6446012"/>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445500" y="624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329877" y="6029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1016</xdr:rowOff>
    </xdr:from>
    <xdr:to>
      <xdr:col>45</xdr:col>
      <xdr:colOff>177800</xdr:colOff>
      <xdr:row>38</xdr:row>
      <xdr:rowOff>75692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24040" y="6371336"/>
          <a:ext cx="78994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670800" y="6247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547557" y="6030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1016</xdr:rowOff>
    </xdr:from>
    <xdr:to>
      <xdr:col>41</xdr:col>
      <xdr:colOff>50800</xdr:colOff>
      <xdr:row>38</xdr:row>
      <xdr:rowOff>2159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149340" y="6371336"/>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87324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57617" y="6029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098540" y="62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5982917" y="6014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95377</xdr:rowOff>
    </xdr:from>
    <xdr:to>
      <xdr:col>55</xdr:col>
      <xdr:colOff>50800</xdr:colOff>
      <xdr:row>39</xdr:row>
      <xdr:rowOff>25527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192260" y="6465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10304</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271000" y="6380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47752</xdr:rowOff>
    </xdr:from>
    <xdr:to>
      <xdr:col>50</xdr:col>
      <xdr:colOff>165100</xdr:colOff>
      <xdr:row>38</xdr:row>
      <xdr:rowOff>149352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445500" y="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140479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329877" y="651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24892</xdr:rowOff>
    </xdr:from>
    <xdr:to>
      <xdr:col>46</xdr:col>
      <xdr:colOff>38100</xdr:colOff>
      <xdr:row>38</xdr:row>
      <xdr:rowOff>126492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670800" y="63952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117619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47557" y="6487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121666</xdr:rowOff>
    </xdr:from>
    <xdr:to>
      <xdr:col>41</xdr:col>
      <xdr:colOff>101600</xdr:colOff>
      <xdr:row>38</xdr:row>
      <xdr:rowOff>51815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873240" y="6324346"/>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42943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57617" y="64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122809</xdr:rowOff>
    </xdr:from>
    <xdr:to>
      <xdr:col>36</xdr:col>
      <xdr:colOff>165100</xdr:colOff>
      <xdr:row>38</xdr:row>
      <xdr:rowOff>52960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098540" y="6325489"/>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44086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5982917" y="641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36404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36404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6404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3640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218295" y="8550778"/>
          <a:ext cx="1270" cy="130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271000" y="9863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154160" y="9860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271000" y="83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154160" y="8550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136957</xdr:rowOff>
    </xdr:from>
    <xdr:to>
      <xdr:col>55</xdr:col>
      <xdr:colOff>0</xdr:colOff>
      <xdr:row>58</xdr:row>
      <xdr:rowOff>138100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496300" y="9860077"/>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271000" y="9461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192260" y="9605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137963</xdr:rowOff>
    </xdr:from>
    <xdr:to>
      <xdr:col>50</xdr:col>
      <xdr:colOff>114300</xdr:colOff>
      <xdr:row>58</xdr:row>
      <xdr:rowOff>138100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713980" y="9861083"/>
          <a:ext cx="78232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445500" y="961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284288" y="939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137963</xdr:rowOff>
    </xdr:from>
    <xdr:to>
      <xdr:col>45</xdr:col>
      <xdr:colOff>177800</xdr:colOff>
      <xdr:row>58</xdr:row>
      <xdr:rowOff>138648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24040" y="9861083"/>
          <a:ext cx="78994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670800" y="9622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09588" y="940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138054</xdr:rowOff>
    </xdr:from>
    <xdr:to>
      <xdr:col>41</xdr:col>
      <xdr:colOff>50800</xdr:colOff>
      <xdr:row>58</xdr:row>
      <xdr:rowOff>138648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149340" y="9861174"/>
          <a:ext cx="7747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873240" y="96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12028" y="940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098540" y="9635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5937328" y="941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86157</xdr:rowOff>
    </xdr:from>
    <xdr:to>
      <xdr:col>55</xdr:col>
      <xdr:colOff>50800</xdr:colOff>
      <xdr:row>59</xdr:row>
      <xdr:rowOff>16307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192260" y="98092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1084</xdr:rowOff>
    </xdr:from>
    <xdr:ext cx="313932"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271000" y="97242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87300</xdr:rowOff>
    </xdr:from>
    <xdr:to>
      <xdr:col>50</xdr:col>
      <xdr:colOff>165100</xdr:colOff>
      <xdr:row>59</xdr:row>
      <xdr:rowOff>17450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445500" y="9810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8577</xdr:rowOff>
    </xdr:from>
    <xdr:ext cx="313932"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362193" y="9899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87163</xdr:rowOff>
    </xdr:from>
    <xdr:to>
      <xdr:col>46</xdr:col>
      <xdr:colOff>38100</xdr:colOff>
      <xdr:row>59</xdr:row>
      <xdr:rowOff>17313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670800" y="98102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8440</xdr:rowOff>
    </xdr:from>
    <xdr:ext cx="313932"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64633" y="98992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87848</xdr:rowOff>
    </xdr:from>
    <xdr:to>
      <xdr:col>41</xdr:col>
      <xdr:colOff>101600</xdr:colOff>
      <xdr:row>59</xdr:row>
      <xdr:rowOff>17998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873240" y="9810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9125</xdr:rowOff>
    </xdr:from>
    <xdr:ext cx="313932"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9933" y="9899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87254</xdr:rowOff>
    </xdr:from>
    <xdr:to>
      <xdr:col>36</xdr:col>
      <xdr:colOff>165100</xdr:colOff>
      <xdr:row>59</xdr:row>
      <xdr:rowOff>17404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098540" y="9810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8531</xdr:rowOff>
    </xdr:from>
    <xdr:ext cx="313932"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15233" y="98992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218295" y="11755342"/>
          <a:ext cx="1270" cy="1514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9271000" y="13273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154160" y="132701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9271000" y="1153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154160" y="11755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93675</xdr:rowOff>
    </xdr:from>
    <xdr:to>
      <xdr:col>55</xdr:col>
      <xdr:colOff>0</xdr:colOff>
      <xdr:row>78</xdr:row>
      <xdr:rowOff>135128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496300" y="13169595"/>
          <a:ext cx="7239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9271000" y="1290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192260" y="130547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93675</xdr:rowOff>
    </xdr:from>
    <xdr:to>
      <xdr:col>50</xdr:col>
      <xdr:colOff>114300</xdr:colOff>
      <xdr:row>78</xdr:row>
      <xdr:rowOff>101409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713980" y="13169595"/>
          <a:ext cx="78232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445500" y="130184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251971" y="1279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101409</xdr:rowOff>
    </xdr:from>
    <xdr:to>
      <xdr:col>45</xdr:col>
      <xdr:colOff>177800</xdr:colOff>
      <xdr:row>78</xdr:row>
      <xdr:rowOff>110420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24040" y="13177329"/>
          <a:ext cx="78994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670800" y="129991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477271" y="1277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110420</xdr:rowOff>
    </xdr:from>
    <xdr:to>
      <xdr:col>41</xdr:col>
      <xdr:colOff>50800</xdr:colOff>
      <xdr:row>78</xdr:row>
      <xdr:rowOff>166960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149340" y="13186340"/>
          <a:ext cx="7747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873240" y="12984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2571" y="127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098540" y="1310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5937328" y="128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84328</xdr:rowOff>
    </xdr:from>
    <xdr:to>
      <xdr:col>55</xdr:col>
      <xdr:colOff>50800</xdr:colOff>
      <xdr:row>79</xdr:row>
      <xdr:rowOff>14478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192260" y="13160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170705</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9271000" y="1307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42875</xdr:rowOff>
    </xdr:from>
    <xdr:to>
      <xdr:col>50</xdr:col>
      <xdr:colOff>165100</xdr:colOff>
      <xdr:row>78</xdr:row>
      <xdr:rowOff>144475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445500" y="131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135602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284288" y="1321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50609</xdr:rowOff>
    </xdr:from>
    <xdr:to>
      <xdr:col>46</xdr:col>
      <xdr:colOff>38100</xdr:colOff>
      <xdr:row>78</xdr:row>
      <xdr:rowOff>152209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670800" y="131265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143336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09588" y="1321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59620</xdr:rowOff>
    </xdr:from>
    <xdr:to>
      <xdr:col>41</xdr:col>
      <xdr:colOff>101600</xdr:colOff>
      <xdr:row>78</xdr:row>
      <xdr:rowOff>161220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873240" y="131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152347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12028" y="1322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116160</xdr:rowOff>
    </xdr:from>
    <xdr:to>
      <xdr:col>36</xdr:col>
      <xdr:colOff>165100</xdr:colOff>
      <xdr:row>79</xdr:row>
      <xdr:rowOff>46310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098540" y="13192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37437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5937328" y="132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218295" y="15157590"/>
          <a:ext cx="1270" cy="131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271000" y="16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154160" y="164677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271000" y="1493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154160" y="15157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31229</xdr:rowOff>
    </xdr:from>
    <xdr:to>
      <xdr:col>55</xdr:col>
      <xdr:colOff>0</xdr:colOff>
      <xdr:row>96</xdr:row>
      <xdr:rowOff>154623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496300" y="16124669"/>
          <a:ext cx="723900" cy="1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271000" y="15946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192260" y="1609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31229</xdr:rowOff>
    </xdr:from>
    <xdr:to>
      <xdr:col>50</xdr:col>
      <xdr:colOff>114300</xdr:colOff>
      <xdr:row>96</xdr:row>
      <xdr:rowOff>90729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713980" y="16124669"/>
          <a:ext cx="78232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445500" y="160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251971" y="1619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2756</xdr:rowOff>
    </xdr:from>
    <xdr:to>
      <xdr:col>45</xdr:col>
      <xdr:colOff>177800</xdr:colOff>
      <xdr:row>96</xdr:row>
      <xdr:rowOff>90729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24040" y="16096196"/>
          <a:ext cx="789940" cy="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670800" y="160939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477271" y="158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2756</xdr:rowOff>
    </xdr:from>
    <xdr:to>
      <xdr:col>41</xdr:col>
      <xdr:colOff>50800</xdr:colOff>
      <xdr:row>96</xdr:row>
      <xdr:rowOff>116433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149340" y="16096196"/>
          <a:ext cx="774700" cy="1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873240" y="1611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2571" y="162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098540" y="1612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5905011" y="159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103823</xdr:rowOff>
    </xdr:from>
    <xdr:to>
      <xdr:col>55</xdr:col>
      <xdr:colOff>50800</xdr:colOff>
      <xdr:row>97</xdr:row>
      <xdr:rowOff>33973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192260" y="161972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82250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271000" y="1617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151879</xdr:rowOff>
    </xdr:from>
    <xdr:to>
      <xdr:col>50</xdr:col>
      <xdr:colOff>165100</xdr:colOff>
      <xdr:row>96</xdr:row>
      <xdr:rowOff>82029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445500" y="16077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98556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251971" y="158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39929</xdr:rowOff>
    </xdr:from>
    <xdr:to>
      <xdr:col>46</xdr:col>
      <xdr:colOff>38100</xdr:colOff>
      <xdr:row>96</xdr:row>
      <xdr:rowOff>141529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670800" y="16133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132656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477271" y="1622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123406</xdr:rowOff>
    </xdr:from>
    <xdr:to>
      <xdr:col>41</xdr:col>
      <xdr:colOff>101600</xdr:colOff>
      <xdr:row>96</xdr:row>
      <xdr:rowOff>53556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873240" y="16049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70083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2571" y="1582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65633</xdr:rowOff>
    </xdr:from>
    <xdr:to>
      <xdr:col>36</xdr:col>
      <xdr:colOff>165100</xdr:colOff>
      <xdr:row>96</xdr:row>
      <xdr:rowOff>167233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098540" y="161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158360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5905011" y="162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56150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56150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374495" y="5090033"/>
          <a:ext cx="1269" cy="155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4419580" y="66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287500" y="66424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4419580" y="486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287500" y="5090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57658</xdr:rowOff>
    </xdr:from>
    <xdr:to>
      <xdr:col>85</xdr:col>
      <xdr:colOff>127000</xdr:colOff>
      <xdr:row>38</xdr:row>
      <xdr:rowOff>54483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629640" y="6260338"/>
          <a:ext cx="746760" cy="1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4419580" y="5797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325600" y="594194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168656</xdr:rowOff>
    </xdr:from>
    <xdr:to>
      <xdr:col>81</xdr:col>
      <xdr:colOff>50800</xdr:colOff>
      <xdr:row>38</xdr:row>
      <xdr:rowOff>54483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54940" y="6203696"/>
          <a:ext cx="774700" cy="2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578840" y="5947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08171" y="572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167513</xdr:rowOff>
    </xdr:from>
    <xdr:to>
      <xdr:col>76</xdr:col>
      <xdr:colOff>114300</xdr:colOff>
      <xdr:row>36</xdr:row>
      <xdr:rowOff>168656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072620" y="6034913"/>
          <a:ext cx="78232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804140" y="5942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10611" y="572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97663</xdr:rowOff>
    </xdr:from>
    <xdr:to>
      <xdr:col>71</xdr:col>
      <xdr:colOff>177800</xdr:colOff>
      <xdr:row>35</xdr:row>
      <xdr:rowOff>167513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1282680" y="5462143"/>
          <a:ext cx="789940" cy="57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029440" y="5859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1835911" y="563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123188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1061211" y="597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6858</xdr:rowOff>
    </xdr:from>
    <xdr:to>
      <xdr:col>85</xdr:col>
      <xdr:colOff>177800</xdr:colOff>
      <xdr:row>37</xdr:row>
      <xdr:rowOff>108458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325600" y="62095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156735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4419580" y="619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xdr:rowOff>
    </xdr:from>
    <xdr:to>
      <xdr:col>81</xdr:col>
      <xdr:colOff>101600</xdr:colOff>
      <xdr:row>38</xdr:row>
      <xdr:rowOff>105283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578840" y="63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96410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8171" y="646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117856</xdr:rowOff>
    </xdr:from>
    <xdr:to>
      <xdr:col>76</xdr:col>
      <xdr:colOff>165100</xdr:colOff>
      <xdr:row>37</xdr:row>
      <xdr:rowOff>48006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804140" y="61528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39133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10611" y="624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116713</xdr:rowOff>
    </xdr:from>
    <xdr:to>
      <xdr:col>72</xdr:col>
      <xdr:colOff>38100</xdr:colOff>
      <xdr:row>36</xdr:row>
      <xdr:rowOff>46863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029440" y="5984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37990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835911" y="60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46863</xdr:rowOff>
    </xdr:from>
    <xdr:to>
      <xdr:col>67</xdr:col>
      <xdr:colOff>101600</xdr:colOff>
      <xdr:row>32</xdr:row>
      <xdr:rowOff>148463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1231880" y="54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164990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061211" y="519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49738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49738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49738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374495" y="8413191"/>
          <a:ext cx="1269" cy="138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4419580" y="97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287500" y="9793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4419580" y="819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287500" y="84131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59595</xdr:rowOff>
    </xdr:from>
    <xdr:to>
      <xdr:col>85</xdr:col>
      <xdr:colOff>127000</xdr:colOff>
      <xdr:row>54</xdr:row>
      <xdr:rowOff>72434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629640" y="9112155"/>
          <a:ext cx="74676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4419580" y="932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325600" y="93436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59595</xdr:rowOff>
    </xdr:from>
    <xdr:to>
      <xdr:col>81</xdr:col>
      <xdr:colOff>50800</xdr:colOff>
      <xdr:row>56</xdr:row>
      <xdr:rowOff>18999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54940" y="9112155"/>
          <a:ext cx="774700" cy="29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578840" y="93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8171" y="948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135985</xdr:rowOff>
    </xdr:from>
    <xdr:to>
      <xdr:col>76</xdr:col>
      <xdr:colOff>114300</xdr:colOff>
      <xdr:row>56</xdr:row>
      <xdr:rowOff>18999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072620" y="9020905"/>
          <a:ext cx="782320" cy="38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804140" y="941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10611" y="951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135985</xdr:rowOff>
    </xdr:from>
    <xdr:to>
      <xdr:col>71</xdr:col>
      <xdr:colOff>177800</xdr:colOff>
      <xdr:row>54</xdr:row>
      <xdr:rowOff>81845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1282680" y="9020905"/>
          <a:ext cx="789940" cy="1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029440" y="93058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1835911" y="939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1231880" y="942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1061211" y="952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21634</xdr:rowOff>
    </xdr:from>
    <xdr:to>
      <xdr:col>85</xdr:col>
      <xdr:colOff>177800</xdr:colOff>
      <xdr:row>54</xdr:row>
      <xdr:rowOff>123234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325600" y="907419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44511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4419580" y="892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8795</xdr:rowOff>
    </xdr:from>
    <xdr:to>
      <xdr:col>81</xdr:col>
      <xdr:colOff>101600</xdr:colOff>
      <xdr:row>54</xdr:row>
      <xdr:rowOff>110395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578840" y="90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126922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8171" y="88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139649</xdr:rowOff>
    </xdr:from>
    <xdr:to>
      <xdr:col>76</xdr:col>
      <xdr:colOff>165100</xdr:colOff>
      <xdr:row>56</xdr:row>
      <xdr:rowOff>69799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804140" y="9359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86326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10611" y="913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85185</xdr:rowOff>
    </xdr:from>
    <xdr:to>
      <xdr:col>72</xdr:col>
      <xdr:colOff>38100</xdr:colOff>
      <xdr:row>54</xdr:row>
      <xdr:rowOff>15335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029440" y="89701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31862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835911" y="87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31045</xdr:rowOff>
    </xdr:from>
    <xdr:to>
      <xdr:col>67</xdr:col>
      <xdr:colOff>101600</xdr:colOff>
      <xdr:row>54</xdr:row>
      <xdr:rowOff>132645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1231880" y="90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149172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061211" y="88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561501" y="128850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561501" y="12566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561501" y="122433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49738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49738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374495" y="11916083"/>
          <a:ext cx="1269" cy="142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4419580" y="133462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287500" y="13342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4419580" y="1169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287500" y="11916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629640" y="1334243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4419580" y="130674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325600" y="132121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54940" y="133424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578840" y="13219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3217" y="12998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072620" y="133424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804140" y="13218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88517" y="1299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1282680" y="133424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029440" y="131825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868228" y="1296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1231880" y="131588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070668" y="1293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325600" y="132916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4419580" y="13210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578840" y="132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2785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804140" y="132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73791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029440" y="132916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5559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1231880" y="132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18089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49738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374495" y="15184610"/>
          <a:ext cx="1269" cy="11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4419580" y="163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287500" y="163709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4419580" y="1496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287500" y="15184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116039</xdr:rowOff>
    </xdr:from>
    <xdr:to>
      <xdr:col>85</xdr:col>
      <xdr:colOff>127000</xdr:colOff>
      <xdr:row>96</xdr:row>
      <xdr:rowOff>135680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629640" y="16209479"/>
          <a:ext cx="74676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4419580" y="1581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325600" y="159562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61957</xdr:rowOff>
    </xdr:from>
    <xdr:to>
      <xdr:col>81</xdr:col>
      <xdr:colOff>50800</xdr:colOff>
      <xdr:row>96</xdr:row>
      <xdr:rowOff>116039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54940" y="15987757"/>
          <a:ext cx="774700" cy="22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578840" y="159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8171" y="157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61957</xdr:rowOff>
    </xdr:from>
    <xdr:to>
      <xdr:col>76</xdr:col>
      <xdr:colOff>114300</xdr:colOff>
      <xdr:row>96</xdr:row>
      <xdr:rowOff>104229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072620" y="15987757"/>
          <a:ext cx="782320" cy="20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804140" y="159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10611" y="1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104229</xdr:rowOff>
    </xdr:from>
    <xdr:to>
      <xdr:col>71</xdr:col>
      <xdr:colOff>177800</xdr:colOff>
      <xdr:row>96</xdr:row>
      <xdr:rowOff>124231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1282680" y="16197669"/>
          <a:ext cx="78994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029440" y="15993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1835911" y="157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1231880" y="16000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061211" y="1577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84880</xdr:rowOff>
    </xdr:from>
    <xdr:to>
      <xdr:col>85</xdr:col>
      <xdr:colOff>177800</xdr:colOff>
      <xdr:row>97</xdr:row>
      <xdr:rowOff>15030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325600" y="161783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63307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4419580" y="1615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65239</xdr:rowOff>
    </xdr:from>
    <xdr:to>
      <xdr:col>81</xdr:col>
      <xdr:colOff>101600</xdr:colOff>
      <xdr:row>96</xdr:row>
      <xdr:rowOff>166839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578840" y="161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157966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8171" y="162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11157</xdr:rowOff>
    </xdr:from>
    <xdr:to>
      <xdr:col>76</xdr:col>
      <xdr:colOff>165100</xdr:colOff>
      <xdr:row>95</xdr:row>
      <xdr:rowOff>112757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804140" y="1593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129284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10611" y="1571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53429</xdr:rowOff>
    </xdr:from>
    <xdr:to>
      <xdr:col>72</xdr:col>
      <xdr:colOff>38100</xdr:colOff>
      <xdr:row>96</xdr:row>
      <xdr:rowOff>155029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029440" y="161468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146156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1835911" y="162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73431</xdr:rowOff>
    </xdr:from>
    <xdr:to>
      <xdr:col>67</xdr:col>
      <xdr:colOff>101600</xdr:colOff>
      <xdr:row>97</xdr:row>
      <xdr:rowOff>3581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1231880" y="16166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166158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1061211" y="162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569484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507835" y="5111750"/>
          <a:ext cx="1269"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19560540" y="66044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1956054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443700" y="5111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778220" y="6582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19560540" y="63580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58940" y="650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735040" y="6500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611797" y="6279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7213580" y="6582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7937480" y="6515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821857" y="6294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6431260" y="6582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7162780" y="6523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079473" y="6302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6388080" y="6529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281913" y="63087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589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19560540" y="64812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71627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70965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638808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31423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11,596</a:t>
          </a:r>
          <a:r>
            <a:rPr kumimoji="1" lang="ja-JP" altLang="en-US" sz="1300">
              <a:latin typeface="ＭＳ Ｐゴシック" panose="020B0600070205080204" pitchFamily="50" charset="-128"/>
              <a:ea typeface="ＭＳ Ｐゴシック" panose="020B0600070205080204" pitchFamily="50" charset="-128"/>
            </a:rPr>
            <a:t>円となっており、前年度に引き続き全国平均、県平均及び類似団体平均を下回っている。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63,531</a:t>
          </a:r>
          <a:r>
            <a:rPr kumimoji="1" lang="ja-JP" altLang="en-US" sz="1300">
              <a:latin typeface="ＭＳ Ｐゴシック" panose="020B0600070205080204" pitchFamily="50" charset="-128"/>
              <a:ea typeface="ＭＳ Ｐゴシック" panose="020B0600070205080204" pitchFamily="50" charset="-128"/>
            </a:rPr>
            <a:t>円となっており、新曽小学校教室棟（含給食調理場）増築等工事、芦原小学校教室棟（含給食調理場）増築等工事により、前年度に引き続き類似団体平均を大きく上回っている。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22,211</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円となっており、類似団体平均を大きく下回ることとなった。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埼玉県戸田市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財政調整基金残高の標準財政規模比については、前年度と比較すると</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ポイント減少した。実質収支額については、前年度と比較して</a:t>
          </a:r>
          <a:r>
            <a:rPr kumimoji="1" lang="en-US" altLang="ja-JP" sz="1400">
              <a:latin typeface="ＭＳ ゴシック" pitchFamily="49" charset="-128"/>
              <a:ea typeface="ＭＳ ゴシック" pitchFamily="49" charset="-128"/>
            </a:rPr>
            <a:t>2.94</a:t>
          </a:r>
          <a:r>
            <a:rPr kumimoji="1" lang="ja-JP" altLang="en-US" sz="1400">
              <a:latin typeface="ＭＳ ゴシック" pitchFamily="49" charset="-128"/>
              <a:ea typeface="ＭＳ ゴシック" pitchFamily="49" charset="-128"/>
            </a:rPr>
            <a:t>ポイント減少となった。実質単年度収支は、前年度と比較し、</a:t>
          </a:r>
          <a:r>
            <a:rPr kumimoji="1" lang="en-US" altLang="ja-JP" sz="1400">
              <a:latin typeface="ＭＳ ゴシック" pitchFamily="49" charset="-128"/>
              <a:ea typeface="ＭＳ ゴシック" pitchFamily="49" charset="-128"/>
            </a:rPr>
            <a:t>6.73</a:t>
          </a:r>
          <a:r>
            <a:rPr kumimoji="1" lang="ja-JP" altLang="en-US" sz="1400">
              <a:latin typeface="ＭＳ ゴシック" pitchFamily="49" charset="-128"/>
              <a:ea typeface="ＭＳ ゴシック" pitchFamily="49" charset="-128"/>
            </a:rPr>
            <a:t>ポイント減少となった。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埼玉県戸田市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a:t>
          </a:r>
          <a:r>
            <a:rPr kumimoji="1" lang="en-US" altLang="ja-JP" sz="1400">
              <a:latin typeface="ＭＳ ゴシック" pitchFamily="49" charset="-128"/>
              <a:ea typeface="ＭＳ ゴシック" pitchFamily="49" charset="-128"/>
            </a:rPr>
            <a:t>-24.95</a:t>
          </a:r>
          <a:r>
            <a:rPr kumimoji="1" lang="ja-JP" altLang="en-US" sz="1400">
              <a:latin typeface="ＭＳ ゴシック" pitchFamily="49" charset="-128"/>
              <a:ea typeface="ＭＳ ゴシック" pitchFamily="49" charset="-128"/>
            </a:rPr>
            <a:t>％で、前年度と比較し、負の値が</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現状、すべての会計において、実質収支は黒字となっているものの、一般会計からの繰出金が多額となっている会計も複数あることから、今後も健全な財政運営を図る。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_&#20225;&#30011;&#36001;&#25919;&#37096;/04_&#36001;&#25919;&#35506;1/14_&#22320;&#26041;&#20844;&#20250;&#35336;&#26989;&#21209;/&#20196;&#21644;06&#24180;&#24230;/02_&#29031;&#20250;&#12539;&#22238;&#31572;/R7.3.5&#12304;&#22524;&#29577;&#30476;&#24066;&#30010;&#26449;&#35506;&#12305;&#20196;&#21644;&#65301;&#24180;&#24230;&#36001;&#25919;&#29366;&#27841;&#36039;&#26009;&#38598;&#12398;&#20316;&#25104;&#21450;&#12403;&#25552;&#20986;&#12395;&#12388;&#12356;&#12390;&#65288;&#20381;&#38972;&#65289;/&#12304;&#36001;&#25919;&#29366;&#27841;&#36039;&#26009;&#38598;&#12305;_112241_&#25144;&#30000;&#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52484</v>
          </cell>
          <cell r="F3">
            <v>42836</v>
          </cell>
        </row>
        <row r="5">
          <cell r="A5" t="str">
            <v xml:space="preserve"> R02</v>
          </cell>
          <cell r="D5">
            <v>71383</v>
          </cell>
          <cell r="F5">
            <v>44161</v>
          </cell>
        </row>
        <row r="7">
          <cell r="A7" t="str">
            <v xml:space="preserve"> R03</v>
          </cell>
          <cell r="D7">
            <v>35545</v>
          </cell>
          <cell r="F7">
            <v>43955</v>
          </cell>
        </row>
        <row r="9">
          <cell r="A9" t="str">
            <v xml:space="preserve"> R04</v>
          </cell>
          <cell r="D9">
            <v>54429</v>
          </cell>
          <cell r="F9">
            <v>41921</v>
          </cell>
        </row>
        <row r="11">
          <cell r="A11" t="str">
            <v xml:space="preserve"> R05</v>
          </cell>
          <cell r="D11">
            <v>41267</v>
          </cell>
          <cell r="F11">
            <v>44585</v>
          </cell>
        </row>
        <row r="18">
          <cell r="B18" t="str">
            <v>R01</v>
          </cell>
          <cell r="C18" t="str">
            <v>R02</v>
          </cell>
          <cell r="D18" t="str">
            <v>R03</v>
          </cell>
          <cell r="E18" t="str">
            <v>R04</v>
          </cell>
          <cell r="F18" t="str">
            <v>R05</v>
          </cell>
        </row>
        <row r="19">
          <cell r="A19" t="str">
            <v>実質収支額</v>
          </cell>
          <cell r="B19">
            <v>12.51</v>
          </cell>
          <cell r="C19">
            <v>13.11</v>
          </cell>
          <cell r="D19">
            <v>14.56</v>
          </cell>
          <cell r="E19">
            <v>14.26</v>
          </cell>
          <cell r="F19">
            <v>11.32</v>
          </cell>
        </row>
        <row r="20">
          <cell r="A20" t="str">
            <v>財政調整基金残高</v>
          </cell>
          <cell r="B20">
            <v>20.77</v>
          </cell>
          <cell r="C20">
            <v>18.510000000000002</v>
          </cell>
          <cell r="D20">
            <v>21.3</v>
          </cell>
          <cell r="E20">
            <v>23.49</v>
          </cell>
          <cell r="F20">
            <v>22.89</v>
          </cell>
        </row>
        <row r="21">
          <cell r="A21" t="str">
            <v>実質単年度収支</v>
          </cell>
          <cell r="B21">
            <v>3.25</v>
          </cell>
          <cell r="C21">
            <v>0.02</v>
          </cell>
          <cell r="D21">
            <v>7.14</v>
          </cell>
          <cell r="E21">
            <v>4.1900000000000004</v>
          </cell>
          <cell r="F21">
            <v>-2.54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0.16</v>
          </cell>
          <cell r="D27" t="e">
            <v>#N/A</v>
          </cell>
          <cell r="E27">
            <v>0.11</v>
          </cell>
          <cell r="F27" t="e">
            <v>#N/A</v>
          </cell>
          <cell r="G27">
            <v>0.13</v>
          </cell>
          <cell r="H27" t="e">
            <v>#N/A</v>
          </cell>
          <cell r="I27">
            <v>0.08</v>
          </cell>
          <cell r="J27" t="e">
            <v>#N/A</v>
          </cell>
          <cell r="K27">
            <v>0.09</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市民医療センター</v>
          </cell>
          <cell r="B29" t="e">
            <v>#N/A</v>
          </cell>
          <cell r="C29">
            <v>0.15</v>
          </cell>
          <cell r="D29" t="e">
            <v>#N/A</v>
          </cell>
          <cell r="E29">
            <v>0.28999999999999998</v>
          </cell>
          <cell r="F29" t="e">
            <v>#N/A</v>
          </cell>
          <cell r="G29">
            <v>0.39</v>
          </cell>
          <cell r="H29" t="e">
            <v>#N/A</v>
          </cell>
          <cell r="I29">
            <v>0.31</v>
          </cell>
          <cell r="J29" t="e">
            <v>#N/A</v>
          </cell>
          <cell r="K29">
            <v>0.16</v>
          </cell>
        </row>
        <row r="30">
          <cell r="A30" t="str">
            <v>新曽第二土地区画整理事業</v>
          </cell>
          <cell r="B30" t="e">
            <v>#N/A</v>
          </cell>
          <cell r="C30">
            <v>0.38</v>
          </cell>
          <cell r="D30" t="e">
            <v>#N/A</v>
          </cell>
          <cell r="E30">
            <v>0.33</v>
          </cell>
          <cell r="F30" t="e">
            <v>#N/A</v>
          </cell>
          <cell r="G30">
            <v>0.35</v>
          </cell>
          <cell r="H30" t="e">
            <v>#N/A</v>
          </cell>
          <cell r="I30">
            <v>0.42</v>
          </cell>
          <cell r="J30" t="e">
            <v>#N/A</v>
          </cell>
          <cell r="K30">
            <v>0.52</v>
          </cell>
        </row>
        <row r="31">
          <cell r="A31" t="str">
            <v>新曽第一土地区画整理事業</v>
          </cell>
          <cell r="B31" t="e">
            <v>#N/A</v>
          </cell>
          <cell r="C31">
            <v>0.36</v>
          </cell>
          <cell r="D31" t="e">
            <v>#N/A</v>
          </cell>
          <cell r="E31">
            <v>0.33</v>
          </cell>
          <cell r="F31" t="e">
            <v>#N/A</v>
          </cell>
          <cell r="G31">
            <v>0.28000000000000003</v>
          </cell>
          <cell r="H31" t="e">
            <v>#N/A</v>
          </cell>
          <cell r="I31">
            <v>0.36</v>
          </cell>
          <cell r="J31" t="e">
            <v>#N/A</v>
          </cell>
          <cell r="K31">
            <v>0.52</v>
          </cell>
        </row>
        <row r="32">
          <cell r="A32" t="str">
            <v>介護保険</v>
          </cell>
          <cell r="B32" t="e">
            <v>#N/A</v>
          </cell>
          <cell r="C32">
            <v>0.28999999999999998</v>
          </cell>
          <cell r="D32" t="e">
            <v>#N/A</v>
          </cell>
          <cell r="E32">
            <v>0.54</v>
          </cell>
          <cell r="F32" t="e">
            <v>#N/A</v>
          </cell>
          <cell r="G32">
            <v>1.64</v>
          </cell>
          <cell r="H32" t="e">
            <v>#N/A</v>
          </cell>
          <cell r="I32">
            <v>1.43</v>
          </cell>
          <cell r="J32" t="e">
            <v>#N/A</v>
          </cell>
          <cell r="K32">
            <v>1.07</v>
          </cell>
        </row>
        <row r="33">
          <cell r="A33" t="str">
            <v>国民健康保険</v>
          </cell>
          <cell r="B33" t="e">
            <v>#N/A</v>
          </cell>
          <cell r="C33">
            <v>0.54</v>
          </cell>
          <cell r="D33" t="e">
            <v>#N/A</v>
          </cell>
          <cell r="E33">
            <v>0.9</v>
          </cell>
          <cell r="F33" t="e">
            <v>#N/A</v>
          </cell>
          <cell r="G33">
            <v>0.79</v>
          </cell>
          <cell r="H33" t="e">
            <v>#N/A</v>
          </cell>
          <cell r="I33">
            <v>0.98</v>
          </cell>
          <cell r="J33" t="e">
            <v>#N/A</v>
          </cell>
          <cell r="K33">
            <v>1.1200000000000001</v>
          </cell>
        </row>
        <row r="34">
          <cell r="A34" t="str">
            <v>下水道事業会計</v>
          </cell>
          <cell r="B34" t="e">
            <v>#N/A</v>
          </cell>
          <cell r="C34">
            <v>2.0499999999999998</v>
          </cell>
          <cell r="D34" t="e">
            <v>#N/A</v>
          </cell>
          <cell r="E34">
            <v>2.58</v>
          </cell>
          <cell r="F34" t="e">
            <v>#N/A</v>
          </cell>
          <cell r="G34">
            <v>3.05</v>
          </cell>
          <cell r="H34" t="e">
            <v>#N/A</v>
          </cell>
          <cell r="I34">
            <v>2.68</v>
          </cell>
          <cell r="J34" t="e">
            <v>#N/A</v>
          </cell>
          <cell r="K34">
            <v>4.5599999999999996</v>
          </cell>
        </row>
        <row r="35">
          <cell r="A35" t="str">
            <v>水道事業会計</v>
          </cell>
          <cell r="B35" t="e">
            <v>#N/A</v>
          </cell>
          <cell r="C35">
            <v>2.46</v>
          </cell>
          <cell r="D35" t="e">
            <v>#N/A</v>
          </cell>
          <cell r="E35">
            <v>2.77</v>
          </cell>
          <cell r="F35" t="e">
            <v>#N/A</v>
          </cell>
          <cell r="G35">
            <v>4.74</v>
          </cell>
          <cell r="H35" t="e">
            <v>#N/A</v>
          </cell>
          <cell r="I35">
            <v>6.84</v>
          </cell>
          <cell r="J35" t="e">
            <v>#N/A</v>
          </cell>
          <cell r="K35">
            <v>6.78</v>
          </cell>
        </row>
        <row r="36">
          <cell r="A36" t="str">
            <v>一般会計</v>
          </cell>
          <cell r="B36" t="e">
            <v>#N/A</v>
          </cell>
          <cell r="C36">
            <v>11.58</v>
          </cell>
          <cell r="D36" t="e">
            <v>#N/A</v>
          </cell>
          <cell r="E36">
            <v>12.14</v>
          </cell>
          <cell r="F36" t="e">
            <v>#N/A</v>
          </cell>
          <cell r="G36">
            <v>13.51</v>
          </cell>
          <cell r="H36" t="e">
            <v>#N/A</v>
          </cell>
          <cell r="I36">
            <v>13.14</v>
          </cell>
          <cell r="J36" t="e">
            <v>#N/A</v>
          </cell>
          <cell r="K36">
            <v>10.09</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1874</v>
          </cell>
          <cell r="G42">
            <v>1766</v>
          </cell>
          <cell r="J42">
            <v>1775</v>
          </cell>
          <cell r="M42">
            <v>1645</v>
          </cell>
          <cell r="P42">
            <v>1556</v>
          </cell>
        </row>
        <row r="43">
          <cell r="A43" t="str">
            <v>一時借入金の利子</v>
          </cell>
          <cell r="B43" t="str">
            <v>-</v>
          </cell>
          <cell r="E43" t="str">
            <v>-</v>
          </cell>
          <cell r="H43" t="str">
            <v>-</v>
          </cell>
          <cell r="K43" t="str">
            <v>-</v>
          </cell>
          <cell r="N43" t="str">
            <v>-</v>
          </cell>
        </row>
        <row r="44">
          <cell r="A44" t="str">
            <v>債務負担行為に基づく支出額</v>
          </cell>
          <cell r="B44">
            <v>23</v>
          </cell>
          <cell r="E44">
            <v>117</v>
          </cell>
          <cell r="H44">
            <v>30</v>
          </cell>
          <cell r="K44">
            <v>74</v>
          </cell>
          <cell r="N44">
            <v>32</v>
          </cell>
        </row>
        <row r="45">
          <cell r="A45" t="str">
            <v>組合等が起こした地方債の元利償還金に対する負担金等</v>
          </cell>
          <cell r="B45">
            <v>34</v>
          </cell>
          <cell r="E45">
            <v>23</v>
          </cell>
          <cell r="H45">
            <v>23</v>
          </cell>
          <cell r="K45">
            <v>65</v>
          </cell>
          <cell r="N45">
            <v>89</v>
          </cell>
        </row>
        <row r="46">
          <cell r="A46" t="str">
            <v>公営企業債の元利償還金に対する繰入金</v>
          </cell>
          <cell r="B46">
            <v>450</v>
          </cell>
          <cell r="E46">
            <v>429</v>
          </cell>
          <cell r="H46">
            <v>408</v>
          </cell>
          <cell r="K46">
            <v>396</v>
          </cell>
          <cell r="N46">
            <v>395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3437</v>
          </cell>
          <cell r="E49">
            <v>3600</v>
          </cell>
          <cell r="H49">
            <v>3830</v>
          </cell>
          <cell r="K49">
            <v>3561</v>
          </cell>
          <cell r="N49">
            <v>3405</v>
          </cell>
        </row>
        <row r="50">
          <cell r="A50" t="str">
            <v>実質公債費比率の分子</v>
          </cell>
          <cell r="B50" t="e">
            <v>#N/A</v>
          </cell>
          <cell r="C50">
            <v>2070</v>
          </cell>
          <cell r="D50" t="e">
            <v>#N/A</v>
          </cell>
          <cell r="E50" t="e">
            <v>#N/A</v>
          </cell>
          <cell r="F50">
            <v>2403</v>
          </cell>
          <cell r="G50" t="e">
            <v>#N/A</v>
          </cell>
          <cell r="H50" t="e">
            <v>#N/A</v>
          </cell>
          <cell r="I50">
            <v>2516</v>
          </cell>
          <cell r="J50" t="e">
            <v>#N/A</v>
          </cell>
          <cell r="K50" t="e">
            <v>#N/A</v>
          </cell>
          <cell r="L50">
            <v>2451</v>
          </cell>
          <cell r="M50" t="e">
            <v>#N/A</v>
          </cell>
          <cell r="N50" t="e">
            <v>#N/A</v>
          </cell>
          <cell r="O50">
            <v>2365</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11635</v>
          </cell>
          <cell r="G56">
            <v>11767</v>
          </cell>
          <cell r="J56">
            <v>11394</v>
          </cell>
          <cell r="M56">
            <v>10948</v>
          </cell>
          <cell r="P56">
            <v>10291</v>
          </cell>
        </row>
        <row r="57">
          <cell r="A57" t="str">
            <v>充当可能特定歳入</v>
          </cell>
          <cell r="D57">
            <v>9699</v>
          </cell>
          <cell r="G57">
            <v>8921</v>
          </cell>
          <cell r="J57">
            <v>9498</v>
          </cell>
          <cell r="M57">
            <v>9524</v>
          </cell>
          <cell r="P57">
            <v>9096</v>
          </cell>
        </row>
        <row r="58">
          <cell r="A58" t="str">
            <v>充当可能基金</v>
          </cell>
          <cell r="D58">
            <v>15890</v>
          </cell>
          <cell r="G58">
            <v>15288</v>
          </cell>
          <cell r="J58">
            <v>15167</v>
          </cell>
          <cell r="M58">
            <v>16540</v>
          </cell>
          <cell r="P58">
            <v>17088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0</v>
          </cell>
          <cell r="E61" t="str">
            <v>-</v>
          </cell>
          <cell r="H61" t="str">
            <v>-</v>
          </cell>
          <cell r="K61">
            <v>0</v>
          </cell>
          <cell r="N61" t="str">
            <v>-</v>
          </cell>
        </row>
        <row r="62">
          <cell r="A62" t="str">
            <v>退職手当負担見込額</v>
          </cell>
          <cell r="B62">
            <v>6010</v>
          </cell>
          <cell r="E62">
            <v>6003</v>
          </cell>
          <cell r="H62">
            <v>6279</v>
          </cell>
          <cell r="K62">
            <v>5971</v>
          </cell>
          <cell r="N62">
            <v>5807</v>
          </cell>
        </row>
        <row r="63">
          <cell r="A63" t="str">
            <v>組合等負担等見込額</v>
          </cell>
          <cell r="B63">
            <v>356</v>
          </cell>
          <cell r="E63">
            <v>912</v>
          </cell>
          <cell r="H63">
            <v>1213</v>
          </cell>
          <cell r="K63">
            <v>1154</v>
          </cell>
          <cell r="N63">
            <v>1016</v>
          </cell>
        </row>
        <row r="64">
          <cell r="A64" t="str">
            <v>公営企業債等繰入見込額</v>
          </cell>
          <cell r="B64">
            <v>5330</v>
          </cell>
          <cell r="E64">
            <v>5701</v>
          </cell>
          <cell r="H64">
            <v>6118</v>
          </cell>
          <cell r="K64">
            <v>6545</v>
          </cell>
          <cell r="N64">
            <v>7365</v>
          </cell>
        </row>
        <row r="65">
          <cell r="A65" t="str">
            <v>債務負担行為に基づく支出予定額</v>
          </cell>
          <cell r="B65">
            <v>4447</v>
          </cell>
          <cell r="E65">
            <v>4314</v>
          </cell>
          <cell r="H65">
            <v>4350</v>
          </cell>
          <cell r="K65">
            <v>4249</v>
          </cell>
          <cell r="N65">
            <v>4181</v>
          </cell>
        </row>
        <row r="66">
          <cell r="A66" t="str">
            <v>一般会計等に係る地方債の現在高</v>
          </cell>
          <cell r="B66">
            <v>26797</v>
          </cell>
          <cell r="E66">
            <v>28596</v>
          </cell>
          <cell r="H66">
            <v>25479</v>
          </cell>
          <cell r="K66">
            <v>25096</v>
          </cell>
          <cell r="N66">
            <v>23772</v>
          </cell>
        </row>
        <row r="67">
          <cell r="A67" t="str">
            <v>将来負担比率の分子</v>
          </cell>
          <cell r="B67" t="e">
            <v>#N/A</v>
          </cell>
          <cell r="C67">
            <v>5716</v>
          </cell>
          <cell r="D67" t="e">
            <v>#N/A</v>
          </cell>
          <cell r="E67" t="e">
            <v>#N/A</v>
          </cell>
          <cell r="F67">
            <v>9550</v>
          </cell>
          <cell r="G67" t="e">
            <v>#N/A</v>
          </cell>
          <cell r="H67" t="e">
            <v>#N/A</v>
          </cell>
          <cell r="I67">
            <v>7379</v>
          </cell>
          <cell r="J67" t="e">
            <v>#N/A</v>
          </cell>
          <cell r="K67" t="e">
            <v>#N/A</v>
          </cell>
          <cell r="L67">
            <v>6004</v>
          </cell>
          <cell r="M67" t="e">
            <v>#N/A</v>
          </cell>
          <cell r="N67" t="e">
            <v>#N/A</v>
          </cell>
          <cell r="O67">
            <v>5666</v>
          </cell>
          <cell r="P67" t="e">
            <v>#N/A</v>
          </cell>
        </row>
        <row r="71">
          <cell r="B71" t="str">
            <v>R03</v>
          </cell>
          <cell r="C71" t="str">
            <v>R04</v>
          </cell>
          <cell r="D71" t="str">
            <v>R05</v>
          </cell>
        </row>
        <row r="72">
          <cell r="A72" t="str">
            <v>財政調整基金</v>
          </cell>
          <cell r="B72">
            <v>6272</v>
          </cell>
          <cell r="C72">
            <v>7391</v>
          </cell>
          <cell r="D72">
            <v>7398</v>
          </cell>
        </row>
        <row r="73">
          <cell r="A73" t="str">
            <v>減債基金</v>
          </cell>
          <cell r="B73" t="str">
            <v>-</v>
          </cell>
          <cell r="C73" t="str">
            <v>-</v>
          </cell>
          <cell r="D73" t="str">
            <v>-</v>
          </cell>
        </row>
        <row r="74">
          <cell r="A74" t="str">
            <v>その他特定目的基金</v>
          </cell>
          <cell r="B74">
            <v>8106</v>
          </cell>
          <cell r="C74">
            <v>8147</v>
          </cell>
          <cell r="D74">
            <v>8401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W1" workbookViewId="0">
      <selection activeCell="H58" sqref="H58:H62"/>
    </sheetView>
  </sheetViews>
  <sheetFormatPr defaultColWidth="0" defaultRowHeight="10.8" zeroHeight="1" x14ac:dyDescent="0.2"/>
  <cols>
    <col min="1" max="11" width="2.109375" style="61" customWidth="1"/>
    <col min="12" max="12" width="2.21875" style="61" customWidth="1"/>
    <col min="13" max="17" width="2.33203125" style="61" customWidth="1"/>
    <col min="18" max="119" width="2.109375" style="61" customWidth="1"/>
    <col min="120" max="16384" width="0" style="61" hidden="1"/>
  </cols>
  <sheetData>
    <row r="1" spans="1:119" ht="33" customHeight="1" x14ac:dyDescent="0.2">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x14ac:dyDescent="0.25">
      <c r="B2" s="64" t="s">
        <v>18</v>
      </c>
      <c r="C2" s="64"/>
      <c r="D2" s="65"/>
    </row>
    <row r="3" spans="1:119" ht="18.75" customHeight="1" thickBot="1" x14ac:dyDescent="0.25">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2">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65115994</v>
      </c>
      <c r="BO4" s="92"/>
      <c r="BP4" s="92"/>
      <c r="BQ4" s="92"/>
      <c r="BR4" s="92"/>
      <c r="BS4" s="92"/>
      <c r="BT4" s="92"/>
      <c r="BU4" s="93"/>
      <c r="BV4" s="91">
        <v>66262191</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11.3</v>
      </c>
      <c r="CU4" s="98"/>
      <c r="CV4" s="98"/>
      <c r="CW4" s="98"/>
      <c r="CX4" s="98"/>
      <c r="CY4" s="98"/>
      <c r="CZ4" s="98"/>
      <c r="DA4" s="99"/>
      <c r="DB4" s="97">
        <v>14.3</v>
      </c>
      <c r="DC4" s="98"/>
      <c r="DD4" s="98"/>
      <c r="DE4" s="98"/>
      <c r="DF4" s="98"/>
      <c r="DG4" s="98"/>
      <c r="DH4" s="98"/>
      <c r="DI4" s="99"/>
    </row>
    <row r="5" spans="1:119" ht="18.75" customHeight="1" x14ac:dyDescent="0.2">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60746484</v>
      </c>
      <c r="BO5" s="114"/>
      <c r="BP5" s="114"/>
      <c r="BQ5" s="114"/>
      <c r="BR5" s="114"/>
      <c r="BS5" s="114"/>
      <c r="BT5" s="114"/>
      <c r="BU5" s="115"/>
      <c r="BV5" s="113">
        <v>61276144</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88.5</v>
      </c>
      <c r="CU5" s="120"/>
      <c r="CV5" s="120"/>
      <c r="CW5" s="120"/>
      <c r="CX5" s="120"/>
      <c r="CY5" s="120"/>
      <c r="CZ5" s="120"/>
      <c r="DA5" s="121"/>
      <c r="DB5" s="119">
        <v>84.9</v>
      </c>
      <c r="DC5" s="120"/>
      <c r="DD5" s="120"/>
      <c r="DE5" s="120"/>
      <c r="DF5" s="120"/>
      <c r="DG5" s="120"/>
      <c r="DH5" s="120"/>
      <c r="DI5" s="121"/>
    </row>
    <row r="6" spans="1:119" ht="18.75" customHeight="1" x14ac:dyDescent="0.2">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40</v>
      </c>
      <c r="AV6" s="109"/>
      <c r="AW6" s="109"/>
      <c r="AX6" s="109"/>
      <c r="AY6" s="110" t="s">
        <v>41</v>
      </c>
      <c r="AZ6" s="111"/>
      <c r="BA6" s="111"/>
      <c r="BB6" s="111"/>
      <c r="BC6" s="111"/>
      <c r="BD6" s="111"/>
      <c r="BE6" s="111"/>
      <c r="BF6" s="111"/>
      <c r="BG6" s="111"/>
      <c r="BH6" s="111"/>
      <c r="BI6" s="111"/>
      <c r="BJ6" s="111"/>
      <c r="BK6" s="111"/>
      <c r="BL6" s="111"/>
      <c r="BM6" s="112"/>
      <c r="BN6" s="113">
        <v>4369510</v>
      </c>
      <c r="BO6" s="114"/>
      <c r="BP6" s="114"/>
      <c r="BQ6" s="114"/>
      <c r="BR6" s="114"/>
      <c r="BS6" s="114"/>
      <c r="BT6" s="114"/>
      <c r="BU6" s="115"/>
      <c r="BV6" s="113">
        <v>4986047</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88.5</v>
      </c>
      <c r="CU6" s="133"/>
      <c r="CV6" s="133"/>
      <c r="CW6" s="133"/>
      <c r="CX6" s="133"/>
      <c r="CY6" s="133"/>
      <c r="CZ6" s="133"/>
      <c r="DA6" s="134"/>
      <c r="DB6" s="132">
        <v>84.9</v>
      </c>
      <c r="DC6" s="133"/>
      <c r="DD6" s="133"/>
      <c r="DE6" s="133"/>
      <c r="DF6" s="133"/>
      <c r="DG6" s="133"/>
      <c r="DH6" s="133"/>
      <c r="DI6" s="134"/>
    </row>
    <row r="7" spans="1:119" ht="18.75" customHeight="1" x14ac:dyDescent="0.2">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40</v>
      </c>
      <c r="AV7" s="109"/>
      <c r="AW7" s="109"/>
      <c r="AX7" s="109"/>
      <c r="AY7" s="110" t="s">
        <v>44</v>
      </c>
      <c r="AZ7" s="111"/>
      <c r="BA7" s="111"/>
      <c r="BB7" s="111"/>
      <c r="BC7" s="111"/>
      <c r="BD7" s="111"/>
      <c r="BE7" s="111"/>
      <c r="BF7" s="111"/>
      <c r="BG7" s="111"/>
      <c r="BH7" s="111"/>
      <c r="BI7" s="111"/>
      <c r="BJ7" s="111"/>
      <c r="BK7" s="111"/>
      <c r="BL7" s="111"/>
      <c r="BM7" s="112"/>
      <c r="BN7" s="113">
        <v>712437</v>
      </c>
      <c r="BO7" s="114"/>
      <c r="BP7" s="114"/>
      <c r="BQ7" s="114"/>
      <c r="BR7" s="114"/>
      <c r="BS7" s="114"/>
      <c r="BT7" s="114"/>
      <c r="BU7" s="115"/>
      <c r="BV7" s="113">
        <v>501282</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32316224</v>
      </c>
      <c r="CU7" s="114"/>
      <c r="CV7" s="114"/>
      <c r="CW7" s="114"/>
      <c r="CX7" s="114"/>
      <c r="CY7" s="114"/>
      <c r="CZ7" s="114"/>
      <c r="DA7" s="115"/>
      <c r="DB7" s="113">
        <v>31460632</v>
      </c>
      <c r="DC7" s="114"/>
      <c r="DD7" s="114"/>
      <c r="DE7" s="114"/>
      <c r="DF7" s="114"/>
      <c r="DG7" s="114"/>
      <c r="DH7" s="114"/>
      <c r="DI7" s="115"/>
    </row>
    <row r="8" spans="1:119" ht="18.75" customHeight="1" thickBot="1" x14ac:dyDescent="0.25">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32</v>
      </c>
      <c r="AV8" s="109"/>
      <c r="AW8" s="109"/>
      <c r="AX8" s="109"/>
      <c r="AY8" s="110" t="s">
        <v>47</v>
      </c>
      <c r="AZ8" s="111"/>
      <c r="BA8" s="111"/>
      <c r="BB8" s="111"/>
      <c r="BC8" s="111"/>
      <c r="BD8" s="111"/>
      <c r="BE8" s="111"/>
      <c r="BF8" s="111"/>
      <c r="BG8" s="111"/>
      <c r="BH8" s="111"/>
      <c r="BI8" s="111"/>
      <c r="BJ8" s="111"/>
      <c r="BK8" s="111"/>
      <c r="BL8" s="111"/>
      <c r="BM8" s="112"/>
      <c r="BN8" s="113">
        <v>3657073</v>
      </c>
      <c r="BO8" s="114"/>
      <c r="BP8" s="114"/>
      <c r="BQ8" s="114"/>
      <c r="BR8" s="114"/>
      <c r="BS8" s="114"/>
      <c r="BT8" s="114"/>
      <c r="BU8" s="115"/>
      <c r="BV8" s="113">
        <v>4484765</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1.19</v>
      </c>
      <c r="CU8" s="149"/>
      <c r="CV8" s="149"/>
      <c r="CW8" s="149"/>
      <c r="CX8" s="149"/>
      <c r="CY8" s="149"/>
      <c r="CZ8" s="149"/>
      <c r="DA8" s="150"/>
      <c r="DB8" s="148">
        <v>1.2</v>
      </c>
      <c r="DC8" s="149"/>
      <c r="DD8" s="149"/>
      <c r="DE8" s="149"/>
      <c r="DF8" s="149"/>
      <c r="DG8" s="149"/>
      <c r="DH8" s="149"/>
      <c r="DI8" s="150"/>
    </row>
    <row r="9" spans="1:119" ht="18.75" customHeight="1" thickBot="1" x14ac:dyDescent="0.25">
      <c r="A9" s="63"/>
      <c r="B9" s="74" t="s">
        <v>49</v>
      </c>
      <c r="C9" s="75"/>
      <c r="D9" s="75"/>
      <c r="E9" s="75"/>
      <c r="F9" s="75"/>
      <c r="G9" s="75"/>
      <c r="H9" s="75"/>
      <c r="I9" s="75"/>
      <c r="J9" s="75"/>
      <c r="K9" s="151"/>
      <c r="L9" s="152" t="s">
        <v>50</v>
      </c>
      <c r="M9" s="153"/>
      <c r="N9" s="153"/>
      <c r="O9" s="153"/>
      <c r="P9" s="153"/>
      <c r="Q9" s="154"/>
      <c r="R9" s="155">
        <v>140899</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32</v>
      </c>
      <c r="AV9" s="109"/>
      <c r="AW9" s="109"/>
      <c r="AX9" s="109"/>
      <c r="AY9" s="110" t="s">
        <v>53</v>
      </c>
      <c r="AZ9" s="111"/>
      <c r="BA9" s="111"/>
      <c r="BB9" s="111"/>
      <c r="BC9" s="111"/>
      <c r="BD9" s="111"/>
      <c r="BE9" s="111"/>
      <c r="BF9" s="111"/>
      <c r="BG9" s="111"/>
      <c r="BH9" s="111"/>
      <c r="BI9" s="111"/>
      <c r="BJ9" s="111"/>
      <c r="BK9" s="111"/>
      <c r="BL9" s="111"/>
      <c r="BM9" s="112"/>
      <c r="BN9" s="113">
        <v>-827692</v>
      </c>
      <c r="BO9" s="114"/>
      <c r="BP9" s="114"/>
      <c r="BQ9" s="114"/>
      <c r="BR9" s="114"/>
      <c r="BS9" s="114"/>
      <c r="BT9" s="114"/>
      <c r="BU9" s="115"/>
      <c r="BV9" s="113">
        <v>197708</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6.7</v>
      </c>
      <c r="CU9" s="120"/>
      <c r="CV9" s="120"/>
      <c r="CW9" s="120"/>
      <c r="CX9" s="120"/>
      <c r="CY9" s="120"/>
      <c r="CZ9" s="120"/>
      <c r="DA9" s="121"/>
      <c r="DB9" s="119">
        <v>7.5</v>
      </c>
      <c r="DC9" s="120"/>
      <c r="DD9" s="120"/>
      <c r="DE9" s="120"/>
      <c r="DF9" s="120"/>
      <c r="DG9" s="120"/>
      <c r="DH9" s="120"/>
      <c r="DI9" s="121"/>
    </row>
    <row r="10" spans="1:119" ht="18.75" customHeight="1" thickBot="1" x14ac:dyDescent="0.25">
      <c r="A10" s="63"/>
      <c r="B10" s="74"/>
      <c r="C10" s="75"/>
      <c r="D10" s="75"/>
      <c r="E10" s="75"/>
      <c r="F10" s="75"/>
      <c r="G10" s="75"/>
      <c r="H10" s="75"/>
      <c r="I10" s="75"/>
      <c r="J10" s="75"/>
      <c r="K10" s="151"/>
      <c r="L10" s="158" t="s">
        <v>55</v>
      </c>
      <c r="M10" s="106"/>
      <c r="N10" s="106"/>
      <c r="O10" s="106"/>
      <c r="P10" s="106"/>
      <c r="Q10" s="107"/>
      <c r="R10" s="159">
        <v>136150</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32</v>
      </c>
      <c r="AV10" s="109"/>
      <c r="AW10" s="109"/>
      <c r="AX10" s="109"/>
      <c r="AY10" s="110" t="s">
        <v>57</v>
      </c>
      <c r="AZ10" s="111"/>
      <c r="BA10" s="111"/>
      <c r="BB10" s="111"/>
      <c r="BC10" s="111"/>
      <c r="BD10" s="111"/>
      <c r="BE10" s="111"/>
      <c r="BF10" s="111"/>
      <c r="BG10" s="111"/>
      <c r="BH10" s="111"/>
      <c r="BI10" s="111"/>
      <c r="BJ10" s="111"/>
      <c r="BK10" s="111"/>
      <c r="BL10" s="111"/>
      <c r="BM10" s="112"/>
      <c r="BN10" s="113">
        <v>3053806</v>
      </c>
      <c r="BO10" s="114"/>
      <c r="BP10" s="114"/>
      <c r="BQ10" s="114"/>
      <c r="BR10" s="114"/>
      <c r="BS10" s="114"/>
      <c r="BT10" s="114"/>
      <c r="BU10" s="115"/>
      <c r="BV10" s="113">
        <v>2989223</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32</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2">
      <c r="A12" s="63"/>
      <c r="B12" s="174" t="s">
        <v>65</v>
      </c>
      <c r="C12" s="175"/>
      <c r="D12" s="175"/>
      <c r="E12" s="175"/>
      <c r="F12" s="175"/>
      <c r="G12" s="175"/>
      <c r="H12" s="175"/>
      <c r="I12" s="175"/>
      <c r="J12" s="175"/>
      <c r="K12" s="176"/>
      <c r="L12" s="177" t="s">
        <v>66</v>
      </c>
      <c r="M12" s="178"/>
      <c r="N12" s="178"/>
      <c r="O12" s="178"/>
      <c r="P12" s="178"/>
      <c r="Q12" s="179"/>
      <c r="R12" s="180">
        <v>142163</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3047433</v>
      </c>
      <c r="BO12" s="114"/>
      <c r="BP12" s="114"/>
      <c r="BQ12" s="114"/>
      <c r="BR12" s="114"/>
      <c r="BS12" s="114"/>
      <c r="BT12" s="114"/>
      <c r="BU12" s="115"/>
      <c r="BV12" s="113">
        <v>1869720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2">
      <c r="A13" s="63"/>
      <c r="B13" s="189"/>
      <c r="C13" s="190"/>
      <c r="D13" s="190"/>
      <c r="E13" s="190"/>
      <c r="F13" s="190"/>
      <c r="G13" s="190"/>
      <c r="H13" s="190"/>
      <c r="I13" s="190"/>
      <c r="J13" s="190"/>
      <c r="K13" s="191"/>
      <c r="L13" s="192"/>
      <c r="M13" s="193" t="s">
        <v>72</v>
      </c>
      <c r="N13" s="194"/>
      <c r="O13" s="194"/>
      <c r="P13" s="194"/>
      <c r="Q13" s="195"/>
      <c r="R13" s="196">
        <v>134056</v>
      </c>
      <c r="S13" s="197"/>
      <c r="T13" s="197"/>
      <c r="U13" s="197"/>
      <c r="V13" s="198"/>
      <c r="W13" s="127" t="s">
        <v>73</v>
      </c>
      <c r="X13" s="128"/>
      <c r="Y13" s="128"/>
      <c r="Z13" s="128"/>
      <c r="AA13" s="128"/>
      <c r="AB13" s="123"/>
      <c r="AC13" s="159">
        <v>96</v>
      </c>
      <c r="AD13" s="160"/>
      <c r="AE13" s="160"/>
      <c r="AF13" s="160"/>
      <c r="AG13" s="199"/>
      <c r="AH13" s="159">
        <v>103</v>
      </c>
      <c r="AI13" s="160"/>
      <c r="AJ13" s="160"/>
      <c r="AK13" s="160"/>
      <c r="AL13" s="161"/>
      <c r="AM13" s="105" t="s">
        <v>74</v>
      </c>
      <c r="AN13" s="106"/>
      <c r="AO13" s="106"/>
      <c r="AP13" s="106"/>
      <c r="AQ13" s="106"/>
      <c r="AR13" s="106"/>
      <c r="AS13" s="106"/>
      <c r="AT13" s="107"/>
      <c r="AU13" s="108" t="s">
        <v>40</v>
      </c>
      <c r="AV13" s="109"/>
      <c r="AW13" s="109"/>
      <c r="AX13" s="109"/>
      <c r="AY13" s="110" t="s">
        <v>75</v>
      </c>
      <c r="AZ13" s="111"/>
      <c r="BA13" s="111"/>
      <c r="BB13" s="111"/>
      <c r="BC13" s="111"/>
      <c r="BD13" s="111"/>
      <c r="BE13" s="111"/>
      <c r="BF13" s="111"/>
      <c r="BG13" s="111"/>
      <c r="BH13" s="111"/>
      <c r="BI13" s="111"/>
      <c r="BJ13" s="111"/>
      <c r="BK13" s="111"/>
      <c r="BL13" s="111"/>
      <c r="BM13" s="112"/>
      <c r="BN13" s="113">
        <v>-821319</v>
      </c>
      <c r="BO13" s="114"/>
      <c r="BP13" s="114"/>
      <c r="BQ13" s="114"/>
      <c r="BR13" s="114"/>
      <c r="BS13" s="114"/>
      <c r="BT13" s="114"/>
      <c r="BU13" s="115"/>
      <c r="BV13" s="113">
        <v>1317211</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8.1999999999999993</v>
      </c>
      <c r="CU13" s="120"/>
      <c r="CV13" s="120"/>
      <c r="CW13" s="120"/>
      <c r="CX13" s="120"/>
      <c r="CY13" s="120"/>
      <c r="CZ13" s="120"/>
      <c r="DA13" s="121"/>
      <c r="DB13" s="119">
        <v>8.3000000000000007</v>
      </c>
      <c r="DC13" s="120"/>
      <c r="DD13" s="120"/>
      <c r="DE13" s="120"/>
      <c r="DF13" s="120"/>
      <c r="DG13" s="120"/>
      <c r="DH13" s="120"/>
      <c r="DI13" s="121"/>
    </row>
    <row r="14" spans="1:119" ht="18.75" customHeight="1" thickBot="1" x14ac:dyDescent="0.25">
      <c r="A14" s="63"/>
      <c r="B14" s="189"/>
      <c r="C14" s="190"/>
      <c r="D14" s="190"/>
      <c r="E14" s="190"/>
      <c r="F14" s="190"/>
      <c r="G14" s="190"/>
      <c r="H14" s="190"/>
      <c r="I14" s="190"/>
      <c r="J14" s="190"/>
      <c r="K14" s="191"/>
      <c r="L14" s="200" t="s">
        <v>77</v>
      </c>
      <c r="M14" s="201"/>
      <c r="N14" s="201"/>
      <c r="O14" s="201"/>
      <c r="P14" s="201"/>
      <c r="Q14" s="202"/>
      <c r="R14" s="196">
        <v>141887</v>
      </c>
      <c r="S14" s="197"/>
      <c r="T14" s="197"/>
      <c r="U14" s="197"/>
      <c r="V14" s="198"/>
      <c r="W14" s="85"/>
      <c r="X14" s="86"/>
      <c r="Y14" s="86"/>
      <c r="Z14" s="86"/>
      <c r="AA14" s="86"/>
      <c r="AB14" s="101"/>
      <c r="AC14" s="203">
        <v>0.1</v>
      </c>
      <c r="AD14" s="204"/>
      <c r="AE14" s="204"/>
      <c r="AF14" s="204"/>
      <c r="AG14" s="205"/>
      <c r="AH14" s="203">
        <v>0.2</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18.100000000000001</v>
      </c>
      <c r="CU14" s="211"/>
      <c r="CV14" s="211"/>
      <c r="CW14" s="211"/>
      <c r="CX14" s="211"/>
      <c r="CY14" s="211"/>
      <c r="CZ14" s="211"/>
      <c r="DA14" s="212"/>
      <c r="DB14" s="210">
        <v>19.8</v>
      </c>
      <c r="DC14" s="211"/>
      <c r="DD14" s="211"/>
      <c r="DE14" s="211"/>
      <c r="DF14" s="211"/>
      <c r="DG14" s="211"/>
      <c r="DH14" s="211"/>
      <c r="DI14" s="212"/>
    </row>
    <row r="15" spans="1:119" ht="18.75" customHeight="1" x14ac:dyDescent="0.2">
      <c r="A15" s="63"/>
      <c r="B15" s="189"/>
      <c r="C15" s="190"/>
      <c r="D15" s="190"/>
      <c r="E15" s="190"/>
      <c r="F15" s="190"/>
      <c r="G15" s="190"/>
      <c r="H15" s="190"/>
      <c r="I15" s="190"/>
      <c r="J15" s="190"/>
      <c r="K15" s="191"/>
      <c r="L15" s="192"/>
      <c r="M15" s="193" t="s">
        <v>72</v>
      </c>
      <c r="N15" s="194"/>
      <c r="O15" s="194"/>
      <c r="P15" s="194"/>
      <c r="Q15" s="195"/>
      <c r="R15" s="196">
        <v>134285</v>
      </c>
      <c r="S15" s="197"/>
      <c r="T15" s="197"/>
      <c r="U15" s="197"/>
      <c r="V15" s="198"/>
      <c r="W15" s="127" t="s">
        <v>79</v>
      </c>
      <c r="X15" s="128"/>
      <c r="Y15" s="128"/>
      <c r="Z15" s="128"/>
      <c r="AA15" s="128"/>
      <c r="AB15" s="123"/>
      <c r="AC15" s="159">
        <v>13522</v>
      </c>
      <c r="AD15" s="160"/>
      <c r="AE15" s="160"/>
      <c r="AF15" s="160"/>
      <c r="AG15" s="199"/>
      <c r="AH15" s="159">
        <v>14060</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25069775</v>
      </c>
      <c r="BO15" s="92"/>
      <c r="BP15" s="92"/>
      <c r="BQ15" s="92"/>
      <c r="BR15" s="92"/>
      <c r="BS15" s="92"/>
      <c r="BT15" s="92"/>
      <c r="BU15" s="93"/>
      <c r="BV15" s="91">
        <v>24381950</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2">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20.8</v>
      </c>
      <c r="AD16" s="204"/>
      <c r="AE16" s="204"/>
      <c r="AF16" s="204"/>
      <c r="AG16" s="205"/>
      <c r="AH16" s="203">
        <v>23</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20457196</v>
      </c>
      <c r="BO16" s="114"/>
      <c r="BP16" s="114"/>
      <c r="BQ16" s="114"/>
      <c r="BR16" s="114"/>
      <c r="BS16" s="114"/>
      <c r="BT16" s="114"/>
      <c r="BU16" s="115"/>
      <c r="BV16" s="113">
        <v>20085340</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5">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51343</v>
      </c>
      <c r="AD17" s="160"/>
      <c r="AE17" s="160"/>
      <c r="AF17" s="160"/>
      <c r="AG17" s="199"/>
      <c r="AH17" s="159">
        <v>46929</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32316224</v>
      </c>
      <c r="BO17" s="114"/>
      <c r="BP17" s="114"/>
      <c r="BQ17" s="114"/>
      <c r="BR17" s="114"/>
      <c r="BS17" s="114"/>
      <c r="BT17" s="114"/>
      <c r="BU17" s="115"/>
      <c r="BV17" s="113">
        <v>31460632</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5">
      <c r="A18" s="63"/>
      <c r="B18" s="234" t="s">
        <v>89</v>
      </c>
      <c r="C18" s="151"/>
      <c r="D18" s="151"/>
      <c r="E18" s="235"/>
      <c r="F18" s="235"/>
      <c r="G18" s="235"/>
      <c r="H18" s="235"/>
      <c r="I18" s="235"/>
      <c r="J18" s="235"/>
      <c r="K18" s="235"/>
      <c r="L18" s="236">
        <v>18.190000000000001</v>
      </c>
      <c r="M18" s="236"/>
      <c r="N18" s="236"/>
      <c r="O18" s="236"/>
      <c r="P18" s="236"/>
      <c r="Q18" s="236"/>
      <c r="R18" s="237"/>
      <c r="S18" s="237"/>
      <c r="T18" s="237"/>
      <c r="U18" s="237"/>
      <c r="V18" s="238"/>
      <c r="W18" s="143"/>
      <c r="X18" s="144"/>
      <c r="Y18" s="144"/>
      <c r="Z18" s="144"/>
      <c r="AA18" s="144"/>
      <c r="AB18" s="139"/>
      <c r="AC18" s="239">
        <v>79</v>
      </c>
      <c r="AD18" s="240"/>
      <c r="AE18" s="240"/>
      <c r="AF18" s="240"/>
      <c r="AG18" s="241"/>
      <c r="AH18" s="239">
        <v>76.8</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29334740</v>
      </c>
      <c r="BO18" s="114"/>
      <c r="BP18" s="114"/>
      <c r="BQ18" s="114"/>
      <c r="BR18" s="114"/>
      <c r="BS18" s="114"/>
      <c r="BT18" s="114"/>
      <c r="BU18" s="115"/>
      <c r="BV18" s="113">
        <v>28025255</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5">
      <c r="A19" s="63"/>
      <c r="B19" s="234" t="s">
        <v>91</v>
      </c>
      <c r="C19" s="151"/>
      <c r="D19" s="151"/>
      <c r="E19" s="235"/>
      <c r="F19" s="235"/>
      <c r="G19" s="235"/>
      <c r="H19" s="235"/>
      <c r="I19" s="235"/>
      <c r="J19" s="235"/>
      <c r="K19" s="235"/>
      <c r="L19" s="243">
        <v>7746</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45569725</v>
      </c>
      <c r="BO19" s="114"/>
      <c r="BP19" s="114"/>
      <c r="BQ19" s="114"/>
      <c r="BR19" s="114"/>
      <c r="BS19" s="114"/>
      <c r="BT19" s="114"/>
      <c r="BU19" s="115"/>
      <c r="BV19" s="113">
        <v>43393807</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5">
      <c r="A20" s="63"/>
      <c r="B20" s="234" t="s">
        <v>93</v>
      </c>
      <c r="C20" s="151"/>
      <c r="D20" s="151"/>
      <c r="E20" s="235"/>
      <c r="F20" s="235"/>
      <c r="G20" s="235"/>
      <c r="H20" s="235"/>
      <c r="I20" s="235"/>
      <c r="J20" s="235"/>
      <c r="K20" s="235"/>
      <c r="L20" s="243">
        <v>64319</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5">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2">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22141291</v>
      </c>
      <c r="BO22" s="92"/>
      <c r="BP22" s="92"/>
      <c r="BQ22" s="92"/>
      <c r="BR22" s="92"/>
      <c r="BS22" s="92"/>
      <c r="BT22" s="92"/>
      <c r="BU22" s="93"/>
      <c r="BV22" s="91">
        <v>23220377</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2">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9356127</v>
      </c>
      <c r="BO23" s="114"/>
      <c r="BP23" s="114"/>
      <c r="BQ23" s="114"/>
      <c r="BR23" s="114"/>
      <c r="BS23" s="114"/>
      <c r="BT23" s="114"/>
      <c r="BU23" s="115"/>
      <c r="BV23" s="113">
        <v>8443657</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5">
      <c r="A24" s="63"/>
      <c r="B24" s="274"/>
      <c r="C24" s="275"/>
      <c r="D24" s="276"/>
      <c r="E24" s="158" t="s">
        <v>103</v>
      </c>
      <c r="F24" s="106"/>
      <c r="G24" s="106"/>
      <c r="H24" s="106"/>
      <c r="I24" s="106"/>
      <c r="J24" s="106"/>
      <c r="K24" s="107"/>
      <c r="L24" s="159">
        <v>1</v>
      </c>
      <c r="M24" s="160"/>
      <c r="N24" s="160"/>
      <c r="O24" s="160"/>
      <c r="P24" s="199"/>
      <c r="Q24" s="159">
        <v>9700</v>
      </c>
      <c r="R24" s="160"/>
      <c r="S24" s="160"/>
      <c r="T24" s="160"/>
      <c r="U24" s="160"/>
      <c r="V24" s="199"/>
      <c r="W24" s="280"/>
      <c r="X24" s="275"/>
      <c r="Y24" s="276"/>
      <c r="Z24" s="158" t="s">
        <v>104</v>
      </c>
      <c r="AA24" s="106"/>
      <c r="AB24" s="106"/>
      <c r="AC24" s="106"/>
      <c r="AD24" s="106"/>
      <c r="AE24" s="106"/>
      <c r="AF24" s="106"/>
      <c r="AG24" s="107"/>
      <c r="AH24" s="159">
        <v>882</v>
      </c>
      <c r="AI24" s="160"/>
      <c r="AJ24" s="160"/>
      <c r="AK24" s="160"/>
      <c r="AL24" s="199"/>
      <c r="AM24" s="159">
        <v>2677752</v>
      </c>
      <c r="AN24" s="160"/>
      <c r="AO24" s="160"/>
      <c r="AP24" s="160"/>
      <c r="AQ24" s="160"/>
      <c r="AR24" s="199"/>
      <c r="AS24" s="159">
        <v>3036</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22141291</v>
      </c>
      <c r="BO24" s="114"/>
      <c r="BP24" s="114"/>
      <c r="BQ24" s="114"/>
      <c r="BR24" s="114"/>
      <c r="BS24" s="114"/>
      <c r="BT24" s="114"/>
      <c r="BU24" s="115"/>
      <c r="BV24" s="113">
        <v>23220377</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2">
      <c r="A25" s="63"/>
      <c r="B25" s="274"/>
      <c r="C25" s="275"/>
      <c r="D25" s="276"/>
      <c r="E25" s="158" t="s">
        <v>106</v>
      </c>
      <c r="F25" s="106"/>
      <c r="G25" s="106"/>
      <c r="H25" s="106"/>
      <c r="I25" s="106"/>
      <c r="J25" s="106"/>
      <c r="K25" s="107"/>
      <c r="L25" s="159">
        <v>1</v>
      </c>
      <c r="M25" s="160"/>
      <c r="N25" s="160"/>
      <c r="O25" s="160"/>
      <c r="P25" s="199"/>
      <c r="Q25" s="159">
        <v>8140</v>
      </c>
      <c r="R25" s="160"/>
      <c r="S25" s="160"/>
      <c r="T25" s="160"/>
      <c r="U25" s="160"/>
      <c r="V25" s="199"/>
      <c r="W25" s="280"/>
      <c r="X25" s="275"/>
      <c r="Y25" s="276"/>
      <c r="Z25" s="158" t="s">
        <v>107</v>
      </c>
      <c r="AA25" s="106"/>
      <c r="AB25" s="106"/>
      <c r="AC25" s="106"/>
      <c r="AD25" s="106"/>
      <c r="AE25" s="106"/>
      <c r="AF25" s="106"/>
      <c r="AG25" s="107"/>
      <c r="AH25" s="159">
        <v>144</v>
      </c>
      <c r="AI25" s="160"/>
      <c r="AJ25" s="160"/>
      <c r="AK25" s="160"/>
      <c r="AL25" s="199"/>
      <c r="AM25" s="159">
        <v>426960</v>
      </c>
      <c r="AN25" s="160"/>
      <c r="AO25" s="160"/>
      <c r="AP25" s="160"/>
      <c r="AQ25" s="160"/>
      <c r="AR25" s="199"/>
      <c r="AS25" s="159">
        <v>2965</v>
      </c>
      <c r="AT25" s="160"/>
      <c r="AU25" s="160"/>
      <c r="AV25" s="160"/>
      <c r="AW25" s="160"/>
      <c r="AX25" s="161"/>
      <c r="AY25" s="88" t="s">
        <v>108</v>
      </c>
      <c r="AZ25" s="89"/>
      <c r="BA25" s="89"/>
      <c r="BB25" s="89"/>
      <c r="BC25" s="89"/>
      <c r="BD25" s="89"/>
      <c r="BE25" s="89"/>
      <c r="BF25" s="89"/>
      <c r="BG25" s="89"/>
      <c r="BH25" s="89"/>
      <c r="BI25" s="89"/>
      <c r="BJ25" s="89"/>
      <c r="BK25" s="89"/>
      <c r="BL25" s="89"/>
      <c r="BM25" s="90"/>
      <c r="BN25" s="91">
        <v>13363434</v>
      </c>
      <c r="BO25" s="92"/>
      <c r="BP25" s="92"/>
      <c r="BQ25" s="92"/>
      <c r="BR25" s="92"/>
      <c r="BS25" s="92"/>
      <c r="BT25" s="92"/>
      <c r="BU25" s="93"/>
      <c r="BV25" s="91">
        <v>13838079</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2">
      <c r="A26" s="63"/>
      <c r="B26" s="274"/>
      <c r="C26" s="275"/>
      <c r="D26" s="276"/>
      <c r="E26" s="158" t="s">
        <v>109</v>
      </c>
      <c r="F26" s="106"/>
      <c r="G26" s="106"/>
      <c r="H26" s="106"/>
      <c r="I26" s="106"/>
      <c r="J26" s="106"/>
      <c r="K26" s="107"/>
      <c r="L26" s="159">
        <v>1</v>
      </c>
      <c r="M26" s="160"/>
      <c r="N26" s="160"/>
      <c r="O26" s="160"/>
      <c r="P26" s="199"/>
      <c r="Q26" s="159">
        <v>7460</v>
      </c>
      <c r="R26" s="160"/>
      <c r="S26" s="160"/>
      <c r="T26" s="160"/>
      <c r="U26" s="160"/>
      <c r="V26" s="199"/>
      <c r="W26" s="280"/>
      <c r="X26" s="275"/>
      <c r="Y26" s="276"/>
      <c r="Z26" s="158" t="s">
        <v>110</v>
      </c>
      <c r="AA26" s="285"/>
      <c r="AB26" s="285"/>
      <c r="AC26" s="285"/>
      <c r="AD26" s="285"/>
      <c r="AE26" s="285"/>
      <c r="AF26" s="285"/>
      <c r="AG26" s="286"/>
      <c r="AH26" s="159">
        <v>17</v>
      </c>
      <c r="AI26" s="160"/>
      <c r="AJ26" s="160"/>
      <c r="AK26" s="160"/>
      <c r="AL26" s="199"/>
      <c r="AM26" s="159">
        <v>52955</v>
      </c>
      <c r="AN26" s="160"/>
      <c r="AO26" s="160"/>
      <c r="AP26" s="160"/>
      <c r="AQ26" s="160"/>
      <c r="AR26" s="199"/>
      <c r="AS26" s="159">
        <v>3115</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v>600000</v>
      </c>
      <c r="BO26" s="114"/>
      <c r="BP26" s="114"/>
      <c r="BQ26" s="114"/>
      <c r="BR26" s="114"/>
      <c r="BS26" s="114"/>
      <c r="BT26" s="114"/>
      <c r="BU26" s="115"/>
      <c r="BV26" s="113">
        <v>700000</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5">
      <c r="A27" s="63"/>
      <c r="B27" s="274"/>
      <c r="C27" s="275"/>
      <c r="D27" s="276"/>
      <c r="E27" s="158" t="s">
        <v>112</v>
      </c>
      <c r="F27" s="106"/>
      <c r="G27" s="106"/>
      <c r="H27" s="106"/>
      <c r="I27" s="106"/>
      <c r="J27" s="106"/>
      <c r="K27" s="107"/>
      <c r="L27" s="159">
        <v>1</v>
      </c>
      <c r="M27" s="160"/>
      <c r="N27" s="160"/>
      <c r="O27" s="160"/>
      <c r="P27" s="199"/>
      <c r="Q27" s="159">
        <v>5400</v>
      </c>
      <c r="R27" s="160"/>
      <c r="S27" s="160"/>
      <c r="T27" s="160"/>
      <c r="U27" s="160"/>
      <c r="V27" s="199"/>
      <c r="W27" s="280"/>
      <c r="X27" s="275"/>
      <c r="Y27" s="276"/>
      <c r="Z27" s="158" t="s">
        <v>113</v>
      </c>
      <c r="AA27" s="106"/>
      <c r="AB27" s="106"/>
      <c r="AC27" s="106"/>
      <c r="AD27" s="106"/>
      <c r="AE27" s="106"/>
      <c r="AF27" s="106"/>
      <c r="AG27" s="107"/>
      <c r="AH27" s="159">
        <v>16</v>
      </c>
      <c r="AI27" s="160"/>
      <c r="AJ27" s="160"/>
      <c r="AK27" s="160"/>
      <c r="AL27" s="199"/>
      <c r="AM27" s="159">
        <v>61056</v>
      </c>
      <c r="AN27" s="160"/>
      <c r="AO27" s="160"/>
      <c r="AP27" s="160"/>
      <c r="AQ27" s="160"/>
      <c r="AR27" s="199"/>
      <c r="AS27" s="159">
        <v>3816</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2625311</v>
      </c>
      <c r="BO27" s="261"/>
      <c r="BP27" s="261"/>
      <c r="BQ27" s="261"/>
      <c r="BR27" s="261"/>
      <c r="BS27" s="261"/>
      <c r="BT27" s="261"/>
      <c r="BU27" s="262"/>
      <c r="BV27" s="260">
        <v>2625166</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2">
      <c r="A28" s="63"/>
      <c r="B28" s="274"/>
      <c r="C28" s="275"/>
      <c r="D28" s="276"/>
      <c r="E28" s="158" t="s">
        <v>115</v>
      </c>
      <c r="F28" s="106"/>
      <c r="G28" s="106"/>
      <c r="H28" s="106"/>
      <c r="I28" s="106"/>
      <c r="J28" s="106"/>
      <c r="K28" s="107"/>
      <c r="L28" s="159">
        <v>1</v>
      </c>
      <c r="M28" s="160"/>
      <c r="N28" s="160"/>
      <c r="O28" s="160"/>
      <c r="P28" s="199"/>
      <c r="Q28" s="159">
        <v>4900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7397624</v>
      </c>
      <c r="BO28" s="92"/>
      <c r="BP28" s="92"/>
      <c r="BQ28" s="92"/>
      <c r="BR28" s="92"/>
      <c r="BS28" s="92"/>
      <c r="BT28" s="92"/>
      <c r="BU28" s="93"/>
      <c r="BV28" s="91">
        <v>7391251</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2">
      <c r="A29" s="63"/>
      <c r="B29" s="274"/>
      <c r="C29" s="275"/>
      <c r="D29" s="276"/>
      <c r="E29" s="158" t="s">
        <v>119</v>
      </c>
      <c r="F29" s="106"/>
      <c r="G29" s="106"/>
      <c r="H29" s="106"/>
      <c r="I29" s="106"/>
      <c r="J29" s="106"/>
      <c r="K29" s="107"/>
      <c r="L29" s="159">
        <v>24</v>
      </c>
      <c r="M29" s="160"/>
      <c r="N29" s="160"/>
      <c r="O29" s="160"/>
      <c r="P29" s="199"/>
      <c r="Q29" s="159">
        <v>4500</v>
      </c>
      <c r="R29" s="160"/>
      <c r="S29" s="160"/>
      <c r="T29" s="160"/>
      <c r="U29" s="160"/>
      <c r="V29" s="199"/>
      <c r="W29" s="291"/>
      <c r="X29" s="292"/>
      <c r="Y29" s="293"/>
      <c r="Z29" s="158" t="s">
        <v>120</v>
      </c>
      <c r="AA29" s="106"/>
      <c r="AB29" s="106"/>
      <c r="AC29" s="106"/>
      <c r="AD29" s="106"/>
      <c r="AE29" s="106"/>
      <c r="AF29" s="106"/>
      <c r="AG29" s="107"/>
      <c r="AH29" s="159">
        <v>898</v>
      </c>
      <c r="AI29" s="160"/>
      <c r="AJ29" s="160"/>
      <c r="AK29" s="160"/>
      <c r="AL29" s="199"/>
      <c r="AM29" s="159">
        <v>2738808</v>
      </c>
      <c r="AN29" s="160"/>
      <c r="AO29" s="160"/>
      <c r="AP29" s="160"/>
      <c r="AQ29" s="160"/>
      <c r="AR29" s="199"/>
      <c r="AS29" s="159">
        <v>3050</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t="s">
        <v>64</v>
      </c>
      <c r="BO29" s="114"/>
      <c r="BP29" s="114"/>
      <c r="BQ29" s="114"/>
      <c r="BR29" s="114"/>
      <c r="BS29" s="114"/>
      <c r="BT29" s="114"/>
      <c r="BU29" s="115"/>
      <c r="BV29" s="113" t="s">
        <v>64</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5">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98.8</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8401350</v>
      </c>
      <c r="BO30" s="261"/>
      <c r="BP30" s="261"/>
      <c r="BQ30" s="261"/>
      <c r="BR30" s="261"/>
      <c r="BS30" s="261"/>
      <c r="BT30" s="261"/>
      <c r="BU30" s="262"/>
      <c r="BV30" s="260">
        <v>8147078</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2">
      <c r="A31" s="63"/>
      <c r="B31" s="315"/>
      <c r="DI31" s="316"/>
    </row>
    <row r="32" spans="1:113" ht="13.5" customHeight="1" x14ac:dyDescent="0.2">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2">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2">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7</v>
      </c>
      <c r="V34" s="323"/>
      <c r="W34" s="324" t="str">
        <f>IF('各会計、関係団体の財政状況及び健全化判断比率'!B28="","",'各会計、関係団体の財政状況及び健全化判断比率'!B28)</f>
        <v>国民健康保険</v>
      </c>
      <c r="X34" s="324"/>
      <c r="Y34" s="324"/>
      <c r="Z34" s="324"/>
      <c r="AA34" s="324"/>
      <c r="AB34" s="324"/>
      <c r="AC34" s="324"/>
      <c r="AD34" s="324"/>
      <c r="AE34" s="324"/>
      <c r="AF34" s="324"/>
      <c r="AG34" s="324"/>
      <c r="AH34" s="324"/>
      <c r="AI34" s="324"/>
      <c r="AJ34" s="324"/>
      <c r="AK34" s="324"/>
      <c r="AL34" s="63"/>
      <c r="AM34" s="323">
        <f>IF(AO34="","",MAX(C34:D43,U34:V43)+1)</f>
        <v>12</v>
      </c>
      <c r="AN34" s="323"/>
      <c r="AO34" s="324" t="str">
        <f>IF('各会計、関係団体の財政状況及び健全化判断比率'!B33="","",'各会計、関係団体の財政状況及び健全化判断比率'!B33)</f>
        <v>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14</v>
      </c>
      <c r="BX34" s="323"/>
      <c r="BY34" s="324" t="str">
        <f>IF('各会計、関係団体の財政状況及び健全化判断比率'!B68="","",'各会計、関係団体の財政状況及び健全化判断比率'!B68)</f>
        <v>蕨戸田衛生センター組合</v>
      </c>
      <c r="BZ34" s="324"/>
      <c r="CA34" s="324"/>
      <c r="CB34" s="324"/>
      <c r="CC34" s="324"/>
      <c r="CD34" s="324"/>
      <c r="CE34" s="324"/>
      <c r="CF34" s="324"/>
      <c r="CG34" s="324"/>
      <c r="CH34" s="324"/>
      <c r="CI34" s="324"/>
      <c r="CJ34" s="324"/>
      <c r="CK34" s="324"/>
      <c r="CL34" s="324"/>
      <c r="CM34" s="324"/>
      <c r="CN34" s="63"/>
      <c r="CO34" s="323">
        <f>IF(CQ34="","",MAX(C34:D43,U34:V43,AM34:AN43,BE34:BF43,BW34:BX43)+1)</f>
        <v>22</v>
      </c>
      <c r="CP34" s="323"/>
      <c r="CQ34" s="324" t="str">
        <f>IF('各会計、関係団体の財政状況及び健全化判断比率'!BS7="","",'各会計、関係団体の財政状況及び健全化判断比率'!BS7)</f>
        <v>戸田市文化スポーツ財団</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2">
      <c r="A35" s="63"/>
      <c r="B35" s="317"/>
      <c r="C35" s="323">
        <f>IF(E35="","",C34+1)</f>
        <v>2</v>
      </c>
      <c r="D35" s="323"/>
      <c r="E35" s="324" t="str">
        <f>IF('各会計、関係団体の財政状況及び健全化判断比率'!B8="","",'各会計、関係団体の財政状況及び健全化判断比率'!B8)</f>
        <v>市民医療センター</v>
      </c>
      <c r="F35" s="324"/>
      <c r="G35" s="324"/>
      <c r="H35" s="324"/>
      <c r="I35" s="324"/>
      <c r="J35" s="324"/>
      <c r="K35" s="324"/>
      <c r="L35" s="324"/>
      <c r="M35" s="324"/>
      <c r="N35" s="324"/>
      <c r="O35" s="324"/>
      <c r="P35" s="324"/>
      <c r="Q35" s="324"/>
      <c r="R35" s="324"/>
      <c r="S35" s="324"/>
      <c r="T35" s="63"/>
      <c r="U35" s="323">
        <f>IF(W35="","",U34+1)</f>
        <v>8</v>
      </c>
      <c r="V35" s="323"/>
      <c r="W35" s="324" t="str">
        <f>IF('各会計、関係団体の財政状況及び健全化判断比率'!B29="","",'各会計、関係団体の財政状況及び健全化判断比率'!B29)</f>
        <v>介護保険</v>
      </c>
      <c r="X35" s="324"/>
      <c r="Y35" s="324"/>
      <c r="Z35" s="324"/>
      <c r="AA35" s="324"/>
      <c r="AB35" s="324"/>
      <c r="AC35" s="324"/>
      <c r="AD35" s="324"/>
      <c r="AE35" s="324"/>
      <c r="AF35" s="324"/>
      <c r="AG35" s="324"/>
      <c r="AH35" s="324"/>
      <c r="AI35" s="324"/>
      <c r="AJ35" s="324"/>
      <c r="AK35" s="324"/>
      <c r="AL35" s="63"/>
      <c r="AM35" s="323">
        <f t="shared" ref="AM35:AM43" si="0">IF(AO35="","",AM34+1)</f>
        <v>13</v>
      </c>
      <c r="AN35" s="323"/>
      <c r="AO35" s="324" t="str">
        <f>IF('各会計、関係団体の財政状況及び健全化判断比率'!B34="","",'各会計、関係団体の財政状況及び健全化判断比率'!B34)</f>
        <v>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15</v>
      </c>
      <c r="BX35" s="323"/>
      <c r="BY35" s="324" t="str">
        <f>IF('各会計、関係団体の財政状況及び健全化判断比率'!B69="","",'各会計、関係団体の財政状況及び健全化判断比率'!B69)</f>
        <v>戸田ボートレース企業団</v>
      </c>
      <c r="BZ35" s="324"/>
      <c r="CA35" s="324"/>
      <c r="CB35" s="324"/>
      <c r="CC35" s="324"/>
      <c r="CD35" s="324"/>
      <c r="CE35" s="324"/>
      <c r="CF35" s="324"/>
      <c r="CG35" s="324"/>
      <c r="CH35" s="324"/>
      <c r="CI35" s="324"/>
      <c r="CJ35" s="324"/>
      <c r="CK35" s="324"/>
      <c r="CL35" s="324"/>
      <c r="CM35" s="324"/>
      <c r="CN35" s="63"/>
      <c r="CO35" s="323">
        <f t="shared" ref="CO35:CO43" si="3">IF(CQ35="","",CO34+1)</f>
        <v>23</v>
      </c>
      <c r="CP35" s="323"/>
      <c r="CQ35" s="324" t="str">
        <f>IF('各会計、関係団体の財政状況及び健全化判断比率'!BS8="","",'各会計、関係団体の財政状況及び健全化判断比率'!BS8)</f>
        <v>戸田市水と緑の公社</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2">
      <c r="A36" s="63"/>
      <c r="B36" s="317"/>
      <c r="C36" s="323">
        <f>IF(E36="","",C35+1)</f>
        <v>3</v>
      </c>
      <c r="D36" s="323"/>
      <c r="E36" s="324" t="str">
        <f>IF('各会計、関係団体の財政状況及び健全化判断比率'!B9="","",'各会計、関係団体の財政状況及び健全化判断比率'!B9)</f>
        <v>海外留学奨学事業</v>
      </c>
      <c r="F36" s="324"/>
      <c r="G36" s="324"/>
      <c r="H36" s="324"/>
      <c r="I36" s="324"/>
      <c r="J36" s="324"/>
      <c r="K36" s="324"/>
      <c r="L36" s="324"/>
      <c r="M36" s="324"/>
      <c r="N36" s="324"/>
      <c r="O36" s="324"/>
      <c r="P36" s="324"/>
      <c r="Q36" s="324"/>
      <c r="R36" s="324"/>
      <c r="S36" s="324"/>
      <c r="T36" s="63"/>
      <c r="U36" s="323">
        <f t="shared" ref="U36:U43" si="4">IF(W36="","",U35+1)</f>
        <v>9</v>
      </c>
      <c r="V36" s="323"/>
      <c r="W36" s="324" t="str">
        <f>IF('各会計、関係団体の財政状況及び健全化判断比率'!B30="","",'各会計、関係団体の財政状況及び健全化判断比率'!B30)</f>
        <v>後期高齢者医療</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16</v>
      </c>
      <c r="BX36" s="323"/>
      <c r="BY36" s="324" t="str">
        <f>IF('各会計、関係団体の財政状況及び健全化判断比率'!B70="","",'各会計、関係団体の財政状況及び健全化判断比率'!B70)</f>
        <v>埼玉県後期高齢者医療広域連合</v>
      </c>
      <c r="BZ36" s="324"/>
      <c r="CA36" s="324"/>
      <c r="CB36" s="324"/>
      <c r="CC36" s="324"/>
      <c r="CD36" s="324"/>
      <c r="CE36" s="324"/>
      <c r="CF36" s="324"/>
      <c r="CG36" s="324"/>
      <c r="CH36" s="324"/>
      <c r="CI36" s="324"/>
      <c r="CJ36" s="324"/>
      <c r="CK36" s="324"/>
      <c r="CL36" s="324"/>
      <c r="CM36" s="324"/>
      <c r="CN36" s="63"/>
      <c r="CO36" s="323">
        <f t="shared" si="3"/>
        <v>24</v>
      </c>
      <c r="CP36" s="323"/>
      <c r="CQ36" s="324" t="str">
        <f>IF('各会計、関係団体の財政状況及び健全化判断比率'!BS9="","",'各会計、関係団体の財政状況及び健全化判断比率'!BS9)</f>
        <v>戸田市土地開発公社</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2">
      <c r="A37" s="63"/>
      <c r="B37" s="317"/>
      <c r="C37" s="323">
        <f>IF(E37="","",C36+1)</f>
        <v>4</v>
      </c>
      <c r="D37" s="323"/>
      <c r="E37" s="324" t="str">
        <f>IF('各会計、関係団体の財政状況及び健全化判断比率'!B10="","",'各会計、関係団体の財政状況及び健全化判断比率'!B10)</f>
        <v>火災共済事業</v>
      </c>
      <c r="F37" s="324"/>
      <c r="G37" s="324"/>
      <c r="H37" s="324"/>
      <c r="I37" s="324"/>
      <c r="J37" s="324"/>
      <c r="K37" s="324"/>
      <c r="L37" s="324"/>
      <c r="M37" s="324"/>
      <c r="N37" s="324"/>
      <c r="O37" s="324"/>
      <c r="P37" s="324"/>
      <c r="Q37" s="324"/>
      <c r="R37" s="324"/>
      <c r="S37" s="324"/>
      <c r="T37" s="63"/>
      <c r="U37" s="323">
        <f t="shared" si="4"/>
        <v>10</v>
      </c>
      <c r="V37" s="323"/>
      <c r="W37" s="324" t="str">
        <f>IF('各会計、関係団体の財政状況及び健全化判断比率'!B31="","",'各会計、関係団体の財政状況及び健全化判断比率'!B31)</f>
        <v>在宅介護支援事業</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17</v>
      </c>
      <c r="BX37" s="323"/>
      <c r="BY37" s="324" t="str">
        <f>IF('各会計、関係団体の財政状況及び健全化判断比率'!B71="","",'各会計、関係団体の財政状況及び健全化判断比率'!B71)</f>
        <v>埼玉県後期高齢者医療広域連合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2">
      <c r="A38" s="63"/>
      <c r="B38" s="317"/>
      <c r="C38" s="323">
        <f t="shared" ref="C38:C43" si="5">IF(E38="","",C37+1)</f>
        <v>5</v>
      </c>
      <c r="D38" s="323"/>
      <c r="E38" s="324" t="str">
        <f>IF('各会計、関係団体の財政状況及び健全化判断比率'!B11="","",'各会計、関係団体の財政状況及び健全化判断比率'!B11)</f>
        <v>新曽第一土地区画整理事業</v>
      </c>
      <c r="F38" s="324"/>
      <c r="G38" s="324"/>
      <c r="H38" s="324"/>
      <c r="I38" s="324"/>
      <c r="J38" s="324"/>
      <c r="K38" s="324"/>
      <c r="L38" s="324"/>
      <c r="M38" s="324"/>
      <c r="N38" s="324"/>
      <c r="O38" s="324"/>
      <c r="P38" s="324"/>
      <c r="Q38" s="324"/>
      <c r="R38" s="324"/>
      <c r="S38" s="324"/>
      <c r="T38" s="63"/>
      <c r="U38" s="323">
        <f t="shared" si="4"/>
        <v>11</v>
      </c>
      <c r="V38" s="323"/>
      <c r="W38" s="324" t="str">
        <f>IF('各会計、関係団体の財政状況及び健全化判断比率'!B32="","",'各会計、関係団体の財政状況及び健全化判断比率'!B32)</f>
        <v>交通災害共済事業</v>
      </c>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18</v>
      </c>
      <c r="BX38" s="323"/>
      <c r="BY38" s="324" t="str">
        <f>IF('各会計、関係団体の財政状況及び健全化判断比率'!B72="","",'各会計、関係団体の財政状況及び健全化判断比率'!B72)</f>
        <v>埼玉県市町村総合事務組合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2">
      <c r="A39" s="63"/>
      <c r="B39" s="317"/>
      <c r="C39" s="323">
        <f t="shared" si="5"/>
        <v>6</v>
      </c>
      <c r="D39" s="323"/>
      <c r="E39" s="324" t="str">
        <f>IF('各会計、関係団体の財政状況及び健全化判断比率'!B12="","",'各会計、関係団体の財政状況及び健全化判断比率'!B12)</f>
        <v>新曽第二土地区画整理事業</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19</v>
      </c>
      <c r="BX39" s="323"/>
      <c r="BY39" s="324" t="str">
        <f>IF('各会計、関係団体の財政状況及び健全化判断比率'!B73="","",'各会計、関係団体の財政状況及び健全化判断比率'!B73)</f>
        <v>埼玉県市町村総合事務組合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2">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20</v>
      </c>
      <c r="BX40" s="323"/>
      <c r="BY40" s="324" t="str">
        <f>IF('各会計、関係団体の財政状況及び健全化判断比率'!B74="","",'各会計、関係団体の財政状況及び健全化判断比率'!B74)</f>
        <v>彩の国さいたま人づくり広域連合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2">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21</v>
      </c>
      <c r="BX41" s="323"/>
      <c r="BY41" s="324" t="str">
        <f>IF('各会計、関係団体の財政状況及び健全化判断比率'!B75="","",'各会計、関係団体の財政状況及び健全化判断比率'!B75)</f>
        <v>埼玉県都市ボートレース企業団</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2">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2">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5">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2"/>
    <row r="46" spans="1:113" x14ac:dyDescent="0.2">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2">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2">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2">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2">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2">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2">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2">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2"/>
    <row r="55" spans="5:113" x14ac:dyDescent="0.2"/>
    <row r="56" spans="5:113" x14ac:dyDescent="0.2"/>
  </sheetData>
  <sheetProtection algorithmName="SHA-512" hashValue="YZLFAvoI6fPyEI99iwzTKFmLw1AmiymtAFDcR5gcnh5LdXY4tQMJygBRRrNJfTSmzz/adD8O7pxRpTxblSQilg==" saltValue="fv65KpiSHSbxj0yeT7HY8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election activeCell="H58" sqref="H58:H62"/>
    </sheetView>
  </sheetViews>
  <sheetFormatPr defaultColWidth="0" defaultRowHeight="13.5" customHeight="1" zeroHeight="1" x14ac:dyDescent="0.2"/>
  <cols>
    <col min="1" max="1" width="6.6640625" style="1037" customWidth="1"/>
    <col min="2" max="2" width="11" style="1037" customWidth="1"/>
    <col min="3" max="3" width="17" style="1037" customWidth="1"/>
    <col min="4" max="5" width="16.6640625" style="1037" customWidth="1"/>
    <col min="6" max="15" width="15" style="1037" customWidth="1"/>
    <col min="16" max="16" width="24" style="1037" customWidth="1"/>
    <col min="17" max="16384" width="0" style="1037" hidden="1"/>
  </cols>
  <sheetData>
    <row r="1" spans="1:16" ht="16.5" customHeight="1" x14ac:dyDescent="0.2">
      <c r="A1" s="1036"/>
      <c r="B1" s="1036"/>
      <c r="C1" s="1036"/>
      <c r="D1" s="1036"/>
      <c r="E1" s="1036"/>
      <c r="F1" s="1036"/>
      <c r="G1" s="1036"/>
      <c r="H1" s="1036"/>
      <c r="I1" s="1036"/>
      <c r="J1" s="1036"/>
      <c r="K1" s="1036"/>
      <c r="L1" s="1036"/>
      <c r="M1" s="1036"/>
      <c r="N1" s="1036"/>
      <c r="O1" s="1036"/>
      <c r="P1" s="1036"/>
    </row>
    <row r="2" spans="1:16" ht="16.5" customHeight="1" x14ac:dyDescent="0.2">
      <c r="A2" s="1036"/>
      <c r="B2" s="1036"/>
      <c r="C2" s="1036"/>
      <c r="D2" s="1036"/>
      <c r="E2" s="1036"/>
      <c r="F2" s="1036"/>
      <c r="G2" s="1036"/>
      <c r="H2" s="1036"/>
      <c r="I2" s="1036"/>
      <c r="J2" s="1036"/>
      <c r="K2" s="1036"/>
      <c r="L2" s="1036"/>
      <c r="M2" s="1036"/>
      <c r="N2" s="1036"/>
      <c r="O2" s="1036"/>
      <c r="P2" s="1036"/>
    </row>
    <row r="3" spans="1:16" ht="16.5" customHeight="1" x14ac:dyDescent="0.2">
      <c r="A3" s="1036"/>
      <c r="B3" s="1036"/>
      <c r="C3" s="1036"/>
      <c r="D3" s="1036"/>
      <c r="E3" s="1036"/>
      <c r="F3" s="1036"/>
      <c r="G3" s="1036"/>
      <c r="H3" s="1036"/>
      <c r="I3" s="1036"/>
      <c r="J3" s="1036"/>
      <c r="K3" s="1036"/>
      <c r="L3" s="1036"/>
      <c r="M3" s="1036"/>
      <c r="N3" s="1036"/>
      <c r="O3" s="1036"/>
      <c r="P3" s="1036"/>
    </row>
    <row r="4" spans="1:16" ht="16.5" customHeight="1" x14ac:dyDescent="0.2">
      <c r="A4" s="1036"/>
      <c r="B4" s="1036"/>
      <c r="C4" s="1036"/>
      <c r="D4" s="1036"/>
      <c r="E4" s="1036"/>
      <c r="F4" s="1036"/>
      <c r="G4" s="1036"/>
      <c r="H4" s="1036"/>
      <c r="I4" s="1036"/>
      <c r="J4" s="1036"/>
      <c r="K4" s="1036"/>
      <c r="L4" s="1036"/>
      <c r="M4" s="1036"/>
      <c r="N4" s="1036"/>
      <c r="O4" s="1036"/>
      <c r="P4" s="1036"/>
    </row>
    <row r="5" spans="1:16" ht="16.5" customHeight="1" x14ac:dyDescent="0.2">
      <c r="A5" s="1036"/>
      <c r="B5" s="1036"/>
      <c r="C5" s="1036"/>
      <c r="D5" s="1036"/>
      <c r="E5" s="1036"/>
      <c r="F5" s="1036"/>
      <c r="G5" s="1036"/>
      <c r="H5" s="1036"/>
      <c r="I5" s="1036"/>
      <c r="J5" s="1036"/>
      <c r="K5" s="1036"/>
      <c r="L5" s="1036"/>
      <c r="M5" s="1036"/>
      <c r="N5" s="1036"/>
      <c r="O5" s="1036"/>
      <c r="P5" s="1036"/>
    </row>
    <row r="6" spans="1:16" ht="16.5" customHeight="1" x14ac:dyDescent="0.2">
      <c r="A6" s="1036"/>
      <c r="B6" s="1036"/>
      <c r="C6" s="1036"/>
      <c r="D6" s="1036"/>
      <c r="E6" s="1036"/>
      <c r="F6" s="1036"/>
      <c r="G6" s="1036"/>
      <c r="H6" s="1036"/>
      <c r="I6" s="1036"/>
      <c r="J6" s="1036"/>
      <c r="K6" s="1036"/>
      <c r="L6" s="1036"/>
      <c r="M6" s="1036"/>
      <c r="N6" s="1036"/>
      <c r="O6" s="1036"/>
      <c r="P6" s="1036"/>
    </row>
    <row r="7" spans="1:16" ht="16.5" customHeight="1" x14ac:dyDescent="0.2">
      <c r="A7" s="1036"/>
      <c r="B7" s="1036"/>
      <c r="C7" s="1036"/>
      <c r="D7" s="1036"/>
      <c r="E7" s="1036"/>
      <c r="F7" s="1036"/>
      <c r="G7" s="1036"/>
      <c r="H7" s="1036"/>
      <c r="I7" s="1036"/>
      <c r="J7" s="1036"/>
      <c r="K7" s="1036"/>
      <c r="L7" s="1036"/>
      <c r="M7" s="1036"/>
      <c r="N7" s="1036"/>
      <c r="O7" s="1036"/>
      <c r="P7" s="1036"/>
    </row>
    <row r="8" spans="1:16" ht="16.5" customHeight="1" x14ac:dyDescent="0.2">
      <c r="A8" s="1036"/>
      <c r="B8" s="1036"/>
      <c r="C8" s="1036"/>
      <c r="D8" s="1036"/>
      <c r="E8" s="1036"/>
      <c r="F8" s="1036"/>
      <c r="G8" s="1036"/>
      <c r="H8" s="1036"/>
      <c r="I8" s="1036"/>
      <c r="J8" s="1036"/>
      <c r="K8" s="1036"/>
      <c r="L8" s="1036"/>
      <c r="M8" s="1036"/>
      <c r="N8" s="1036"/>
      <c r="O8" s="1036"/>
      <c r="P8" s="1036"/>
    </row>
    <row r="9" spans="1:16" ht="16.5" customHeight="1" x14ac:dyDescent="0.2">
      <c r="A9" s="1036"/>
      <c r="B9" s="1036"/>
      <c r="C9" s="1036"/>
      <c r="D9" s="1036"/>
      <c r="E9" s="1036"/>
      <c r="F9" s="1036"/>
      <c r="G9" s="1036"/>
      <c r="H9" s="1036"/>
      <c r="I9" s="1036"/>
      <c r="J9" s="1036"/>
      <c r="K9" s="1036"/>
      <c r="L9" s="1036"/>
      <c r="M9" s="1036"/>
      <c r="N9" s="1036"/>
      <c r="O9" s="1036"/>
      <c r="P9" s="1036"/>
    </row>
    <row r="10" spans="1:16" ht="16.5" customHeight="1" x14ac:dyDescent="0.2">
      <c r="A10" s="1036"/>
      <c r="B10" s="1036"/>
      <c r="C10" s="1036"/>
      <c r="D10" s="1036"/>
      <c r="E10" s="1036"/>
      <c r="F10" s="1036"/>
      <c r="G10" s="1036"/>
      <c r="H10" s="1036"/>
      <c r="I10" s="1036"/>
      <c r="J10" s="1036"/>
      <c r="K10" s="1036"/>
      <c r="L10" s="1036"/>
      <c r="M10" s="1036"/>
      <c r="N10" s="1036"/>
      <c r="O10" s="1036"/>
      <c r="P10" s="1036"/>
    </row>
    <row r="11" spans="1:16" ht="16.5" customHeight="1" x14ac:dyDescent="0.2">
      <c r="A11" s="1036"/>
      <c r="B11" s="1036"/>
      <c r="C11" s="1036"/>
      <c r="D11" s="1036"/>
      <c r="E11" s="1036"/>
      <c r="F11" s="1036"/>
      <c r="G11" s="1036"/>
      <c r="H11" s="1036"/>
      <c r="I11" s="1036"/>
      <c r="J11" s="1036"/>
      <c r="K11" s="1036"/>
      <c r="L11" s="1036"/>
      <c r="M11" s="1036"/>
      <c r="N11" s="1036"/>
      <c r="O11" s="1036"/>
      <c r="P11" s="1036"/>
    </row>
    <row r="12" spans="1:16" ht="16.5" customHeight="1" x14ac:dyDescent="0.2">
      <c r="A12" s="1036"/>
      <c r="B12" s="1036"/>
      <c r="C12" s="1036"/>
      <c r="D12" s="1036"/>
      <c r="E12" s="1036"/>
      <c r="F12" s="1036"/>
      <c r="G12" s="1036"/>
      <c r="H12" s="1036"/>
      <c r="I12" s="1036"/>
      <c r="J12" s="1036"/>
      <c r="K12" s="1036"/>
      <c r="L12" s="1036"/>
      <c r="M12" s="1036"/>
      <c r="N12" s="1036"/>
      <c r="O12" s="1036"/>
      <c r="P12" s="1036"/>
    </row>
    <row r="13" spans="1:16" ht="16.5" customHeight="1" x14ac:dyDescent="0.2">
      <c r="A13" s="1036"/>
      <c r="B13" s="1036"/>
      <c r="C13" s="1036"/>
      <c r="D13" s="1036"/>
      <c r="E13" s="1036"/>
      <c r="F13" s="1036"/>
      <c r="G13" s="1036"/>
      <c r="H13" s="1036"/>
      <c r="I13" s="1036"/>
      <c r="J13" s="1036"/>
      <c r="K13" s="1036"/>
      <c r="L13" s="1036"/>
      <c r="M13" s="1036"/>
      <c r="N13" s="1036"/>
      <c r="O13" s="1036"/>
      <c r="P13" s="1036"/>
    </row>
    <row r="14" spans="1:16" ht="16.5" customHeight="1" x14ac:dyDescent="0.2">
      <c r="A14" s="1036"/>
      <c r="B14" s="1036"/>
      <c r="C14" s="1036"/>
      <c r="D14" s="1036"/>
      <c r="E14" s="1036"/>
      <c r="F14" s="1036"/>
      <c r="G14" s="1036"/>
      <c r="H14" s="1036"/>
      <c r="I14" s="1036"/>
      <c r="J14" s="1036"/>
      <c r="K14" s="1036"/>
      <c r="L14" s="1036"/>
      <c r="M14" s="1036"/>
      <c r="N14" s="1036"/>
      <c r="O14" s="1036"/>
      <c r="P14" s="1036"/>
    </row>
    <row r="15" spans="1:16" ht="16.5" customHeight="1" x14ac:dyDescent="0.2">
      <c r="A15" s="1036"/>
      <c r="B15" s="1036"/>
      <c r="C15" s="1036"/>
      <c r="D15" s="1036"/>
      <c r="E15" s="1036"/>
      <c r="F15" s="1036"/>
      <c r="G15" s="1036"/>
      <c r="H15" s="1036"/>
      <c r="I15" s="1036"/>
      <c r="J15" s="1036"/>
      <c r="K15" s="1036"/>
      <c r="L15" s="1036"/>
      <c r="M15" s="1036"/>
      <c r="N15" s="1036"/>
      <c r="O15" s="1036"/>
      <c r="P15" s="1036"/>
    </row>
    <row r="16" spans="1:16" ht="16.5" customHeight="1" x14ac:dyDescent="0.2">
      <c r="A16" s="1036"/>
      <c r="B16" s="1036"/>
      <c r="C16" s="1036"/>
      <c r="D16" s="1036"/>
      <c r="E16" s="1036"/>
      <c r="F16" s="1036"/>
      <c r="G16" s="1036"/>
      <c r="H16" s="1036"/>
      <c r="I16" s="1036"/>
      <c r="J16" s="1036"/>
      <c r="K16" s="1036"/>
      <c r="L16" s="1036"/>
      <c r="M16" s="1036"/>
      <c r="N16" s="1036"/>
      <c r="O16" s="1036"/>
      <c r="P16" s="1036"/>
    </row>
    <row r="17" spans="1:16" ht="16.5" customHeight="1" x14ac:dyDescent="0.2">
      <c r="A17" s="1036"/>
      <c r="B17" s="1036"/>
      <c r="C17" s="1036"/>
      <c r="D17" s="1036"/>
      <c r="E17" s="1036"/>
      <c r="F17" s="1036"/>
      <c r="G17" s="1036"/>
      <c r="H17" s="1036"/>
      <c r="I17" s="1036"/>
      <c r="J17" s="1036"/>
      <c r="K17" s="1036"/>
      <c r="L17" s="1036"/>
      <c r="M17" s="1036"/>
      <c r="N17" s="1036"/>
      <c r="O17" s="1036"/>
      <c r="P17" s="1036"/>
    </row>
    <row r="18" spans="1:16" ht="16.5" customHeight="1" x14ac:dyDescent="0.2">
      <c r="A18" s="1036"/>
      <c r="B18" s="1036"/>
      <c r="C18" s="1036"/>
      <c r="D18" s="1036"/>
      <c r="E18" s="1036"/>
      <c r="F18" s="1036"/>
      <c r="G18" s="1036"/>
      <c r="H18" s="1036"/>
      <c r="I18" s="1036"/>
      <c r="J18" s="1036"/>
      <c r="K18" s="1036"/>
      <c r="L18" s="1036"/>
      <c r="M18" s="1036"/>
      <c r="N18" s="1036"/>
      <c r="O18" s="1036"/>
      <c r="P18" s="1036"/>
    </row>
    <row r="19" spans="1:16" ht="16.5" customHeight="1" x14ac:dyDescent="0.2">
      <c r="A19" s="1036"/>
      <c r="B19" s="1036"/>
      <c r="C19" s="1036"/>
      <c r="D19" s="1036"/>
      <c r="E19" s="1036"/>
      <c r="F19" s="1036"/>
      <c r="G19" s="1036"/>
      <c r="H19" s="1036"/>
      <c r="I19" s="1036"/>
      <c r="J19" s="1036"/>
      <c r="K19" s="1036"/>
      <c r="L19" s="1036"/>
      <c r="M19" s="1036"/>
      <c r="N19" s="1036"/>
      <c r="O19" s="1036"/>
      <c r="P19" s="1036"/>
    </row>
    <row r="20" spans="1:16" ht="16.5" customHeight="1" x14ac:dyDescent="0.2">
      <c r="A20" s="1036"/>
      <c r="B20" s="1036"/>
      <c r="C20" s="1036"/>
      <c r="D20" s="1036"/>
      <c r="E20" s="1036"/>
      <c r="F20" s="1036"/>
      <c r="G20" s="1036"/>
      <c r="H20" s="1036"/>
      <c r="I20" s="1036"/>
      <c r="J20" s="1036"/>
      <c r="K20" s="1036"/>
      <c r="L20" s="1036"/>
      <c r="M20" s="1036"/>
      <c r="N20" s="1036"/>
      <c r="O20" s="1036"/>
      <c r="P20" s="1036"/>
    </row>
    <row r="21" spans="1:16" ht="16.5" customHeight="1" x14ac:dyDescent="0.2">
      <c r="A21" s="1036"/>
      <c r="B21" s="1036"/>
      <c r="C21" s="1036"/>
      <c r="D21" s="1036"/>
      <c r="E21" s="1036"/>
      <c r="F21" s="1036"/>
      <c r="G21" s="1036"/>
      <c r="H21" s="1036"/>
      <c r="I21" s="1036"/>
      <c r="J21" s="1036"/>
      <c r="K21" s="1036"/>
      <c r="L21" s="1036"/>
      <c r="M21" s="1036"/>
      <c r="N21" s="1036"/>
      <c r="O21" s="1036"/>
      <c r="P21" s="1036"/>
    </row>
    <row r="22" spans="1:16" ht="16.5" customHeight="1" x14ac:dyDescent="0.2">
      <c r="A22" s="1036"/>
      <c r="B22" s="1036"/>
      <c r="C22" s="1036"/>
      <c r="D22" s="1036"/>
      <c r="E22" s="1036"/>
      <c r="F22" s="1036"/>
      <c r="G22" s="1036"/>
      <c r="H22" s="1036"/>
      <c r="I22" s="1036"/>
      <c r="J22" s="1036"/>
      <c r="K22" s="1036"/>
      <c r="L22" s="1036"/>
      <c r="M22" s="1036"/>
      <c r="N22" s="1036"/>
      <c r="O22" s="1036"/>
      <c r="P22" s="1036"/>
    </row>
    <row r="23" spans="1:16" ht="16.5" customHeight="1" x14ac:dyDescent="0.2">
      <c r="A23" s="1036"/>
      <c r="B23" s="1036"/>
      <c r="C23" s="1036"/>
      <c r="D23" s="1036"/>
      <c r="E23" s="1036"/>
      <c r="F23" s="1036"/>
      <c r="G23" s="1036"/>
      <c r="H23" s="1036"/>
      <c r="I23" s="1036"/>
      <c r="J23" s="1036"/>
      <c r="K23" s="1036"/>
      <c r="L23" s="1036"/>
      <c r="M23" s="1036"/>
      <c r="N23" s="1036"/>
      <c r="O23" s="1036"/>
      <c r="P23" s="1036"/>
    </row>
    <row r="24" spans="1:16" ht="16.5" customHeight="1" x14ac:dyDescent="0.2">
      <c r="A24" s="1036"/>
      <c r="B24" s="1036"/>
      <c r="C24" s="1036"/>
      <c r="D24" s="1036"/>
      <c r="E24" s="1036"/>
      <c r="F24" s="1036"/>
      <c r="G24" s="1036"/>
      <c r="H24" s="1036"/>
      <c r="I24" s="1036"/>
      <c r="J24" s="1036"/>
      <c r="K24" s="1036"/>
      <c r="L24" s="1036"/>
      <c r="M24" s="1036"/>
      <c r="N24" s="1036"/>
      <c r="O24" s="1036"/>
      <c r="P24" s="1036"/>
    </row>
    <row r="25" spans="1:16" ht="16.5" customHeight="1" x14ac:dyDescent="0.2">
      <c r="A25" s="1036"/>
      <c r="B25" s="1036"/>
      <c r="C25" s="1036"/>
      <c r="D25" s="1036"/>
      <c r="E25" s="1036"/>
      <c r="F25" s="1036"/>
      <c r="G25" s="1036"/>
      <c r="H25" s="1036"/>
      <c r="I25" s="1036"/>
      <c r="J25" s="1036"/>
      <c r="K25" s="1036"/>
      <c r="L25" s="1036"/>
      <c r="M25" s="1036"/>
      <c r="N25" s="1036"/>
      <c r="O25" s="1036"/>
      <c r="P25" s="1036"/>
    </row>
    <row r="26" spans="1:16" ht="16.5" customHeight="1" x14ac:dyDescent="0.2">
      <c r="A26" s="1036"/>
      <c r="B26" s="1036"/>
      <c r="C26" s="1036"/>
      <c r="D26" s="1036"/>
      <c r="E26" s="1036"/>
      <c r="F26" s="1036"/>
      <c r="G26" s="1036"/>
      <c r="H26" s="1036"/>
      <c r="I26" s="1036"/>
      <c r="J26" s="1036"/>
      <c r="K26" s="1036"/>
      <c r="L26" s="1036"/>
      <c r="M26" s="1036"/>
      <c r="N26" s="1036"/>
      <c r="O26" s="1036"/>
      <c r="P26" s="1036"/>
    </row>
    <row r="27" spans="1:16" ht="16.5" customHeight="1" x14ac:dyDescent="0.2">
      <c r="A27" s="1036"/>
      <c r="B27" s="1036"/>
      <c r="C27" s="1036"/>
      <c r="D27" s="1036"/>
      <c r="E27" s="1036"/>
      <c r="F27" s="1036"/>
      <c r="G27" s="1036"/>
      <c r="H27" s="1036"/>
      <c r="I27" s="1036"/>
      <c r="J27" s="1036"/>
      <c r="K27" s="1036"/>
      <c r="L27" s="1036"/>
      <c r="M27" s="1036"/>
      <c r="N27" s="1036"/>
      <c r="O27" s="1036"/>
      <c r="P27" s="1036"/>
    </row>
    <row r="28" spans="1:16" ht="16.5" customHeight="1" x14ac:dyDescent="0.2">
      <c r="A28" s="1036"/>
      <c r="B28" s="1036"/>
      <c r="C28" s="1036"/>
      <c r="D28" s="1036"/>
      <c r="E28" s="1036"/>
      <c r="F28" s="1036"/>
      <c r="G28" s="1036"/>
      <c r="H28" s="1036"/>
      <c r="I28" s="1036"/>
      <c r="J28" s="1036"/>
      <c r="K28" s="1036"/>
      <c r="L28" s="1036"/>
      <c r="M28" s="1036"/>
      <c r="N28" s="1036"/>
      <c r="O28" s="1036"/>
      <c r="P28" s="1036"/>
    </row>
    <row r="29" spans="1:16" ht="16.5" customHeight="1" x14ac:dyDescent="0.2">
      <c r="A29" s="1036"/>
      <c r="B29" s="1036"/>
      <c r="C29" s="1036"/>
      <c r="D29" s="1036"/>
      <c r="E29" s="1036"/>
      <c r="F29" s="1036"/>
      <c r="G29" s="1036"/>
      <c r="H29" s="1036"/>
      <c r="I29" s="1036"/>
      <c r="J29" s="1036"/>
      <c r="K29" s="1036"/>
      <c r="L29" s="1036"/>
      <c r="M29" s="1036"/>
      <c r="N29" s="1036"/>
      <c r="O29" s="1036"/>
      <c r="P29" s="1036"/>
    </row>
    <row r="30" spans="1:16" ht="16.5" customHeight="1" x14ac:dyDescent="0.2">
      <c r="A30" s="1036"/>
      <c r="B30" s="1036"/>
      <c r="C30" s="1036"/>
      <c r="D30" s="1036"/>
      <c r="E30" s="1036"/>
      <c r="F30" s="1036"/>
      <c r="G30" s="1036"/>
      <c r="H30" s="1036"/>
      <c r="I30" s="1036"/>
      <c r="J30" s="1036"/>
      <c r="K30" s="1036"/>
      <c r="L30" s="1036"/>
      <c r="M30" s="1036"/>
      <c r="N30" s="1036"/>
      <c r="O30" s="1036"/>
      <c r="P30" s="1036"/>
    </row>
    <row r="31" spans="1:16" ht="16.5" customHeight="1" x14ac:dyDescent="0.2">
      <c r="A31" s="1036"/>
      <c r="B31" s="1036"/>
      <c r="C31" s="1036"/>
      <c r="D31" s="1036"/>
      <c r="E31" s="1036"/>
      <c r="F31" s="1036"/>
      <c r="G31" s="1036"/>
      <c r="H31" s="1036"/>
      <c r="I31" s="1036"/>
      <c r="J31" s="1036"/>
      <c r="K31" s="1036"/>
      <c r="L31" s="1036"/>
      <c r="M31" s="1036"/>
      <c r="N31" s="1036"/>
      <c r="O31" s="1036"/>
      <c r="P31" s="1036"/>
    </row>
    <row r="32" spans="1:16" ht="31.5" customHeight="1" thickBot="1" x14ac:dyDescent="0.25">
      <c r="A32" s="1036"/>
      <c r="B32" s="1036"/>
      <c r="C32" s="1036"/>
      <c r="D32" s="1036"/>
      <c r="E32" s="1036"/>
      <c r="F32" s="1036"/>
      <c r="G32" s="1036"/>
      <c r="H32" s="1036"/>
      <c r="I32" s="1036"/>
      <c r="J32" s="1038" t="s">
        <v>487</v>
      </c>
      <c r="K32" s="1036"/>
      <c r="L32" s="1036"/>
      <c r="M32" s="1036"/>
      <c r="N32" s="1036"/>
      <c r="O32" s="1036"/>
      <c r="P32" s="1036"/>
    </row>
    <row r="33" spans="1:16" ht="39" customHeight="1" thickBot="1" x14ac:dyDescent="0.25">
      <c r="A33" s="1036"/>
      <c r="B33" s="1039" t="s">
        <v>493</v>
      </c>
      <c r="C33" s="1040"/>
      <c r="D33" s="1040"/>
      <c r="E33" s="1041" t="s">
        <v>488</v>
      </c>
      <c r="F33" s="1042" t="s">
        <v>3</v>
      </c>
      <c r="G33" s="1043" t="s">
        <v>4</v>
      </c>
      <c r="H33" s="1043" t="s">
        <v>5</v>
      </c>
      <c r="I33" s="1043" t="s">
        <v>6</v>
      </c>
      <c r="J33" s="1044" t="s">
        <v>7</v>
      </c>
      <c r="K33" s="1036"/>
      <c r="L33" s="1036"/>
      <c r="M33" s="1036"/>
      <c r="N33" s="1036"/>
      <c r="O33" s="1036"/>
      <c r="P33" s="1036"/>
    </row>
    <row r="34" spans="1:16" ht="39" customHeight="1" x14ac:dyDescent="0.2">
      <c r="A34" s="1036"/>
      <c r="B34" s="1045"/>
      <c r="C34" s="1046" t="s">
        <v>494</v>
      </c>
      <c r="D34" s="1046"/>
      <c r="E34" s="1047"/>
      <c r="F34" s="1048">
        <v>11.58</v>
      </c>
      <c r="G34" s="1049">
        <v>12.14</v>
      </c>
      <c r="H34" s="1049">
        <v>13.51</v>
      </c>
      <c r="I34" s="1049">
        <v>13.14</v>
      </c>
      <c r="J34" s="1050">
        <v>10.09</v>
      </c>
      <c r="K34" s="1036"/>
      <c r="L34" s="1036"/>
      <c r="M34" s="1036"/>
      <c r="N34" s="1036"/>
      <c r="O34" s="1036"/>
      <c r="P34" s="1036"/>
    </row>
    <row r="35" spans="1:16" ht="39" customHeight="1" x14ac:dyDescent="0.2">
      <c r="A35" s="1036"/>
      <c r="B35" s="1051"/>
      <c r="C35" s="1052" t="s">
        <v>495</v>
      </c>
      <c r="D35" s="1053"/>
      <c r="E35" s="1054"/>
      <c r="F35" s="1055">
        <v>2.46</v>
      </c>
      <c r="G35" s="1056">
        <v>2.77</v>
      </c>
      <c r="H35" s="1056">
        <v>4.74</v>
      </c>
      <c r="I35" s="1056">
        <v>6.84</v>
      </c>
      <c r="J35" s="1057">
        <v>6.78</v>
      </c>
      <c r="K35" s="1036"/>
      <c r="L35" s="1036"/>
      <c r="M35" s="1036"/>
      <c r="N35" s="1036"/>
      <c r="O35" s="1036"/>
      <c r="P35" s="1036"/>
    </row>
    <row r="36" spans="1:16" ht="39" customHeight="1" x14ac:dyDescent="0.2">
      <c r="A36" s="1036"/>
      <c r="B36" s="1051"/>
      <c r="C36" s="1052" t="s">
        <v>496</v>
      </c>
      <c r="D36" s="1053"/>
      <c r="E36" s="1054"/>
      <c r="F36" s="1055">
        <v>2.0499999999999998</v>
      </c>
      <c r="G36" s="1056">
        <v>2.58</v>
      </c>
      <c r="H36" s="1056">
        <v>3.05</v>
      </c>
      <c r="I36" s="1056">
        <v>2.68</v>
      </c>
      <c r="J36" s="1057">
        <v>4.5599999999999996</v>
      </c>
      <c r="K36" s="1036"/>
      <c r="L36" s="1036"/>
      <c r="M36" s="1036"/>
      <c r="N36" s="1036"/>
      <c r="O36" s="1036"/>
      <c r="P36" s="1036"/>
    </row>
    <row r="37" spans="1:16" ht="39" customHeight="1" x14ac:dyDescent="0.2">
      <c r="A37" s="1036"/>
      <c r="B37" s="1051"/>
      <c r="C37" s="1052" t="s">
        <v>497</v>
      </c>
      <c r="D37" s="1053"/>
      <c r="E37" s="1054"/>
      <c r="F37" s="1055">
        <v>0.54</v>
      </c>
      <c r="G37" s="1056">
        <v>0.9</v>
      </c>
      <c r="H37" s="1056">
        <v>0.79</v>
      </c>
      <c r="I37" s="1056">
        <v>0.98</v>
      </c>
      <c r="J37" s="1057">
        <v>1.1200000000000001</v>
      </c>
      <c r="K37" s="1036"/>
      <c r="L37" s="1036"/>
      <c r="M37" s="1036"/>
      <c r="N37" s="1036"/>
      <c r="O37" s="1036"/>
      <c r="P37" s="1036"/>
    </row>
    <row r="38" spans="1:16" ht="39" customHeight="1" x14ac:dyDescent="0.2">
      <c r="A38" s="1036"/>
      <c r="B38" s="1051"/>
      <c r="C38" s="1052" t="s">
        <v>498</v>
      </c>
      <c r="D38" s="1053"/>
      <c r="E38" s="1054"/>
      <c r="F38" s="1055">
        <v>0.28999999999999998</v>
      </c>
      <c r="G38" s="1056">
        <v>0.54</v>
      </c>
      <c r="H38" s="1056">
        <v>1.64</v>
      </c>
      <c r="I38" s="1056">
        <v>1.43</v>
      </c>
      <c r="J38" s="1057">
        <v>1.07</v>
      </c>
      <c r="K38" s="1036"/>
      <c r="L38" s="1036"/>
      <c r="M38" s="1036"/>
      <c r="N38" s="1036"/>
      <c r="O38" s="1036"/>
      <c r="P38" s="1036"/>
    </row>
    <row r="39" spans="1:16" ht="39" customHeight="1" x14ac:dyDescent="0.2">
      <c r="A39" s="1036"/>
      <c r="B39" s="1051"/>
      <c r="C39" s="1052" t="s">
        <v>499</v>
      </c>
      <c r="D39" s="1053"/>
      <c r="E39" s="1054"/>
      <c r="F39" s="1055">
        <v>0.36</v>
      </c>
      <c r="G39" s="1056">
        <v>0.33</v>
      </c>
      <c r="H39" s="1056">
        <v>0.28000000000000003</v>
      </c>
      <c r="I39" s="1056">
        <v>0.36</v>
      </c>
      <c r="J39" s="1057">
        <v>0.52</v>
      </c>
      <c r="K39" s="1036"/>
      <c r="L39" s="1036"/>
      <c r="M39" s="1036"/>
      <c r="N39" s="1036"/>
      <c r="O39" s="1036"/>
      <c r="P39" s="1036"/>
    </row>
    <row r="40" spans="1:16" ht="39" customHeight="1" x14ac:dyDescent="0.2">
      <c r="A40" s="1036"/>
      <c r="B40" s="1051"/>
      <c r="C40" s="1052" t="s">
        <v>500</v>
      </c>
      <c r="D40" s="1053"/>
      <c r="E40" s="1054"/>
      <c r="F40" s="1055">
        <v>0.38</v>
      </c>
      <c r="G40" s="1056">
        <v>0.33</v>
      </c>
      <c r="H40" s="1056">
        <v>0.35</v>
      </c>
      <c r="I40" s="1056">
        <v>0.42</v>
      </c>
      <c r="J40" s="1057">
        <v>0.52</v>
      </c>
      <c r="K40" s="1036"/>
      <c r="L40" s="1036"/>
      <c r="M40" s="1036"/>
      <c r="N40" s="1036"/>
      <c r="O40" s="1036"/>
      <c r="P40" s="1036"/>
    </row>
    <row r="41" spans="1:16" ht="39" customHeight="1" x14ac:dyDescent="0.2">
      <c r="A41" s="1036"/>
      <c r="B41" s="1051"/>
      <c r="C41" s="1052" t="s">
        <v>501</v>
      </c>
      <c r="D41" s="1053"/>
      <c r="E41" s="1054"/>
      <c r="F41" s="1055">
        <v>0.15</v>
      </c>
      <c r="G41" s="1056">
        <v>0.28999999999999998</v>
      </c>
      <c r="H41" s="1056">
        <v>0.39</v>
      </c>
      <c r="I41" s="1056">
        <v>0.31</v>
      </c>
      <c r="J41" s="1057">
        <v>0.16</v>
      </c>
      <c r="K41" s="1036"/>
      <c r="L41" s="1036"/>
      <c r="M41" s="1036"/>
      <c r="N41" s="1036"/>
      <c r="O41" s="1036"/>
      <c r="P41" s="1036"/>
    </row>
    <row r="42" spans="1:16" ht="39" customHeight="1" x14ac:dyDescent="0.2">
      <c r="A42" s="1036"/>
      <c r="B42" s="1058"/>
      <c r="C42" s="1052" t="s">
        <v>502</v>
      </c>
      <c r="D42" s="1053"/>
      <c r="E42" s="1054"/>
      <c r="F42" s="1055" t="s">
        <v>342</v>
      </c>
      <c r="G42" s="1056" t="s">
        <v>342</v>
      </c>
      <c r="H42" s="1056" t="s">
        <v>342</v>
      </c>
      <c r="I42" s="1056" t="s">
        <v>342</v>
      </c>
      <c r="J42" s="1057" t="s">
        <v>342</v>
      </c>
      <c r="K42" s="1036"/>
      <c r="L42" s="1036"/>
      <c r="M42" s="1036"/>
      <c r="N42" s="1036"/>
      <c r="O42" s="1036"/>
      <c r="P42" s="1036"/>
    </row>
    <row r="43" spans="1:16" ht="39" customHeight="1" thickBot="1" x14ac:dyDescent="0.25">
      <c r="A43" s="1036"/>
      <c r="B43" s="1059"/>
      <c r="C43" s="1060" t="s">
        <v>503</v>
      </c>
      <c r="D43" s="1061"/>
      <c r="E43" s="1062"/>
      <c r="F43" s="1063">
        <v>0.16</v>
      </c>
      <c r="G43" s="1064">
        <v>0.11</v>
      </c>
      <c r="H43" s="1064">
        <v>0.13</v>
      </c>
      <c r="I43" s="1064">
        <v>0.08</v>
      </c>
      <c r="J43" s="1065">
        <v>0.09</v>
      </c>
      <c r="K43" s="1036"/>
      <c r="L43" s="1036"/>
      <c r="M43" s="1036"/>
      <c r="N43" s="1036"/>
      <c r="O43" s="1036"/>
      <c r="P43" s="1036"/>
    </row>
    <row r="44" spans="1:16" ht="39" customHeight="1" x14ac:dyDescent="0.2">
      <c r="A44" s="1036"/>
      <c r="B44" s="1066"/>
      <c r="C44" s="1067"/>
      <c r="D44" s="1068"/>
      <c r="E44" s="1068"/>
      <c r="F44" s="1069"/>
      <c r="G44" s="1069"/>
      <c r="H44" s="1069"/>
      <c r="I44" s="1069"/>
      <c r="J44" s="1069"/>
      <c r="K44" s="1036"/>
      <c r="L44" s="1036"/>
      <c r="M44" s="1036"/>
      <c r="N44" s="1036"/>
      <c r="O44" s="1036"/>
      <c r="P44" s="1036"/>
    </row>
    <row r="45" spans="1:16" ht="16.2" x14ac:dyDescent="0.2">
      <c r="A45" s="1036"/>
      <c r="B45" s="1036"/>
      <c r="C45" s="1036"/>
      <c r="D45" s="1036"/>
      <c r="E45" s="1036"/>
      <c r="F45" s="1036"/>
      <c r="G45" s="1036"/>
      <c r="H45" s="1036"/>
      <c r="I45" s="1036"/>
      <c r="J45" s="1036"/>
      <c r="K45" s="1036"/>
      <c r="L45" s="1036"/>
      <c r="M45" s="1036"/>
      <c r="N45" s="1036"/>
      <c r="O45" s="1036"/>
      <c r="P45" s="1036"/>
    </row>
  </sheetData>
  <sheetProtection algorithmName="SHA-512" hashValue="Lw9990KvhgBB3GgfAU8CzGnvBS6iQ6aiTme042p877zFYy1qZ2c0C6Vp9YSzisqHfl7GnXTQTkXHAZZWaspr3Q==" saltValue="1hKlFHDd5hJpSXyhyIwh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70" zoomScaleNormal="70" zoomScaleSheetLayoutView="55" workbookViewId="0">
      <selection activeCell="H58" sqref="H58:H62"/>
    </sheetView>
  </sheetViews>
  <sheetFormatPr defaultColWidth="0" defaultRowHeight="12.6" customHeight="1" zeroHeight="1" x14ac:dyDescent="0.2"/>
  <cols>
    <col min="1" max="1" width="6.6640625" style="1071" customWidth="1"/>
    <col min="2" max="3" width="10.88671875" style="1071" customWidth="1"/>
    <col min="4" max="4" width="10" style="1071" customWidth="1"/>
    <col min="5" max="10" width="11" style="1071" customWidth="1"/>
    <col min="11" max="15" width="13.109375" style="1071" customWidth="1"/>
    <col min="16" max="21" width="11.44140625" style="1071" customWidth="1"/>
    <col min="22" max="16384" width="0" style="1071" hidden="1"/>
  </cols>
  <sheetData>
    <row r="1" spans="1:21" ht="13.5" customHeight="1" x14ac:dyDescent="0.2">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x14ac:dyDescent="0.2">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x14ac:dyDescent="0.2">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x14ac:dyDescent="0.2">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x14ac:dyDescent="0.2">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x14ac:dyDescent="0.2">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x14ac:dyDescent="0.2">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x14ac:dyDescent="0.2">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x14ac:dyDescent="0.2">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x14ac:dyDescent="0.2">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x14ac:dyDescent="0.2">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x14ac:dyDescent="0.2">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x14ac:dyDescent="0.2">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x14ac:dyDescent="0.2">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x14ac:dyDescent="0.2">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x14ac:dyDescent="0.2">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x14ac:dyDescent="0.2">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x14ac:dyDescent="0.2">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x14ac:dyDescent="0.2">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x14ac:dyDescent="0.2">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x14ac:dyDescent="0.2">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x14ac:dyDescent="0.2">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x14ac:dyDescent="0.2">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x14ac:dyDescent="0.2">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x14ac:dyDescent="0.2">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x14ac:dyDescent="0.2">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x14ac:dyDescent="0.2">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x14ac:dyDescent="0.2">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x14ac:dyDescent="0.2">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x14ac:dyDescent="0.2">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x14ac:dyDescent="0.2">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x14ac:dyDescent="0.2">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x14ac:dyDescent="0.2">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x14ac:dyDescent="0.2">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x14ac:dyDescent="0.2">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x14ac:dyDescent="0.2">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x14ac:dyDescent="0.2">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x14ac:dyDescent="0.2">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x14ac:dyDescent="0.2">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x14ac:dyDescent="0.2">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x14ac:dyDescent="0.2">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x14ac:dyDescent="0.2">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x14ac:dyDescent="0.25">
      <c r="A43" s="1070"/>
      <c r="B43" s="1070"/>
      <c r="C43" s="1070"/>
      <c r="D43" s="1070"/>
      <c r="E43" s="1070"/>
      <c r="F43" s="1070"/>
      <c r="G43" s="1070"/>
      <c r="H43" s="1070"/>
      <c r="I43" s="1070"/>
      <c r="J43" s="1070"/>
      <c r="K43" s="1070"/>
      <c r="L43" s="1070"/>
      <c r="M43" s="1070"/>
      <c r="N43" s="1070"/>
      <c r="O43" s="1072" t="s">
        <v>504</v>
      </c>
      <c r="P43" s="1070"/>
      <c r="Q43" s="1070"/>
      <c r="R43" s="1070"/>
      <c r="S43" s="1070"/>
      <c r="T43" s="1070"/>
      <c r="U43" s="1070"/>
    </row>
    <row r="44" spans="1:21" ht="30.75" customHeight="1" thickBot="1" x14ac:dyDescent="0.25">
      <c r="A44" s="1070"/>
      <c r="B44" s="1073" t="s">
        <v>505</v>
      </c>
      <c r="C44" s="1074"/>
      <c r="D44" s="1074"/>
      <c r="E44" s="1075"/>
      <c r="F44" s="1075"/>
      <c r="G44" s="1075"/>
      <c r="H44" s="1075"/>
      <c r="I44" s="1075"/>
      <c r="J44" s="1076" t="s">
        <v>488</v>
      </c>
      <c r="K44" s="1077" t="s">
        <v>3</v>
      </c>
      <c r="L44" s="1078" t="s">
        <v>4</v>
      </c>
      <c r="M44" s="1078" t="s">
        <v>5</v>
      </c>
      <c r="N44" s="1078" t="s">
        <v>6</v>
      </c>
      <c r="O44" s="1079" t="s">
        <v>7</v>
      </c>
      <c r="P44" s="1070"/>
      <c r="Q44" s="1070"/>
      <c r="R44" s="1070"/>
      <c r="S44" s="1070"/>
      <c r="T44" s="1070"/>
      <c r="U44" s="1070"/>
    </row>
    <row r="45" spans="1:21" ht="30.75" customHeight="1" x14ac:dyDescent="0.2">
      <c r="A45" s="1070"/>
      <c r="B45" s="1080" t="s">
        <v>506</v>
      </c>
      <c r="C45" s="1081"/>
      <c r="D45" s="1082"/>
      <c r="E45" s="1083" t="s">
        <v>507</v>
      </c>
      <c r="F45" s="1083"/>
      <c r="G45" s="1083"/>
      <c r="H45" s="1083"/>
      <c r="I45" s="1083"/>
      <c r="J45" s="1084"/>
      <c r="K45" s="1085">
        <v>3437</v>
      </c>
      <c r="L45" s="1086">
        <v>3600</v>
      </c>
      <c r="M45" s="1086">
        <v>3830</v>
      </c>
      <c r="N45" s="1086">
        <v>3561</v>
      </c>
      <c r="O45" s="1087">
        <v>3405</v>
      </c>
      <c r="P45" s="1070"/>
      <c r="Q45" s="1070"/>
      <c r="R45" s="1070"/>
      <c r="S45" s="1070"/>
      <c r="T45" s="1070"/>
      <c r="U45" s="1070"/>
    </row>
    <row r="46" spans="1:21" ht="30.75" customHeight="1" x14ac:dyDescent="0.2">
      <c r="A46" s="1070"/>
      <c r="B46" s="1088"/>
      <c r="C46" s="1089"/>
      <c r="D46" s="1090"/>
      <c r="E46" s="1091" t="s">
        <v>508</v>
      </c>
      <c r="F46" s="1091"/>
      <c r="G46" s="1091"/>
      <c r="H46" s="1091"/>
      <c r="I46" s="1091"/>
      <c r="J46" s="1092"/>
      <c r="K46" s="1093" t="s">
        <v>342</v>
      </c>
      <c r="L46" s="1094" t="s">
        <v>342</v>
      </c>
      <c r="M46" s="1094" t="s">
        <v>342</v>
      </c>
      <c r="N46" s="1094" t="s">
        <v>342</v>
      </c>
      <c r="O46" s="1095" t="s">
        <v>342</v>
      </c>
      <c r="P46" s="1070"/>
      <c r="Q46" s="1070"/>
      <c r="R46" s="1070"/>
      <c r="S46" s="1070"/>
      <c r="T46" s="1070"/>
      <c r="U46" s="1070"/>
    </row>
    <row r="47" spans="1:21" ht="30.75" customHeight="1" x14ac:dyDescent="0.2">
      <c r="A47" s="1070"/>
      <c r="B47" s="1088"/>
      <c r="C47" s="1089"/>
      <c r="D47" s="1090"/>
      <c r="E47" s="1091" t="s">
        <v>509</v>
      </c>
      <c r="F47" s="1091"/>
      <c r="G47" s="1091"/>
      <c r="H47" s="1091"/>
      <c r="I47" s="1091"/>
      <c r="J47" s="1092"/>
      <c r="K47" s="1093" t="s">
        <v>342</v>
      </c>
      <c r="L47" s="1094" t="s">
        <v>342</v>
      </c>
      <c r="M47" s="1094" t="s">
        <v>342</v>
      </c>
      <c r="N47" s="1094" t="s">
        <v>342</v>
      </c>
      <c r="O47" s="1095" t="s">
        <v>342</v>
      </c>
      <c r="P47" s="1070"/>
      <c r="Q47" s="1070"/>
      <c r="R47" s="1070"/>
      <c r="S47" s="1070"/>
      <c r="T47" s="1070"/>
      <c r="U47" s="1070"/>
    </row>
    <row r="48" spans="1:21" ht="30.75" customHeight="1" x14ac:dyDescent="0.2">
      <c r="A48" s="1070"/>
      <c r="B48" s="1088"/>
      <c r="C48" s="1089"/>
      <c r="D48" s="1090"/>
      <c r="E48" s="1091" t="s">
        <v>510</v>
      </c>
      <c r="F48" s="1091"/>
      <c r="G48" s="1091"/>
      <c r="H48" s="1091"/>
      <c r="I48" s="1091"/>
      <c r="J48" s="1092"/>
      <c r="K48" s="1093">
        <v>450</v>
      </c>
      <c r="L48" s="1094">
        <v>429</v>
      </c>
      <c r="M48" s="1094">
        <v>408</v>
      </c>
      <c r="N48" s="1094">
        <v>396</v>
      </c>
      <c r="O48" s="1095">
        <v>395</v>
      </c>
      <c r="P48" s="1070"/>
      <c r="Q48" s="1070"/>
      <c r="R48" s="1070"/>
      <c r="S48" s="1070"/>
      <c r="T48" s="1070"/>
      <c r="U48" s="1070"/>
    </row>
    <row r="49" spans="1:21" ht="30.75" customHeight="1" x14ac:dyDescent="0.2">
      <c r="A49" s="1070"/>
      <c r="B49" s="1088"/>
      <c r="C49" s="1089"/>
      <c r="D49" s="1090"/>
      <c r="E49" s="1091" t="s">
        <v>511</v>
      </c>
      <c r="F49" s="1091"/>
      <c r="G49" s="1091"/>
      <c r="H49" s="1091"/>
      <c r="I49" s="1091"/>
      <c r="J49" s="1092"/>
      <c r="K49" s="1093">
        <v>34</v>
      </c>
      <c r="L49" s="1094">
        <v>23</v>
      </c>
      <c r="M49" s="1094">
        <v>23</v>
      </c>
      <c r="N49" s="1094">
        <v>65</v>
      </c>
      <c r="O49" s="1095">
        <v>89</v>
      </c>
      <c r="P49" s="1070"/>
      <c r="Q49" s="1070"/>
      <c r="R49" s="1070"/>
      <c r="S49" s="1070"/>
      <c r="T49" s="1070"/>
      <c r="U49" s="1070"/>
    </row>
    <row r="50" spans="1:21" ht="30.75" customHeight="1" x14ac:dyDescent="0.2">
      <c r="A50" s="1070"/>
      <c r="B50" s="1088"/>
      <c r="C50" s="1089"/>
      <c r="D50" s="1090"/>
      <c r="E50" s="1091" t="s">
        <v>512</v>
      </c>
      <c r="F50" s="1091"/>
      <c r="G50" s="1091"/>
      <c r="H50" s="1091"/>
      <c r="I50" s="1091"/>
      <c r="J50" s="1092"/>
      <c r="K50" s="1093">
        <v>23</v>
      </c>
      <c r="L50" s="1094">
        <v>117</v>
      </c>
      <c r="M50" s="1094">
        <v>30</v>
      </c>
      <c r="N50" s="1094">
        <v>74</v>
      </c>
      <c r="O50" s="1095">
        <v>32</v>
      </c>
      <c r="P50" s="1070"/>
      <c r="Q50" s="1070"/>
      <c r="R50" s="1070"/>
      <c r="S50" s="1070"/>
      <c r="T50" s="1070"/>
      <c r="U50" s="1070"/>
    </row>
    <row r="51" spans="1:21" ht="30.75" customHeight="1" x14ac:dyDescent="0.2">
      <c r="A51" s="1070"/>
      <c r="B51" s="1096"/>
      <c r="C51" s="1097"/>
      <c r="D51" s="1098"/>
      <c r="E51" s="1091" t="s">
        <v>513</v>
      </c>
      <c r="F51" s="1091"/>
      <c r="G51" s="1091"/>
      <c r="H51" s="1091"/>
      <c r="I51" s="1091"/>
      <c r="J51" s="1092"/>
      <c r="K51" s="1093" t="s">
        <v>342</v>
      </c>
      <c r="L51" s="1094" t="s">
        <v>342</v>
      </c>
      <c r="M51" s="1094" t="s">
        <v>342</v>
      </c>
      <c r="N51" s="1094" t="s">
        <v>342</v>
      </c>
      <c r="O51" s="1095" t="s">
        <v>342</v>
      </c>
      <c r="P51" s="1070"/>
      <c r="Q51" s="1070"/>
      <c r="R51" s="1070"/>
      <c r="S51" s="1070"/>
      <c r="T51" s="1070"/>
      <c r="U51" s="1070"/>
    </row>
    <row r="52" spans="1:21" ht="30.75" customHeight="1" x14ac:dyDescent="0.2">
      <c r="A52" s="1070"/>
      <c r="B52" s="1099" t="s">
        <v>514</v>
      </c>
      <c r="C52" s="1100"/>
      <c r="D52" s="1098"/>
      <c r="E52" s="1091" t="s">
        <v>515</v>
      </c>
      <c r="F52" s="1091"/>
      <c r="G52" s="1091"/>
      <c r="H52" s="1091"/>
      <c r="I52" s="1091"/>
      <c r="J52" s="1092"/>
      <c r="K52" s="1093">
        <v>1874</v>
      </c>
      <c r="L52" s="1094">
        <v>1766</v>
      </c>
      <c r="M52" s="1094">
        <v>1775</v>
      </c>
      <c r="N52" s="1094">
        <v>1645</v>
      </c>
      <c r="O52" s="1095">
        <v>1556</v>
      </c>
      <c r="P52" s="1070"/>
      <c r="Q52" s="1070"/>
      <c r="R52" s="1070"/>
      <c r="S52" s="1070"/>
      <c r="T52" s="1070"/>
      <c r="U52" s="1070"/>
    </row>
    <row r="53" spans="1:21" ht="30.75" customHeight="1" thickBot="1" x14ac:dyDescent="0.25">
      <c r="A53" s="1070"/>
      <c r="B53" s="1101" t="s">
        <v>516</v>
      </c>
      <c r="C53" s="1102"/>
      <c r="D53" s="1103"/>
      <c r="E53" s="1104" t="s">
        <v>517</v>
      </c>
      <c r="F53" s="1104"/>
      <c r="G53" s="1104"/>
      <c r="H53" s="1104"/>
      <c r="I53" s="1104"/>
      <c r="J53" s="1105"/>
      <c r="K53" s="1106">
        <v>2070</v>
      </c>
      <c r="L53" s="1107">
        <v>2403</v>
      </c>
      <c r="M53" s="1107">
        <v>2516</v>
      </c>
      <c r="N53" s="1107">
        <v>2451</v>
      </c>
      <c r="O53" s="1108">
        <v>2365</v>
      </c>
      <c r="P53" s="1070"/>
      <c r="Q53" s="1070"/>
      <c r="R53" s="1070"/>
      <c r="S53" s="1070"/>
      <c r="T53" s="1070"/>
      <c r="U53" s="1070"/>
    </row>
    <row r="54" spans="1:21" ht="24" customHeight="1" x14ac:dyDescent="0.2">
      <c r="A54" s="1070"/>
      <c r="B54" s="1109" t="s">
        <v>518</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x14ac:dyDescent="0.2">
      <c r="A55" s="1070"/>
      <c r="B55" s="1109"/>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x14ac:dyDescent="0.25">
      <c r="A56" s="1070"/>
      <c r="B56" s="1110" t="s">
        <v>519</v>
      </c>
      <c r="C56" s="1111"/>
      <c r="D56" s="1111"/>
      <c r="E56" s="1111"/>
      <c r="F56" s="1111"/>
      <c r="G56" s="1111"/>
      <c r="H56" s="1111"/>
      <c r="I56" s="1111"/>
      <c r="J56" s="1111"/>
      <c r="K56" s="1112"/>
      <c r="L56" s="1112"/>
      <c r="M56" s="1112"/>
      <c r="N56" s="1112"/>
      <c r="O56" s="1113" t="s">
        <v>520</v>
      </c>
      <c r="P56" s="1070"/>
      <c r="Q56" s="1070"/>
      <c r="R56" s="1070"/>
      <c r="S56" s="1070"/>
      <c r="T56" s="1070"/>
      <c r="U56" s="1070"/>
    </row>
    <row r="57" spans="1:21" ht="31.5" customHeight="1" thickBot="1" x14ac:dyDescent="0.25">
      <c r="A57" s="1070"/>
      <c r="B57" s="1114"/>
      <c r="C57" s="1115"/>
      <c r="D57" s="1115"/>
      <c r="E57" s="1116"/>
      <c r="F57" s="1116"/>
      <c r="G57" s="1116"/>
      <c r="H57" s="1116"/>
      <c r="I57" s="1116"/>
      <c r="J57" s="1117" t="s">
        <v>488</v>
      </c>
      <c r="K57" s="1118" t="s">
        <v>521</v>
      </c>
      <c r="L57" s="1119" t="s">
        <v>522</v>
      </c>
      <c r="M57" s="1119" t="s">
        <v>523</v>
      </c>
      <c r="N57" s="1119" t="s">
        <v>524</v>
      </c>
      <c r="O57" s="1120" t="s">
        <v>525</v>
      </c>
      <c r="P57" s="1070"/>
      <c r="Q57" s="1070"/>
      <c r="R57" s="1070"/>
      <c r="S57" s="1070"/>
      <c r="T57" s="1070"/>
      <c r="U57" s="1070"/>
    </row>
    <row r="58" spans="1:21" ht="31.5" customHeight="1" x14ac:dyDescent="0.2">
      <c r="B58" s="1121" t="s">
        <v>526</v>
      </c>
      <c r="C58" s="1122"/>
      <c r="D58" s="1123" t="s">
        <v>527</v>
      </c>
      <c r="E58" s="1124"/>
      <c r="F58" s="1124"/>
      <c r="G58" s="1124"/>
      <c r="H58" s="1124"/>
      <c r="I58" s="1124"/>
      <c r="J58" s="1125"/>
      <c r="K58" s="1126"/>
      <c r="L58" s="1127"/>
      <c r="M58" s="1127"/>
      <c r="N58" s="1127"/>
      <c r="O58" s="1128"/>
    </row>
    <row r="59" spans="1:21" ht="31.5" customHeight="1" x14ac:dyDescent="0.2">
      <c r="B59" s="1129"/>
      <c r="C59" s="1130"/>
      <c r="D59" s="1131" t="s">
        <v>528</v>
      </c>
      <c r="E59" s="1132"/>
      <c r="F59" s="1132"/>
      <c r="G59" s="1132"/>
      <c r="H59" s="1132"/>
      <c r="I59" s="1132"/>
      <c r="J59" s="1133"/>
      <c r="K59" s="1134"/>
      <c r="L59" s="1135"/>
      <c r="M59" s="1135"/>
      <c r="N59" s="1135"/>
      <c r="O59" s="1136"/>
    </row>
    <row r="60" spans="1:21" ht="31.5" customHeight="1" thickBot="1" x14ac:dyDescent="0.25">
      <c r="B60" s="1137"/>
      <c r="C60" s="1138"/>
      <c r="D60" s="1139" t="s">
        <v>529</v>
      </c>
      <c r="E60" s="1140"/>
      <c r="F60" s="1140"/>
      <c r="G60" s="1140"/>
      <c r="H60" s="1140"/>
      <c r="I60" s="1140"/>
      <c r="J60" s="1141"/>
      <c r="K60" s="1142"/>
      <c r="L60" s="1143"/>
      <c r="M60" s="1143"/>
      <c r="N60" s="1143"/>
      <c r="O60" s="1144"/>
    </row>
    <row r="61" spans="1:21" ht="24" customHeight="1" x14ac:dyDescent="0.2">
      <c r="B61" s="1145"/>
      <c r="C61" s="1145"/>
      <c r="D61" s="1146" t="s">
        <v>530</v>
      </c>
      <c r="E61" s="1147"/>
      <c r="F61" s="1147"/>
      <c r="G61" s="1147"/>
      <c r="H61" s="1147"/>
      <c r="I61" s="1147"/>
      <c r="J61" s="1147"/>
      <c r="K61" s="1147"/>
      <c r="L61" s="1147"/>
      <c r="M61" s="1147"/>
      <c r="N61" s="1147"/>
      <c r="O61" s="1147"/>
    </row>
    <row r="62" spans="1:21" ht="24" customHeight="1" x14ac:dyDescent="0.2">
      <c r="B62" s="1148"/>
      <c r="C62" s="1148"/>
      <c r="D62" s="1146" t="s">
        <v>531</v>
      </c>
      <c r="E62" s="1147"/>
      <c r="F62" s="1147"/>
      <c r="G62" s="1147"/>
      <c r="H62" s="1147"/>
      <c r="I62" s="1147"/>
      <c r="J62" s="1147"/>
      <c r="K62" s="1147"/>
      <c r="L62" s="1147"/>
      <c r="M62" s="1147"/>
      <c r="N62" s="1147"/>
      <c r="O62" s="1147"/>
    </row>
    <row r="63" spans="1:21" ht="24" customHeight="1" x14ac:dyDescent="0.2">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x14ac:dyDescent="0.2">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9YJKwxsTTfKjLUHn7adQeEJj7oH3Qqjv1SvO6qS8RngGDgX1kG98s09wK4X4QQ3M1e2KiDKiKBPMAz95CSlwXw==" saltValue="M8FUri3CsOEs0rH52JfX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election activeCell="H58" sqref="H58:H62"/>
    </sheetView>
  </sheetViews>
  <sheetFormatPr defaultColWidth="0" defaultRowHeight="13.5" customHeight="1" zeroHeight="1" x14ac:dyDescent="0.2"/>
  <cols>
    <col min="1" max="1" width="6.6640625" style="1149" customWidth="1"/>
    <col min="2" max="3" width="12.6640625" style="1149" customWidth="1"/>
    <col min="4" max="4" width="11.6640625" style="1149" customWidth="1"/>
    <col min="5" max="8" width="10.33203125" style="1149" customWidth="1"/>
    <col min="9" max="13" width="16.33203125" style="1149" customWidth="1"/>
    <col min="14" max="19" width="12.6640625" style="1149" customWidth="1"/>
    <col min="20" max="16384" width="0" style="114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50" t="s">
        <v>504</v>
      </c>
    </row>
    <row r="40" spans="2:13" ht="27.75" customHeight="1" thickBot="1" x14ac:dyDescent="0.25">
      <c r="B40" s="1151" t="s">
        <v>505</v>
      </c>
      <c r="C40" s="1152"/>
      <c r="D40" s="1152"/>
      <c r="E40" s="1153"/>
      <c r="F40" s="1153"/>
      <c r="G40" s="1153"/>
      <c r="H40" s="1154" t="s">
        <v>488</v>
      </c>
      <c r="I40" s="1155" t="s">
        <v>3</v>
      </c>
      <c r="J40" s="1156" t="s">
        <v>4</v>
      </c>
      <c r="K40" s="1156" t="s">
        <v>5</v>
      </c>
      <c r="L40" s="1156" t="s">
        <v>6</v>
      </c>
      <c r="M40" s="1157" t="s">
        <v>7</v>
      </c>
    </row>
    <row r="41" spans="2:13" ht="27.75" customHeight="1" x14ac:dyDescent="0.2">
      <c r="B41" s="1158" t="s">
        <v>532</v>
      </c>
      <c r="C41" s="1159"/>
      <c r="D41" s="1160"/>
      <c r="E41" s="1161" t="s">
        <v>533</v>
      </c>
      <c r="F41" s="1161"/>
      <c r="G41" s="1161"/>
      <c r="H41" s="1162"/>
      <c r="I41" s="1163">
        <v>26797</v>
      </c>
      <c r="J41" s="1164">
        <v>28596</v>
      </c>
      <c r="K41" s="1164">
        <v>25479</v>
      </c>
      <c r="L41" s="1164">
        <v>25096</v>
      </c>
      <c r="M41" s="1165">
        <v>23772</v>
      </c>
    </row>
    <row r="42" spans="2:13" ht="27.75" customHeight="1" x14ac:dyDescent="0.2">
      <c r="B42" s="1166"/>
      <c r="C42" s="1167"/>
      <c r="D42" s="1168"/>
      <c r="E42" s="1169" t="s">
        <v>534</v>
      </c>
      <c r="F42" s="1169"/>
      <c r="G42" s="1169"/>
      <c r="H42" s="1170"/>
      <c r="I42" s="1171">
        <v>4447</v>
      </c>
      <c r="J42" s="1172">
        <v>4314</v>
      </c>
      <c r="K42" s="1172">
        <v>4350</v>
      </c>
      <c r="L42" s="1172">
        <v>4249</v>
      </c>
      <c r="M42" s="1173">
        <v>4181</v>
      </c>
    </row>
    <row r="43" spans="2:13" ht="27.75" customHeight="1" x14ac:dyDescent="0.2">
      <c r="B43" s="1166"/>
      <c r="C43" s="1167"/>
      <c r="D43" s="1168"/>
      <c r="E43" s="1169" t="s">
        <v>535</v>
      </c>
      <c r="F43" s="1169"/>
      <c r="G43" s="1169"/>
      <c r="H43" s="1170"/>
      <c r="I43" s="1171">
        <v>5330</v>
      </c>
      <c r="J43" s="1172">
        <v>5701</v>
      </c>
      <c r="K43" s="1172">
        <v>6118</v>
      </c>
      <c r="L43" s="1172">
        <v>6545</v>
      </c>
      <c r="M43" s="1173">
        <v>7365</v>
      </c>
    </row>
    <row r="44" spans="2:13" ht="27.75" customHeight="1" x14ac:dyDescent="0.2">
      <c r="B44" s="1166"/>
      <c r="C44" s="1167"/>
      <c r="D44" s="1168"/>
      <c r="E44" s="1169" t="s">
        <v>536</v>
      </c>
      <c r="F44" s="1169"/>
      <c r="G44" s="1169"/>
      <c r="H44" s="1170"/>
      <c r="I44" s="1171">
        <v>356</v>
      </c>
      <c r="J44" s="1172">
        <v>912</v>
      </c>
      <c r="K44" s="1172">
        <v>1213</v>
      </c>
      <c r="L44" s="1172">
        <v>1154</v>
      </c>
      <c r="M44" s="1173">
        <v>1016</v>
      </c>
    </row>
    <row r="45" spans="2:13" ht="27.75" customHeight="1" x14ac:dyDescent="0.2">
      <c r="B45" s="1166"/>
      <c r="C45" s="1167"/>
      <c r="D45" s="1168"/>
      <c r="E45" s="1169" t="s">
        <v>537</v>
      </c>
      <c r="F45" s="1169"/>
      <c r="G45" s="1169"/>
      <c r="H45" s="1170"/>
      <c r="I45" s="1171">
        <v>6010</v>
      </c>
      <c r="J45" s="1172">
        <v>6003</v>
      </c>
      <c r="K45" s="1172">
        <v>6279</v>
      </c>
      <c r="L45" s="1172">
        <v>5971</v>
      </c>
      <c r="M45" s="1173">
        <v>5807</v>
      </c>
    </row>
    <row r="46" spans="2:13" ht="27.75" customHeight="1" x14ac:dyDescent="0.2">
      <c r="B46" s="1166"/>
      <c r="C46" s="1167"/>
      <c r="D46" s="1174"/>
      <c r="E46" s="1169" t="s">
        <v>538</v>
      </c>
      <c r="F46" s="1169"/>
      <c r="G46" s="1169"/>
      <c r="H46" s="1170"/>
      <c r="I46" s="1171">
        <v>0</v>
      </c>
      <c r="J46" s="1172" t="s">
        <v>342</v>
      </c>
      <c r="K46" s="1172" t="s">
        <v>342</v>
      </c>
      <c r="L46" s="1172">
        <v>0</v>
      </c>
      <c r="M46" s="1173" t="s">
        <v>342</v>
      </c>
    </row>
    <row r="47" spans="2:13" ht="27.75" customHeight="1" x14ac:dyDescent="0.2">
      <c r="B47" s="1166"/>
      <c r="C47" s="1167"/>
      <c r="D47" s="1175"/>
      <c r="E47" s="1176" t="s">
        <v>539</v>
      </c>
      <c r="F47" s="1177"/>
      <c r="G47" s="1177"/>
      <c r="H47" s="1178"/>
      <c r="I47" s="1171" t="s">
        <v>342</v>
      </c>
      <c r="J47" s="1172" t="s">
        <v>342</v>
      </c>
      <c r="K47" s="1172" t="s">
        <v>342</v>
      </c>
      <c r="L47" s="1172" t="s">
        <v>342</v>
      </c>
      <c r="M47" s="1173" t="s">
        <v>342</v>
      </c>
    </row>
    <row r="48" spans="2:13" ht="27.75" customHeight="1" x14ac:dyDescent="0.2">
      <c r="B48" s="1166"/>
      <c r="C48" s="1167"/>
      <c r="D48" s="1168"/>
      <c r="E48" s="1169" t="s">
        <v>540</v>
      </c>
      <c r="F48" s="1169"/>
      <c r="G48" s="1169"/>
      <c r="H48" s="1170"/>
      <c r="I48" s="1171" t="s">
        <v>342</v>
      </c>
      <c r="J48" s="1172" t="s">
        <v>342</v>
      </c>
      <c r="K48" s="1172" t="s">
        <v>342</v>
      </c>
      <c r="L48" s="1172" t="s">
        <v>342</v>
      </c>
      <c r="M48" s="1173" t="s">
        <v>342</v>
      </c>
    </row>
    <row r="49" spans="2:13" ht="27.75" customHeight="1" x14ac:dyDescent="0.2">
      <c r="B49" s="1179"/>
      <c r="C49" s="1180"/>
      <c r="D49" s="1168"/>
      <c r="E49" s="1169" t="s">
        <v>541</v>
      </c>
      <c r="F49" s="1169"/>
      <c r="G49" s="1169"/>
      <c r="H49" s="1170"/>
      <c r="I49" s="1171" t="s">
        <v>342</v>
      </c>
      <c r="J49" s="1172" t="s">
        <v>342</v>
      </c>
      <c r="K49" s="1172" t="s">
        <v>342</v>
      </c>
      <c r="L49" s="1172" t="s">
        <v>342</v>
      </c>
      <c r="M49" s="1173" t="s">
        <v>342</v>
      </c>
    </row>
    <row r="50" spans="2:13" ht="27.75" customHeight="1" x14ac:dyDescent="0.2">
      <c r="B50" s="1181" t="s">
        <v>542</v>
      </c>
      <c r="C50" s="1182"/>
      <c r="D50" s="1183"/>
      <c r="E50" s="1169" t="s">
        <v>543</v>
      </c>
      <c r="F50" s="1169"/>
      <c r="G50" s="1169"/>
      <c r="H50" s="1170"/>
      <c r="I50" s="1171">
        <v>15890</v>
      </c>
      <c r="J50" s="1172">
        <v>15288</v>
      </c>
      <c r="K50" s="1172">
        <v>15167</v>
      </c>
      <c r="L50" s="1172">
        <v>16540</v>
      </c>
      <c r="M50" s="1173">
        <v>17088</v>
      </c>
    </row>
    <row r="51" spans="2:13" ht="27.75" customHeight="1" x14ac:dyDescent="0.2">
      <c r="B51" s="1166"/>
      <c r="C51" s="1167"/>
      <c r="D51" s="1168"/>
      <c r="E51" s="1169" t="s">
        <v>544</v>
      </c>
      <c r="F51" s="1169"/>
      <c r="G51" s="1169"/>
      <c r="H51" s="1170"/>
      <c r="I51" s="1171">
        <v>9699</v>
      </c>
      <c r="J51" s="1172">
        <v>8921</v>
      </c>
      <c r="K51" s="1172">
        <v>9498</v>
      </c>
      <c r="L51" s="1172">
        <v>9524</v>
      </c>
      <c r="M51" s="1173">
        <v>9096</v>
      </c>
    </row>
    <row r="52" spans="2:13" ht="27.75" customHeight="1" x14ac:dyDescent="0.2">
      <c r="B52" s="1179"/>
      <c r="C52" s="1180"/>
      <c r="D52" s="1168"/>
      <c r="E52" s="1169" t="s">
        <v>545</v>
      </c>
      <c r="F52" s="1169"/>
      <c r="G52" s="1169"/>
      <c r="H52" s="1170"/>
      <c r="I52" s="1171">
        <v>11635</v>
      </c>
      <c r="J52" s="1172">
        <v>11767</v>
      </c>
      <c r="K52" s="1172">
        <v>11394</v>
      </c>
      <c r="L52" s="1172">
        <v>10948</v>
      </c>
      <c r="M52" s="1173">
        <v>10291</v>
      </c>
    </row>
    <row r="53" spans="2:13" ht="27.75" customHeight="1" thickBot="1" x14ac:dyDescent="0.25">
      <c r="B53" s="1184" t="s">
        <v>516</v>
      </c>
      <c r="C53" s="1185"/>
      <c r="D53" s="1186"/>
      <c r="E53" s="1187" t="s">
        <v>546</v>
      </c>
      <c r="F53" s="1187"/>
      <c r="G53" s="1187"/>
      <c r="H53" s="1188"/>
      <c r="I53" s="1189">
        <v>5716</v>
      </c>
      <c r="J53" s="1190">
        <v>9550</v>
      </c>
      <c r="K53" s="1190">
        <v>7379</v>
      </c>
      <c r="L53" s="1190">
        <v>6004</v>
      </c>
      <c r="M53" s="1191">
        <v>5666</v>
      </c>
    </row>
    <row r="54" spans="2:13" ht="27.75" customHeight="1" x14ac:dyDescent="0.2">
      <c r="B54" s="1192"/>
      <c r="C54" s="1193"/>
      <c r="D54" s="1193"/>
      <c r="E54" s="1194"/>
      <c r="F54" s="1194"/>
      <c r="G54" s="1194"/>
      <c r="H54" s="1194"/>
      <c r="I54" s="1195"/>
      <c r="J54" s="1195"/>
      <c r="K54" s="1195"/>
      <c r="L54" s="1195"/>
      <c r="M54" s="1195"/>
    </row>
    <row r="55" spans="2:13" ht="13.2" x14ac:dyDescent="0.2"/>
  </sheetData>
  <sheetProtection algorithmName="SHA-512" hashValue="qml4Ts21Gb7jqKvNO2jF92QKxTabn2NoBlyeqK9Ri+4bQtRsN1ClUvQmWgWpPfriz0CGdPPzbEdAUI2WdzH6rQ==" saltValue="vDbvLJR7RG4ErJBda+xI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9" zoomScale="40" zoomScaleNormal="40" zoomScaleSheetLayoutView="100" workbookViewId="0">
      <selection activeCell="H58" sqref="H58:H62"/>
    </sheetView>
  </sheetViews>
  <sheetFormatPr defaultColWidth="0" defaultRowHeight="13.5" customHeight="1" zeroHeight="1" x14ac:dyDescent="0.2"/>
  <cols>
    <col min="1" max="1" width="8.21875" style="1009" customWidth="1"/>
    <col min="2" max="2" width="16.33203125" style="1009" customWidth="1"/>
    <col min="3" max="5" width="26.21875" style="1009" customWidth="1"/>
    <col min="6" max="8" width="24.21875" style="1009" customWidth="1"/>
    <col min="9" max="14" width="26" style="1009" customWidth="1"/>
    <col min="15" max="15" width="6.10937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010"/>
      <c r="C53" s="1010"/>
      <c r="D53" s="1010"/>
      <c r="E53" s="1010"/>
      <c r="F53" s="1010"/>
      <c r="G53" s="1010"/>
      <c r="H53" s="1196" t="s">
        <v>547</v>
      </c>
    </row>
    <row r="54" spans="2:8" ht="29.25" customHeight="1" thickBot="1" x14ac:dyDescent="0.3">
      <c r="B54" s="1197" t="s">
        <v>24</v>
      </c>
      <c r="C54" s="1198"/>
      <c r="D54" s="1198"/>
      <c r="E54" s="1199" t="s">
        <v>488</v>
      </c>
      <c r="F54" s="1200" t="s">
        <v>5</v>
      </c>
      <c r="G54" s="1200" t="s">
        <v>6</v>
      </c>
      <c r="H54" s="1201" t="s">
        <v>7</v>
      </c>
    </row>
    <row r="55" spans="2:8" ht="52.5" customHeight="1" x14ac:dyDescent="0.2">
      <c r="B55" s="1202"/>
      <c r="C55" s="1203" t="s">
        <v>118</v>
      </c>
      <c r="D55" s="1203"/>
      <c r="E55" s="1204"/>
      <c r="F55" s="1205">
        <v>6272</v>
      </c>
      <c r="G55" s="1205">
        <v>7391</v>
      </c>
      <c r="H55" s="1206">
        <v>7398</v>
      </c>
    </row>
    <row r="56" spans="2:8" ht="52.5" customHeight="1" x14ac:dyDescent="0.2">
      <c r="B56" s="1207"/>
      <c r="C56" s="1208" t="s">
        <v>548</v>
      </c>
      <c r="D56" s="1208"/>
      <c r="E56" s="1209"/>
      <c r="F56" s="1210" t="s">
        <v>342</v>
      </c>
      <c r="G56" s="1210" t="s">
        <v>342</v>
      </c>
      <c r="H56" s="1211" t="s">
        <v>342</v>
      </c>
    </row>
    <row r="57" spans="2:8" ht="53.25" customHeight="1" x14ac:dyDescent="0.2">
      <c r="B57" s="1207"/>
      <c r="C57" s="1212" t="s">
        <v>123</v>
      </c>
      <c r="D57" s="1212"/>
      <c r="E57" s="1213"/>
      <c r="F57" s="1214">
        <v>8106</v>
      </c>
      <c r="G57" s="1214">
        <v>8147</v>
      </c>
      <c r="H57" s="1215">
        <v>8401</v>
      </c>
    </row>
    <row r="58" spans="2:8" ht="45.75" customHeight="1" x14ac:dyDescent="0.2">
      <c r="B58" s="1216"/>
      <c r="C58" s="1217" t="s">
        <v>549</v>
      </c>
      <c r="D58" s="1218"/>
      <c r="E58" s="1219"/>
      <c r="F58" s="1220">
        <v>5535</v>
      </c>
      <c r="G58" s="1220">
        <v>5554</v>
      </c>
      <c r="H58" s="1221">
        <v>5774</v>
      </c>
    </row>
    <row r="59" spans="2:8" ht="45.75" customHeight="1" x14ac:dyDescent="0.2">
      <c r="B59" s="1216"/>
      <c r="C59" s="1217" t="s">
        <v>550</v>
      </c>
      <c r="D59" s="1218"/>
      <c r="E59" s="1219"/>
      <c r="F59" s="1220">
        <v>1010</v>
      </c>
      <c r="G59" s="1220">
        <v>1079</v>
      </c>
      <c r="H59" s="1221">
        <v>1149</v>
      </c>
    </row>
    <row r="60" spans="2:8" ht="45.75" customHeight="1" x14ac:dyDescent="0.2">
      <c r="B60" s="1216"/>
      <c r="C60" s="1217" t="s">
        <v>551</v>
      </c>
      <c r="D60" s="1218"/>
      <c r="E60" s="1219"/>
      <c r="F60" s="1220">
        <v>1022</v>
      </c>
      <c r="G60" s="1220">
        <v>983</v>
      </c>
      <c r="H60" s="1221">
        <v>983</v>
      </c>
    </row>
    <row r="61" spans="2:8" ht="45.75" customHeight="1" x14ac:dyDescent="0.2">
      <c r="B61" s="1216"/>
      <c r="C61" s="1217" t="s">
        <v>552</v>
      </c>
      <c r="D61" s="1218"/>
      <c r="E61" s="1219"/>
      <c r="F61" s="1220">
        <v>196</v>
      </c>
      <c r="G61" s="1220">
        <v>194</v>
      </c>
      <c r="H61" s="1221">
        <v>192</v>
      </c>
    </row>
    <row r="62" spans="2:8" ht="45.75" customHeight="1" thickBot="1" x14ac:dyDescent="0.25">
      <c r="B62" s="1222"/>
      <c r="C62" s="1223" t="s">
        <v>553</v>
      </c>
      <c r="D62" s="1224"/>
      <c r="E62" s="1225"/>
      <c r="F62" s="1226">
        <v>174</v>
      </c>
      <c r="G62" s="1226">
        <v>151</v>
      </c>
      <c r="H62" s="1227">
        <v>129</v>
      </c>
    </row>
    <row r="63" spans="2:8" ht="52.5" customHeight="1" thickBot="1" x14ac:dyDescent="0.25">
      <c r="B63" s="1228"/>
      <c r="C63" s="1229" t="s">
        <v>554</v>
      </c>
      <c r="D63" s="1229"/>
      <c r="E63" s="1230"/>
      <c r="F63" s="1231">
        <v>14378</v>
      </c>
      <c r="G63" s="1231">
        <v>15538</v>
      </c>
      <c r="H63" s="1232">
        <v>15799</v>
      </c>
    </row>
    <row r="64" spans="2:8" ht="13.2" x14ac:dyDescent="0.2"/>
  </sheetData>
  <sheetProtection algorithmName="SHA-512" hashValue="bB31vp2PBq5tjnVkxTXqPjQ2Hw/gtVdAOl21uHm4/P7I6i0/h7w0oy+H56hgvadzQrFrBrDyK7OaSotMmoW1Lg==" saltValue="zta7fJlTL/ryhVPp2YGl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election activeCell="CS41" sqref="CS41"/>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6" t="s">
        <v>16</v>
      </c>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8"/>
    </row>
    <row r="44" spans="2:109" ht="13.2" x14ac:dyDescent="0.2">
      <c r="B44" s="10"/>
      <c r="AN44" s="49"/>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1"/>
    </row>
    <row r="45" spans="2:109" ht="13.2" x14ac:dyDescent="0.2">
      <c r="B45" s="10"/>
      <c r="AN45" s="49"/>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c r="CL45" s="50"/>
      <c r="CM45" s="50"/>
      <c r="CN45" s="50"/>
      <c r="CO45" s="50"/>
      <c r="CP45" s="50"/>
      <c r="CQ45" s="50"/>
      <c r="CR45" s="50"/>
      <c r="CS45" s="50"/>
      <c r="CT45" s="50"/>
      <c r="CU45" s="50"/>
      <c r="CV45" s="50"/>
      <c r="CW45" s="50"/>
      <c r="CX45" s="50"/>
      <c r="CY45" s="50"/>
      <c r="CZ45" s="50"/>
      <c r="DA45" s="50"/>
      <c r="DB45" s="50"/>
      <c r="DC45" s="51"/>
    </row>
    <row r="46" spans="2:109" ht="13.2" x14ac:dyDescent="0.2">
      <c r="B46" s="10"/>
      <c r="AN46" s="49"/>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1"/>
    </row>
    <row r="47" spans="2:109" ht="13.2" x14ac:dyDescent="0.2">
      <c r="B47" s="10"/>
      <c r="AN47" s="52"/>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4"/>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39"/>
      <c r="H50" s="39"/>
      <c r="I50" s="39"/>
      <c r="J50" s="39"/>
      <c r="K50" s="20"/>
      <c r="L50" s="20"/>
      <c r="M50" s="21"/>
      <c r="N50" s="21"/>
      <c r="AN50" s="40"/>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2"/>
      <c r="BP50" s="43" t="s">
        <v>3</v>
      </c>
      <c r="BQ50" s="43"/>
      <c r="BR50" s="43"/>
      <c r="BS50" s="43"/>
      <c r="BT50" s="43"/>
      <c r="BU50" s="43"/>
      <c r="BV50" s="43"/>
      <c r="BW50" s="43"/>
      <c r="BX50" s="43" t="s">
        <v>4</v>
      </c>
      <c r="BY50" s="43"/>
      <c r="BZ50" s="43"/>
      <c r="CA50" s="43"/>
      <c r="CB50" s="43"/>
      <c r="CC50" s="43"/>
      <c r="CD50" s="43"/>
      <c r="CE50" s="43"/>
      <c r="CF50" s="43" t="s">
        <v>5</v>
      </c>
      <c r="CG50" s="43"/>
      <c r="CH50" s="43"/>
      <c r="CI50" s="43"/>
      <c r="CJ50" s="43"/>
      <c r="CK50" s="43"/>
      <c r="CL50" s="43"/>
      <c r="CM50" s="43"/>
      <c r="CN50" s="43" t="s">
        <v>6</v>
      </c>
      <c r="CO50" s="43"/>
      <c r="CP50" s="43"/>
      <c r="CQ50" s="43"/>
      <c r="CR50" s="43"/>
      <c r="CS50" s="43"/>
      <c r="CT50" s="43"/>
      <c r="CU50" s="43"/>
      <c r="CV50" s="43" t="s">
        <v>7</v>
      </c>
      <c r="CW50" s="43"/>
      <c r="CX50" s="43"/>
      <c r="CY50" s="43"/>
      <c r="CZ50" s="43"/>
      <c r="DA50" s="43"/>
      <c r="DB50" s="43"/>
      <c r="DC50" s="43"/>
    </row>
    <row r="51" spans="1:109" ht="13.5" customHeight="1" x14ac:dyDescent="0.2">
      <c r="B51" s="10"/>
      <c r="G51" s="56"/>
      <c r="H51" s="56"/>
      <c r="I51" s="57"/>
      <c r="J51" s="57"/>
      <c r="K51" s="55"/>
      <c r="L51" s="55"/>
      <c r="M51" s="55"/>
      <c r="N51" s="55"/>
      <c r="AM51" s="19"/>
      <c r="AN51" s="45" t="s">
        <v>8</v>
      </c>
      <c r="AO51" s="45"/>
      <c r="AP51" s="45"/>
      <c r="AQ51" s="45"/>
      <c r="AR51" s="45"/>
      <c r="AS51" s="45"/>
      <c r="AT51" s="45"/>
      <c r="AU51" s="45"/>
      <c r="AV51" s="45"/>
      <c r="AW51" s="45"/>
      <c r="AX51" s="45"/>
      <c r="AY51" s="45"/>
      <c r="AZ51" s="45"/>
      <c r="BA51" s="45"/>
      <c r="BB51" s="45" t="s">
        <v>9</v>
      </c>
      <c r="BC51" s="45"/>
      <c r="BD51" s="45"/>
      <c r="BE51" s="45"/>
      <c r="BF51" s="45"/>
      <c r="BG51" s="45"/>
      <c r="BH51" s="45"/>
      <c r="BI51" s="45"/>
      <c r="BJ51" s="45"/>
      <c r="BK51" s="45"/>
      <c r="BL51" s="45"/>
      <c r="BM51" s="45"/>
      <c r="BN51" s="45"/>
      <c r="BO51" s="45"/>
      <c r="BP51" s="44">
        <v>20.3</v>
      </c>
      <c r="BQ51" s="44"/>
      <c r="BR51" s="44"/>
      <c r="BS51" s="44"/>
      <c r="BT51" s="44"/>
      <c r="BU51" s="44"/>
      <c r="BV51" s="44"/>
      <c r="BW51" s="44"/>
      <c r="BX51" s="44">
        <v>32</v>
      </c>
      <c r="BY51" s="44"/>
      <c r="BZ51" s="44"/>
      <c r="CA51" s="44"/>
      <c r="CB51" s="44"/>
      <c r="CC51" s="44"/>
      <c r="CD51" s="44"/>
      <c r="CE51" s="44"/>
      <c r="CF51" s="44">
        <v>26.2</v>
      </c>
      <c r="CG51" s="44"/>
      <c r="CH51" s="44"/>
      <c r="CI51" s="44"/>
      <c r="CJ51" s="44"/>
      <c r="CK51" s="44"/>
      <c r="CL51" s="44"/>
      <c r="CM51" s="44"/>
      <c r="CN51" s="44">
        <v>19.8</v>
      </c>
      <c r="CO51" s="44"/>
      <c r="CP51" s="44"/>
      <c r="CQ51" s="44"/>
      <c r="CR51" s="44"/>
      <c r="CS51" s="44"/>
      <c r="CT51" s="44"/>
      <c r="CU51" s="44"/>
      <c r="CV51" s="44">
        <v>18.100000000000001</v>
      </c>
      <c r="CW51" s="44"/>
      <c r="CX51" s="44"/>
      <c r="CY51" s="44"/>
      <c r="CZ51" s="44"/>
      <c r="DA51" s="44"/>
      <c r="DB51" s="44"/>
      <c r="DC51" s="44"/>
    </row>
    <row r="52" spans="1:109" ht="13.2" x14ac:dyDescent="0.2">
      <c r="B52" s="10"/>
      <c r="G52" s="56"/>
      <c r="H52" s="56"/>
      <c r="I52" s="57"/>
      <c r="J52" s="57"/>
      <c r="K52" s="55"/>
      <c r="L52" s="55"/>
      <c r="M52" s="55"/>
      <c r="N52" s="55"/>
      <c r="AM52" s="19"/>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row>
    <row r="53" spans="1:109" ht="13.2" x14ac:dyDescent="0.2">
      <c r="A53" s="18"/>
      <c r="B53" s="10"/>
      <c r="G53" s="56"/>
      <c r="H53" s="56"/>
      <c r="I53" s="39"/>
      <c r="J53" s="39"/>
      <c r="K53" s="55"/>
      <c r="L53" s="55"/>
      <c r="M53" s="55"/>
      <c r="N53" s="55"/>
      <c r="AM53" s="19"/>
      <c r="AN53" s="45"/>
      <c r="AO53" s="45"/>
      <c r="AP53" s="45"/>
      <c r="AQ53" s="45"/>
      <c r="AR53" s="45"/>
      <c r="AS53" s="45"/>
      <c r="AT53" s="45"/>
      <c r="AU53" s="45"/>
      <c r="AV53" s="45"/>
      <c r="AW53" s="45"/>
      <c r="AX53" s="45"/>
      <c r="AY53" s="45"/>
      <c r="AZ53" s="45"/>
      <c r="BA53" s="45"/>
      <c r="BB53" s="45" t="s">
        <v>10</v>
      </c>
      <c r="BC53" s="45"/>
      <c r="BD53" s="45"/>
      <c r="BE53" s="45"/>
      <c r="BF53" s="45"/>
      <c r="BG53" s="45"/>
      <c r="BH53" s="45"/>
      <c r="BI53" s="45"/>
      <c r="BJ53" s="45"/>
      <c r="BK53" s="45"/>
      <c r="BL53" s="45"/>
      <c r="BM53" s="45"/>
      <c r="BN53" s="45"/>
      <c r="BO53" s="45"/>
      <c r="BP53" s="44">
        <v>65.5</v>
      </c>
      <c r="BQ53" s="44"/>
      <c r="BR53" s="44"/>
      <c r="BS53" s="44"/>
      <c r="BT53" s="44"/>
      <c r="BU53" s="44"/>
      <c r="BV53" s="44"/>
      <c r="BW53" s="44"/>
      <c r="BX53" s="44">
        <v>63.8</v>
      </c>
      <c r="BY53" s="44"/>
      <c r="BZ53" s="44"/>
      <c r="CA53" s="44"/>
      <c r="CB53" s="44"/>
      <c r="CC53" s="44"/>
      <c r="CD53" s="44"/>
      <c r="CE53" s="44"/>
      <c r="CF53" s="44">
        <v>64.7</v>
      </c>
      <c r="CG53" s="44"/>
      <c r="CH53" s="44"/>
      <c r="CI53" s="44"/>
      <c r="CJ53" s="44"/>
      <c r="CK53" s="44"/>
      <c r="CL53" s="44"/>
      <c r="CM53" s="44"/>
      <c r="CN53" s="44">
        <v>66.099999999999994</v>
      </c>
      <c r="CO53" s="44"/>
      <c r="CP53" s="44"/>
      <c r="CQ53" s="44"/>
      <c r="CR53" s="44"/>
      <c r="CS53" s="44"/>
      <c r="CT53" s="44"/>
      <c r="CU53" s="44"/>
      <c r="CV53" s="44">
        <v>65.8</v>
      </c>
      <c r="CW53" s="44"/>
      <c r="CX53" s="44"/>
      <c r="CY53" s="44"/>
      <c r="CZ53" s="44"/>
      <c r="DA53" s="44"/>
      <c r="DB53" s="44"/>
      <c r="DC53" s="44"/>
    </row>
    <row r="54" spans="1:109" ht="13.2" x14ac:dyDescent="0.2">
      <c r="A54" s="18"/>
      <c r="B54" s="10"/>
      <c r="G54" s="56"/>
      <c r="H54" s="56"/>
      <c r="I54" s="39"/>
      <c r="J54" s="39"/>
      <c r="K54" s="55"/>
      <c r="L54" s="55"/>
      <c r="M54" s="55"/>
      <c r="N54" s="55"/>
      <c r="AM54" s="19"/>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row>
    <row r="55" spans="1:109" ht="13.2" x14ac:dyDescent="0.2">
      <c r="A55" s="18"/>
      <c r="B55" s="10"/>
      <c r="G55" s="39"/>
      <c r="H55" s="39"/>
      <c r="I55" s="39"/>
      <c r="J55" s="39"/>
      <c r="K55" s="55"/>
      <c r="L55" s="55"/>
      <c r="M55" s="55"/>
      <c r="N55" s="55"/>
      <c r="AN55" s="43" t="s">
        <v>11</v>
      </c>
      <c r="AO55" s="43"/>
      <c r="AP55" s="43"/>
      <c r="AQ55" s="43"/>
      <c r="AR55" s="43"/>
      <c r="AS55" s="43"/>
      <c r="AT55" s="43"/>
      <c r="AU55" s="43"/>
      <c r="AV55" s="43"/>
      <c r="AW55" s="43"/>
      <c r="AX55" s="43"/>
      <c r="AY55" s="43"/>
      <c r="AZ55" s="43"/>
      <c r="BA55" s="43"/>
      <c r="BB55" s="45" t="s">
        <v>9</v>
      </c>
      <c r="BC55" s="45"/>
      <c r="BD55" s="45"/>
      <c r="BE55" s="45"/>
      <c r="BF55" s="45"/>
      <c r="BG55" s="45"/>
      <c r="BH55" s="45"/>
      <c r="BI55" s="45"/>
      <c r="BJ55" s="45"/>
      <c r="BK55" s="45"/>
      <c r="BL55" s="45"/>
      <c r="BM55" s="45"/>
      <c r="BN55" s="45"/>
      <c r="BO55" s="45"/>
      <c r="BP55" s="44">
        <v>5.4</v>
      </c>
      <c r="BQ55" s="44"/>
      <c r="BR55" s="44"/>
      <c r="BS55" s="44"/>
      <c r="BT55" s="44"/>
      <c r="BU55" s="44"/>
      <c r="BV55" s="44"/>
      <c r="BW55" s="44"/>
      <c r="BX55" s="44">
        <v>3.9</v>
      </c>
      <c r="BY55" s="44"/>
      <c r="BZ55" s="44"/>
      <c r="CA55" s="44"/>
      <c r="CB55" s="44"/>
      <c r="CC55" s="44"/>
      <c r="CD55" s="44"/>
      <c r="CE55" s="44"/>
      <c r="CF55" s="44">
        <v>0</v>
      </c>
      <c r="CG55" s="44"/>
      <c r="CH55" s="44"/>
      <c r="CI55" s="44"/>
      <c r="CJ55" s="44"/>
      <c r="CK55" s="44"/>
      <c r="CL55" s="44"/>
      <c r="CM55" s="44"/>
      <c r="CN55" s="44">
        <v>0</v>
      </c>
      <c r="CO55" s="44"/>
      <c r="CP55" s="44"/>
      <c r="CQ55" s="44"/>
      <c r="CR55" s="44"/>
      <c r="CS55" s="44"/>
      <c r="CT55" s="44"/>
      <c r="CU55" s="44"/>
      <c r="CV55" s="44">
        <v>0</v>
      </c>
      <c r="CW55" s="44"/>
      <c r="CX55" s="44"/>
      <c r="CY55" s="44"/>
      <c r="CZ55" s="44"/>
      <c r="DA55" s="44"/>
      <c r="DB55" s="44"/>
      <c r="DC55" s="44"/>
    </row>
    <row r="56" spans="1:109" ht="13.2" x14ac:dyDescent="0.2">
      <c r="A56" s="18"/>
      <c r="B56" s="10"/>
      <c r="G56" s="39"/>
      <c r="H56" s="39"/>
      <c r="I56" s="39"/>
      <c r="J56" s="39"/>
      <c r="K56" s="55"/>
      <c r="L56" s="55"/>
      <c r="M56" s="55"/>
      <c r="N56" s="55"/>
      <c r="AN56" s="43"/>
      <c r="AO56" s="43"/>
      <c r="AP56" s="43"/>
      <c r="AQ56" s="43"/>
      <c r="AR56" s="43"/>
      <c r="AS56" s="43"/>
      <c r="AT56" s="43"/>
      <c r="AU56" s="43"/>
      <c r="AV56" s="43"/>
      <c r="AW56" s="43"/>
      <c r="AX56" s="43"/>
      <c r="AY56" s="43"/>
      <c r="AZ56" s="43"/>
      <c r="BA56" s="43"/>
      <c r="BB56" s="45"/>
      <c r="BC56" s="45"/>
      <c r="BD56" s="45"/>
      <c r="BE56" s="45"/>
      <c r="BF56" s="45"/>
      <c r="BG56" s="45"/>
      <c r="BH56" s="45"/>
      <c r="BI56" s="45"/>
      <c r="BJ56" s="45"/>
      <c r="BK56" s="45"/>
      <c r="BL56" s="45"/>
      <c r="BM56" s="45"/>
      <c r="BN56" s="45"/>
      <c r="BO56" s="45"/>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row>
    <row r="57" spans="1:109" s="18" customFormat="1" ht="13.2" x14ac:dyDescent="0.2">
      <c r="B57" s="22"/>
      <c r="G57" s="39"/>
      <c r="H57" s="39"/>
      <c r="I57" s="58"/>
      <c r="J57" s="58"/>
      <c r="K57" s="55"/>
      <c r="L57" s="55"/>
      <c r="M57" s="55"/>
      <c r="N57" s="55"/>
      <c r="AM57" s="3"/>
      <c r="AN57" s="43"/>
      <c r="AO57" s="43"/>
      <c r="AP57" s="43"/>
      <c r="AQ57" s="43"/>
      <c r="AR57" s="43"/>
      <c r="AS57" s="43"/>
      <c r="AT57" s="43"/>
      <c r="AU57" s="43"/>
      <c r="AV57" s="43"/>
      <c r="AW57" s="43"/>
      <c r="AX57" s="43"/>
      <c r="AY57" s="43"/>
      <c r="AZ57" s="43"/>
      <c r="BA57" s="43"/>
      <c r="BB57" s="45" t="s">
        <v>10</v>
      </c>
      <c r="BC57" s="45"/>
      <c r="BD57" s="45"/>
      <c r="BE57" s="45"/>
      <c r="BF57" s="45"/>
      <c r="BG57" s="45"/>
      <c r="BH57" s="45"/>
      <c r="BI57" s="45"/>
      <c r="BJ57" s="45"/>
      <c r="BK57" s="45"/>
      <c r="BL57" s="45"/>
      <c r="BM57" s="45"/>
      <c r="BN57" s="45"/>
      <c r="BO57" s="45"/>
      <c r="BP57" s="44">
        <v>62.5</v>
      </c>
      <c r="BQ57" s="44"/>
      <c r="BR57" s="44"/>
      <c r="BS57" s="44"/>
      <c r="BT57" s="44"/>
      <c r="BU57" s="44"/>
      <c r="BV57" s="44"/>
      <c r="BW57" s="44"/>
      <c r="BX57" s="44">
        <v>63.1</v>
      </c>
      <c r="BY57" s="44"/>
      <c r="BZ57" s="44"/>
      <c r="CA57" s="44"/>
      <c r="CB57" s="44"/>
      <c r="CC57" s="44"/>
      <c r="CD57" s="44"/>
      <c r="CE57" s="44"/>
      <c r="CF57" s="44">
        <v>63.2</v>
      </c>
      <c r="CG57" s="44"/>
      <c r="CH57" s="44"/>
      <c r="CI57" s="44"/>
      <c r="CJ57" s="44"/>
      <c r="CK57" s="44"/>
      <c r="CL57" s="44"/>
      <c r="CM57" s="44"/>
      <c r="CN57" s="44">
        <v>64</v>
      </c>
      <c r="CO57" s="44"/>
      <c r="CP57" s="44"/>
      <c r="CQ57" s="44"/>
      <c r="CR57" s="44"/>
      <c r="CS57" s="44"/>
      <c r="CT57" s="44"/>
      <c r="CU57" s="44"/>
      <c r="CV57" s="44">
        <v>65.599999999999994</v>
      </c>
      <c r="CW57" s="44"/>
      <c r="CX57" s="44"/>
      <c r="CY57" s="44"/>
      <c r="CZ57" s="44"/>
      <c r="DA57" s="44"/>
      <c r="DB57" s="44"/>
      <c r="DC57" s="44"/>
      <c r="DD57" s="23"/>
      <c r="DE57" s="22"/>
    </row>
    <row r="58" spans="1:109" s="18" customFormat="1" ht="13.2" x14ac:dyDescent="0.2">
      <c r="A58" s="3"/>
      <c r="B58" s="22"/>
      <c r="G58" s="39"/>
      <c r="H58" s="39"/>
      <c r="I58" s="58"/>
      <c r="J58" s="58"/>
      <c r="K58" s="55"/>
      <c r="L58" s="55"/>
      <c r="M58" s="55"/>
      <c r="N58" s="55"/>
      <c r="AM58" s="3"/>
      <c r="AN58" s="43"/>
      <c r="AO58" s="43"/>
      <c r="AP58" s="43"/>
      <c r="AQ58" s="43"/>
      <c r="AR58" s="43"/>
      <c r="AS58" s="43"/>
      <c r="AT58" s="43"/>
      <c r="AU58" s="43"/>
      <c r="AV58" s="43"/>
      <c r="AW58" s="43"/>
      <c r="AX58" s="43"/>
      <c r="AY58" s="43"/>
      <c r="AZ58" s="43"/>
      <c r="BA58" s="43"/>
      <c r="BB58" s="45"/>
      <c r="BC58" s="45"/>
      <c r="BD58" s="45"/>
      <c r="BE58" s="45"/>
      <c r="BF58" s="45"/>
      <c r="BG58" s="45"/>
      <c r="BH58" s="45"/>
      <c r="BI58" s="45"/>
      <c r="BJ58" s="45"/>
      <c r="BK58" s="45"/>
      <c r="BL58" s="45"/>
      <c r="BM58" s="45"/>
      <c r="BN58" s="45"/>
      <c r="BO58" s="45"/>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46" t="s">
        <v>15</v>
      </c>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8"/>
    </row>
    <row r="66" spans="2:107" ht="13.2" x14ac:dyDescent="0.2">
      <c r="B66" s="10"/>
      <c r="AN66" s="49"/>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50"/>
      <c r="BW66" s="50"/>
      <c r="BX66" s="50"/>
      <c r="BY66" s="50"/>
      <c r="BZ66" s="50"/>
      <c r="CA66" s="50"/>
      <c r="CB66" s="50"/>
      <c r="CC66" s="50"/>
      <c r="CD66" s="50"/>
      <c r="CE66" s="50"/>
      <c r="CF66" s="50"/>
      <c r="CG66" s="50"/>
      <c r="CH66" s="50"/>
      <c r="CI66" s="50"/>
      <c r="CJ66" s="50"/>
      <c r="CK66" s="50"/>
      <c r="CL66" s="50"/>
      <c r="CM66" s="50"/>
      <c r="CN66" s="50"/>
      <c r="CO66" s="50"/>
      <c r="CP66" s="50"/>
      <c r="CQ66" s="50"/>
      <c r="CR66" s="50"/>
      <c r="CS66" s="50"/>
      <c r="CT66" s="50"/>
      <c r="CU66" s="50"/>
      <c r="CV66" s="50"/>
      <c r="CW66" s="50"/>
      <c r="CX66" s="50"/>
      <c r="CY66" s="50"/>
      <c r="CZ66" s="50"/>
      <c r="DA66" s="50"/>
      <c r="DB66" s="50"/>
      <c r="DC66" s="51"/>
    </row>
    <row r="67" spans="2:107" ht="13.2" x14ac:dyDescent="0.2">
      <c r="B67" s="10"/>
      <c r="AN67" s="49"/>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0"/>
      <c r="CL67" s="50"/>
      <c r="CM67" s="50"/>
      <c r="CN67" s="50"/>
      <c r="CO67" s="50"/>
      <c r="CP67" s="50"/>
      <c r="CQ67" s="50"/>
      <c r="CR67" s="50"/>
      <c r="CS67" s="50"/>
      <c r="CT67" s="50"/>
      <c r="CU67" s="50"/>
      <c r="CV67" s="50"/>
      <c r="CW67" s="50"/>
      <c r="CX67" s="50"/>
      <c r="CY67" s="50"/>
      <c r="CZ67" s="50"/>
      <c r="DA67" s="50"/>
      <c r="DB67" s="50"/>
      <c r="DC67" s="51"/>
    </row>
    <row r="68" spans="2:107" ht="13.2" x14ac:dyDescent="0.2">
      <c r="B68" s="10"/>
      <c r="AN68" s="49"/>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c r="BR68" s="50"/>
      <c r="BS68" s="50"/>
      <c r="BT68" s="50"/>
      <c r="BU68" s="50"/>
      <c r="BV68" s="50"/>
      <c r="BW68" s="50"/>
      <c r="BX68" s="50"/>
      <c r="BY68" s="50"/>
      <c r="BZ68" s="50"/>
      <c r="CA68" s="50"/>
      <c r="CB68" s="50"/>
      <c r="CC68" s="50"/>
      <c r="CD68" s="50"/>
      <c r="CE68" s="50"/>
      <c r="CF68" s="50"/>
      <c r="CG68" s="50"/>
      <c r="CH68" s="50"/>
      <c r="CI68" s="50"/>
      <c r="CJ68" s="50"/>
      <c r="CK68" s="50"/>
      <c r="CL68" s="50"/>
      <c r="CM68" s="50"/>
      <c r="CN68" s="50"/>
      <c r="CO68" s="50"/>
      <c r="CP68" s="50"/>
      <c r="CQ68" s="50"/>
      <c r="CR68" s="50"/>
      <c r="CS68" s="50"/>
      <c r="CT68" s="50"/>
      <c r="CU68" s="50"/>
      <c r="CV68" s="50"/>
      <c r="CW68" s="50"/>
      <c r="CX68" s="50"/>
      <c r="CY68" s="50"/>
      <c r="CZ68" s="50"/>
      <c r="DA68" s="50"/>
      <c r="DB68" s="50"/>
      <c r="DC68" s="51"/>
    </row>
    <row r="69" spans="2:107" ht="13.2" x14ac:dyDescent="0.2">
      <c r="B69" s="10"/>
      <c r="AN69" s="52"/>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3"/>
      <c r="BV69" s="53"/>
      <c r="BW69" s="53"/>
      <c r="BX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4"/>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39"/>
      <c r="H72" s="39"/>
      <c r="I72" s="39"/>
      <c r="J72" s="39"/>
      <c r="K72" s="20"/>
      <c r="L72" s="20"/>
      <c r="M72" s="21"/>
      <c r="N72" s="21"/>
      <c r="AN72" s="40"/>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2"/>
      <c r="BP72" s="43" t="s">
        <v>3</v>
      </c>
      <c r="BQ72" s="43"/>
      <c r="BR72" s="43"/>
      <c r="BS72" s="43"/>
      <c r="BT72" s="43"/>
      <c r="BU72" s="43"/>
      <c r="BV72" s="43"/>
      <c r="BW72" s="43"/>
      <c r="BX72" s="43" t="s">
        <v>4</v>
      </c>
      <c r="BY72" s="43"/>
      <c r="BZ72" s="43"/>
      <c r="CA72" s="43"/>
      <c r="CB72" s="43"/>
      <c r="CC72" s="43"/>
      <c r="CD72" s="43"/>
      <c r="CE72" s="43"/>
      <c r="CF72" s="43" t="s">
        <v>5</v>
      </c>
      <c r="CG72" s="43"/>
      <c r="CH72" s="43"/>
      <c r="CI72" s="43"/>
      <c r="CJ72" s="43"/>
      <c r="CK72" s="43"/>
      <c r="CL72" s="43"/>
      <c r="CM72" s="43"/>
      <c r="CN72" s="43" t="s">
        <v>6</v>
      </c>
      <c r="CO72" s="43"/>
      <c r="CP72" s="43"/>
      <c r="CQ72" s="43"/>
      <c r="CR72" s="43"/>
      <c r="CS72" s="43"/>
      <c r="CT72" s="43"/>
      <c r="CU72" s="43"/>
      <c r="CV72" s="43" t="s">
        <v>7</v>
      </c>
      <c r="CW72" s="43"/>
      <c r="CX72" s="43"/>
      <c r="CY72" s="43"/>
      <c r="CZ72" s="43"/>
      <c r="DA72" s="43"/>
      <c r="DB72" s="43"/>
      <c r="DC72" s="43"/>
    </row>
    <row r="73" spans="2:107" ht="13.2" x14ac:dyDescent="0.2">
      <c r="B73" s="10"/>
      <c r="G73" s="56"/>
      <c r="H73" s="56"/>
      <c r="I73" s="56"/>
      <c r="J73" s="56"/>
      <c r="K73" s="59"/>
      <c r="L73" s="59"/>
      <c r="M73" s="59"/>
      <c r="N73" s="59"/>
      <c r="AM73" s="19"/>
      <c r="AN73" s="45" t="s">
        <v>8</v>
      </c>
      <c r="AO73" s="45"/>
      <c r="AP73" s="45"/>
      <c r="AQ73" s="45"/>
      <c r="AR73" s="45"/>
      <c r="AS73" s="45"/>
      <c r="AT73" s="45"/>
      <c r="AU73" s="45"/>
      <c r="AV73" s="45"/>
      <c r="AW73" s="45"/>
      <c r="AX73" s="45"/>
      <c r="AY73" s="45"/>
      <c r="AZ73" s="45"/>
      <c r="BA73" s="45"/>
      <c r="BB73" s="45" t="s">
        <v>9</v>
      </c>
      <c r="BC73" s="45"/>
      <c r="BD73" s="45"/>
      <c r="BE73" s="45"/>
      <c r="BF73" s="45"/>
      <c r="BG73" s="45"/>
      <c r="BH73" s="45"/>
      <c r="BI73" s="45"/>
      <c r="BJ73" s="45"/>
      <c r="BK73" s="45"/>
      <c r="BL73" s="45"/>
      <c r="BM73" s="45"/>
      <c r="BN73" s="45"/>
      <c r="BO73" s="45"/>
      <c r="BP73" s="44">
        <v>20.3</v>
      </c>
      <c r="BQ73" s="44"/>
      <c r="BR73" s="44"/>
      <c r="BS73" s="44"/>
      <c r="BT73" s="44"/>
      <c r="BU73" s="44"/>
      <c r="BV73" s="44"/>
      <c r="BW73" s="44"/>
      <c r="BX73" s="44">
        <v>32</v>
      </c>
      <c r="BY73" s="44"/>
      <c r="BZ73" s="44"/>
      <c r="CA73" s="44"/>
      <c r="CB73" s="44"/>
      <c r="CC73" s="44"/>
      <c r="CD73" s="44"/>
      <c r="CE73" s="44"/>
      <c r="CF73" s="44">
        <v>26.2</v>
      </c>
      <c r="CG73" s="44"/>
      <c r="CH73" s="44"/>
      <c r="CI73" s="44"/>
      <c r="CJ73" s="44"/>
      <c r="CK73" s="44"/>
      <c r="CL73" s="44"/>
      <c r="CM73" s="44"/>
      <c r="CN73" s="44">
        <v>19.8</v>
      </c>
      <c r="CO73" s="44"/>
      <c r="CP73" s="44"/>
      <c r="CQ73" s="44"/>
      <c r="CR73" s="44"/>
      <c r="CS73" s="44"/>
      <c r="CT73" s="44"/>
      <c r="CU73" s="44"/>
      <c r="CV73" s="44">
        <v>18.100000000000001</v>
      </c>
      <c r="CW73" s="44"/>
      <c r="CX73" s="44"/>
      <c r="CY73" s="44"/>
      <c r="CZ73" s="44"/>
      <c r="DA73" s="44"/>
      <c r="DB73" s="44"/>
      <c r="DC73" s="44"/>
    </row>
    <row r="74" spans="2:107" ht="13.2" x14ac:dyDescent="0.2">
      <c r="B74" s="10"/>
      <c r="G74" s="56"/>
      <c r="H74" s="56"/>
      <c r="I74" s="56"/>
      <c r="J74" s="56"/>
      <c r="K74" s="59"/>
      <c r="L74" s="59"/>
      <c r="M74" s="59"/>
      <c r="N74" s="59"/>
      <c r="AM74" s="19"/>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row>
    <row r="75" spans="2:107" ht="13.2" x14ac:dyDescent="0.2">
      <c r="B75" s="10"/>
      <c r="G75" s="56"/>
      <c r="H75" s="56"/>
      <c r="I75" s="39"/>
      <c r="J75" s="39"/>
      <c r="K75" s="55"/>
      <c r="L75" s="55"/>
      <c r="M75" s="55"/>
      <c r="N75" s="55"/>
      <c r="AM75" s="19"/>
      <c r="AN75" s="45"/>
      <c r="AO75" s="45"/>
      <c r="AP75" s="45"/>
      <c r="AQ75" s="45"/>
      <c r="AR75" s="45"/>
      <c r="AS75" s="45"/>
      <c r="AT75" s="45"/>
      <c r="AU75" s="45"/>
      <c r="AV75" s="45"/>
      <c r="AW75" s="45"/>
      <c r="AX75" s="45"/>
      <c r="AY75" s="45"/>
      <c r="AZ75" s="45"/>
      <c r="BA75" s="45"/>
      <c r="BB75" s="45" t="s">
        <v>13</v>
      </c>
      <c r="BC75" s="45"/>
      <c r="BD75" s="45"/>
      <c r="BE75" s="45"/>
      <c r="BF75" s="45"/>
      <c r="BG75" s="45"/>
      <c r="BH75" s="45"/>
      <c r="BI75" s="45"/>
      <c r="BJ75" s="45"/>
      <c r="BK75" s="45"/>
      <c r="BL75" s="45"/>
      <c r="BM75" s="45"/>
      <c r="BN75" s="45"/>
      <c r="BO75" s="45"/>
      <c r="BP75" s="44">
        <v>6.1</v>
      </c>
      <c r="BQ75" s="44"/>
      <c r="BR75" s="44"/>
      <c r="BS75" s="44"/>
      <c r="BT75" s="44"/>
      <c r="BU75" s="44"/>
      <c r="BV75" s="44"/>
      <c r="BW75" s="44"/>
      <c r="BX75" s="44">
        <v>7.1</v>
      </c>
      <c r="BY75" s="44"/>
      <c r="BZ75" s="44"/>
      <c r="CA75" s="44"/>
      <c r="CB75" s="44"/>
      <c r="CC75" s="44"/>
      <c r="CD75" s="44"/>
      <c r="CE75" s="44"/>
      <c r="CF75" s="44">
        <v>8.1</v>
      </c>
      <c r="CG75" s="44"/>
      <c r="CH75" s="44"/>
      <c r="CI75" s="44"/>
      <c r="CJ75" s="44"/>
      <c r="CK75" s="44"/>
      <c r="CL75" s="44"/>
      <c r="CM75" s="44"/>
      <c r="CN75" s="44">
        <v>8.3000000000000007</v>
      </c>
      <c r="CO75" s="44"/>
      <c r="CP75" s="44"/>
      <c r="CQ75" s="44"/>
      <c r="CR75" s="44"/>
      <c r="CS75" s="44"/>
      <c r="CT75" s="44"/>
      <c r="CU75" s="44"/>
      <c r="CV75" s="44">
        <v>8.1999999999999993</v>
      </c>
      <c r="CW75" s="44"/>
      <c r="CX75" s="44"/>
      <c r="CY75" s="44"/>
      <c r="CZ75" s="44"/>
      <c r="DA75" s="44"/>
      <c r="DB75" s="44"/>
      <c r="DC75" s="44"/>
    </row>
    <row r="76" spans="2:107" ht="13.2" x14ac:dyDescent="0.2">
      <c r="B76" s="10"/>
      <c r="G76" s="56"/>
      <c r="H76" s="56"/>
      <c r="I76" s="39"/>
      <c r="J76" s="39"/>
      <c r="K76" s="55"/>
      <c r="L76" s="55"/>
      <c r="M76" s="55"/>
      <c r="N76" s="55"/>
      <c r="AM76" s="19"/>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row>
    <row r="77" spans="2:107" ht="13.2" x14ac:dyDescent="0.2">
      <c r="B77" s="10"/>
      <c r="G77" s="39"/>
      <c r="H77" s="39"/>
      <c r="I77" s="39"/>
      <c r="J77" s="39"/>
      <c r="K77" s="59"/>
      <c r="L77" s="59"/>
      <c r="M77" s="59"/>
      <c r="N77" s="59"/>
      <c r="AN77" s="43" t="s">
        <v>11</v>
      </c>
      <c r="AO77" s="43"/>
      <c r="AP77" s="43"/>
      <c r="AQ77" s="43"/>
      <c r="AR77" s="43"/>
      <c r="AS77" s="43"/>
      <c r="AT77" s="43"/>
      <c r="AU77" s="43"/>
      <c r="AV77" s="43"/>
      <c r="AW77" s="43"/>
      <c r="AX77" s="43"/>
      <c r="AY77" s="43"/>
      <c r="AZ77" s="43"/>
      <c r="BA77" s="43"/>
      <c r="BB77" s="45" t="s">
        <v>9</v>
      </c>
      <c r="BC77" s="45"/>
      <c r="BD77" s="45"/>
      <c r="BE77" s="45"/>
      <c r="BF77" s="45"/>
      <c r="BG77" s="45"/>
      <c r="BH77" s="45"/>
      <c r="BI77" s="45"/>
      <c r="BJ77" s="45"/>
      <c r="BK77" s="45"/>
      <c r="BL77" s="45"/>
      <c r="BM77" s="45"/>
      <c r="BN77" s="45"/>
      <c r="BO77" s="45"/>
      <c r="BP77" s="44">
        <v>5.4</v>
      </c>
      <c r="BQ77" s="44"/>
      <c r="BR77" s="44"/>
      <c r="BS77" s="44"/>
      <c r="BT77" s="44"/>
      <c r="BU77" s="44"/>
      <c r="BV77" s="44"/>
      <c r="BW77" s="44"/>
      <c r="BX77" s="44">
        <v>3.9</v>
      </c>
      <c r="BY77" s="44"/>
      <c r="BZ77" s="44"/>
      <c r="CA77" s="44"/>
      <c r="CB77" s="44"/>
      <c r="CC77" s="44"/>
      <c r="CD77" s="44"/>
      <c r="CE77" s="44"/>
      <c r="CF77" s="44">
        <v>0</v>
      </c>
      <c r="CG77" s="44"/>
      <c r="CH77" s="44"/>
      <c r="CI77" s="44"/>
      <c r="CJ77" s="44"/>
      <c r="CK77" s="44"/>
      <c r="CL77" s="44"/>
      <c r="CM77" s="44"/>
      <c r="CN77" s="44">
        <v>0</v>
      </c>
      <c r="CO77" s="44"/>
      <c r="CP77" s="44"/>
      <c r="CQ77" s="44"/>
      <c r="CR77" s="44"/>
      <c r="CS77" s="44"/>
      <c r="CT77" s="44"/>
      <c r="CU77" s="44"/>
      <c r="CV77" s="44">
        <v>0</v>
      </c>
      <c r="CW77" s="44"/>
      <c r="CX77" s="44"/>
      <c r="CY77" s="44"/>
      <c r="CZ77" s="44"/>
      <c r="DA77" s="44"/>
      <c r="DB77" s="44"/>
      <c r="DC77" s="44"/>
    </row>
    <row r="78" spans="2:107" ht="13.2" x14ac:dyDescent="0.2">
      <c r="B78" s="10"/>
      <c r="G78" s="39"/>
      <c r="H78" s="39"/>
      <c r="I78" s="39"/>
      <c r="J78" s="39"/>
      <c r="K78" s="59"/>
      <c r="L78" s="59"/>
      <c r="M78" s="59"/>
      <c r="N78" s="59"/>
      <c r="AN78" s="43"/>
      <c r="AO78" s="43"/>
      <c r="AP78" s="43"/>
      <c r="AQ78" s="43"/>
      <c r="AR78" s="43"/>
      <c r="AS78" s="43"/>
      <c r="AT78" s="43"/>
      <c r="AU78" s="43"/>
      <c r="AV78" s="43"/>
      <c r="AW78" s="43"/>
      <c r="AX78" s="43"/>
      <c r="AY78" s="43"/>
      <c r="AZ78" s="43"/>
      <c r="BA78" s="43"/>
      <c r="BB78" s="45"/>
      <c r="BC78" s="45"/>
      <c r="BD78" s="45"/>
      <c r="BE78" s="45"/>
      <c r="BF78" s="45"/>
      <c r="BG78" s="45"/>
      <c r="BH78" s="45"/>
      <c r="BI78" s="45"/>
      <c r="BJ78" s="45"/>
      <c r="BK78" s="45"/>
      <c r="BL78" s="45"/>
      <c r="BM78" s="45"/>
      <c r="BN78" s="45"/>
      <c r="BO78" s="45"/>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row>
    <row r="79" spans="2:107" ht="13.2" x14ac:dyDescent="0.2">
      <c r="B79" s="10"/>
      <c r="G79" s="39"/>
      <c r="H79" s="39"/>
      <c r="I79" s="58"/>
      <c r="J79" s="58"/>
      <c r="K79" s="60"/>
      <c r="L79" s="60"/>
      <c r="M79" s="60"/>
      <c r="N79" s="60"/>
      <c r="AN79" s="43"/>
      <c r="AO79" s="43"/>
      <c r="AP79" s="43"/>
      <c r="AQ79" s="43"/>
      <c r="AR79" s="43"/>
      <c r="AS79" s="43"/>
      <c r="AT79" s="43"/>
      <c r="AU79" s="43"/>
      <c r="AV79" s="43"/>
      <c r="AW79" s="43"/>
      <c r="AX79" s="43"/>
      <c r="AY79" s="43"/>
      <c r="AZ79" s="43"/>
      <c r="BA79" s="43"/>
      <c r="BB79" s="45" t="s">
        <v>13</v>
      </c>
      <c r="BC79" s="45"/>
      <c r="BD79" s="45"/>
      <c r="BE79" s="45"/>
      <c r="BF79" s="45"/>
      <c r="BG79" s="45"/>
      <c r="BH79" s="45"/>
      <c r="BI79" s="45"/>
      <c r="BJ79" s="45"/>
      <c r="BK79" s="45"/>
      <c r="BL79" s="45"/>
      <c r="BM79" s="45"/>
      <c r="BN79" s="45"/>
      <c r="BO79" s="45"/>
      <c r="BP79" s="44">
        <v>4.2</v>
      </c>
      <c r="BQ79" s="44"/>
      <c r="BR79" s="44"/>
      <c r="BS79" s="44"/>
      <c r="BT79" s="44"/>
      <c r="BU79" s="44"/>
      <c r="BV79" s="44"/>
      <c r="BW79" s="44"/>
      <c r="BX79" s="44">
        <v>4.2</v>
      </c>
      <c r="BY79" s="44"/>
      <c r="BZ79" s="44"/>
      <c r="CA79" s="44"/>
      <c r="CB79" s="44"/>
      <c r="CC79" s="44"/>
      <c r="CD79" s="44"/>
      <c r="CE79" s="44"/>
      <c r="CF79" s="44">
        <v>4.5</v>
      </c>
      <c r="CG79" s="44"/>
      <c r="CH79" s="44"/>
      <c r="CI79" s="44"/>
      <c r="CJ79" s="44"/>
      <c r="CK79" s="44"/>
      <c r="CL79" s="44"/>
      <c r="CM79" s="44"/>
      <c r="CN79" s="44">
        <v>4.5999999999999996</v>
      </c>
      <c r="CO79" s="44"/>
      <c r="CP79" s="44"/>
      <c r="CQ79" s="44"/>
      <c r="CR79" s="44"/>
      <c r="CS79" s="44"/>
      <c r="CT79" s="44"/>
      <c r="CU79" s="44"/>
      <c r="CV79" s="44">
        <v>4.7</v>
      </c>
      <c r="CW79" s="44"/>
      <c r="CX79" s="44"/>
      <c r="CY79" s="44"/>
      <c r="CZ79" s="44"/>
      <c r="DA79" s="44"/>
      <c r="DB79" s="44"/>
      <c r="DC79" s="44"/>
    </row>
    <row r="80" spans="2:107" ht="13.2" x14ac:dyDescent="0.2">
      <c r="B80" s="10"/>
      <c r="G80" s="39"/>
      <c r="H80" s="39"/>
      <c r="I80" s="58"/>
      <c r="J80" s="58"/>
      <c r="K80" s="60"/>
      <c r="L80" s="60"/>
      <c r="M80" s="60"/>
      <c r="N80" s="60"/>
      <c r="AN80" s="43"/>
      <c r="AO80" s="43"/>
      <c r="AP80" s="43"/>
      <c r="AQ80" s="43"/>
      <c r="AR80" s="43"/>
      <c r="AS80" s="43"/>
      <c r="AT80" s="43"/>
      <c r="AU80" s="43"/>
      <c r="AV80" s="43"/>
      <c r="AW80" s="43"/>
      <c r="AX80" s="43"/>
      <c r="AY80" s="43"/>
      <c r="AZ80" s="43"/>
      <c r="BA80" s="43"/>
      <c r="BB80" s="45"/>
      <c r="BC80" s="45"/>
      <c r="BD80" s="45"/>
      <c r="BE80" s="45"/>
      <c r="BF80" s="45"/>
      <c r="BG80" s="45"/>
      <c r="BH80" s="45"/>
      <c r="BI80" s="45"/>
      <c r="BJ80" s="45"/>
      <c r="BK80" s="45"/>
      <c r="BL80" s="45"/>
      <c r="BM80" s="45"/>
      <c r="BN80" s="45"/>
      <c r="BO80" s="45"/>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o6BPfR0ijsWNneqmhX9WnzKQrpsbsDGqxD6QNtPqaLWem1Fjsg9qbcJV8NGiWjcF/fdGGj/wMtOS/jvtXsAbzQ==" saltValue="QHImXvuYFPGVHQPEE7moA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CO106" sqref="CO106"/>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UVBBXLT6nrvtVi83iuPYk5RIph4tmof1+Fqn2tASEzTMOrAj3Tn8MWy8ujjgBwqJ4MHNEw0Dp6UgmkO3lzzZ/w==" saltValue="M76K2hMi7Ndlk0wSfJCfM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TJayxCJNZmuwaHOlY780BSSuJ+UyiexcfM1NwilGVEXjyXQOqRJz4kagLKz3/fQ14DZrG/si2zyovDdZIZWLWw==" saltValue="YLLH8LFW6Eo6PbRU3eEWk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H58" sqref="H58:H62"/>
    </sheetView>
  </sheetViews>
  <sheetFormatPr defaultColWidth="0" defaultRowHeight="11.25" customHeight="1" zeroHeight="1" x14ac:dyDescent="0.2"/>
  <cols>
    <col min="1" max="1" width="1.6640625" style="336" customWidth="1"/>
    <col min="2" max="2" width="2.33203125" style="336" customWidth="1"/>
    <col min="3" max="16" width="2.6640625" style="336" customWidth="1"/>
    <col min="17" max="17" width="2.33203125" style="336" customWidth="1"/>
    <col min="18" max="95" width="1.6640625" style="336" customWidth="1"/>
    <col min="96" max="133" width="1.6640625" style="464" customWidth="1"/>
    <col min="134" max="143" width="1.6640625" style="336" customWidth="1"/>
    <col min="144" max="16384" width="0" style="336" hidden="1"/>
  </cols>
  <sheetData>
    <row r="1" spans="2:143" ht="22.5" customHeight="1" thickBot="1" x14ac:dyDescent="0.25">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2">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2">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2">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2">
      <c r="B5" s="344" t="s">
        <v>159</v>
      </c>
      <c r="C5" s="345"/>
      <c r="D5" s="345"/>
      <c r="E5" s="345"/>
      <c r="F5" s="345"/>
      <c r="G5" s="345"/>
      <c r="H5" s="345"/>
      <c r="I5" s="345"/>
      <c r="J5" s="345"/>
      <c r="K5" s="345"/>
      <c r="L5" s="345"/>
      <c r="M5" s="345"/>
      <c r="N5" s="345"/>
      <c r="O5" s="345"/>
      <c r="P5" s="345"/>
      <c r="Q5" s="346"/>
      <c r="R5" s="347">
        <v>30178159</v>
      </c>
      <c r="S5" s="348"/>
      <c r="T5" s="348"/>
      <c r="U5" s="348"/>
      <c r="V5" s="348"/>
      <c r="W5" s="348"/>
      <c r="X5" s="348"/>
      <c r="Y5" s="349"/>
      <c r="Z5" s="350">
        <v>46.3</v>
      </c>
      <c r="AA5" s="350"/>
      <c r="AB5" s="350"/>
      <c r="AC5" s="350"/>
      <c r="AD5" s="351">
        <v>28276710</v>
      </c>
      <c r="AE5" s="351"/>
      <c r="AF5" s="351"/>
      <c r="AG5" s="351"/>
      <c r="AH5" s="351"/>
      <c r="AI5" s="351"/>
      <c r="AJ5" s="351"/>
      <c r="AK5" s="351"/>
      <c r="AL5" s="352">
        <v>85.3</v>
      </c>
      <c r="AM5" s="353"/>
      <c r="AN5" s="353"/>
      <c r="AO5" s="354"/>
      <c r="AP5" s="344" t="s">
        <v>160</v>
      </c>
      <c r="AQ5" s="345"/>
      <c r="AR5" s="345"/>
      <c r="AS5" s="345"/>
      <c r="AT5" s="345"/>
      <c r="AU5" s="345"/>
      <c r="AV5" s="345"/>
      <c r="AW5" s="345"/>
      <c r="AX5" s="345"/>
      <c r="AY5" s="345"/>
      <c r="AZ5" s="345"/>
      <c r="BA5" s="345"/>
      <c r="BB5" s="345"/>
      <c r="BC5" s="345"/>
      <c r="BD5" s="345"/>
      <c r="BE5" s="345"/>
      <c r="BF5" s="346"/>
      <c r="BG5" s="355">
        <v>28276710</v>
      </c>
      <c r="BH5" s="356"/>
      <c r="BI5" s="356"/>
      <c r="BJ5" s="356"/>
      <c r="BK5" s="356"/>
      <c r="BL5" s="356"/>
      <c r="BM5" s="356"/>
      <c r="BN5" s="357"/>
      <c r="BO5" s="358">
        <v>93.7</v>
      </c>
      <c r="BP5" s="358"/>
      <c r="BQ5" s="358"/>
      <c r="BR5" s="358"/>
      <c r="BS5" s="359">
        <v>366514</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2">
      <c r="B6" s="361" t="s">
        <v>164</v>
      </c>
      <c r="C6" s="362"/>
      <c r="D6" s="362"/>
      <c r="E6" s="362"/>
      <c r="F6" s="362"/>
      <c r="G6" s="362"/>
      <c r="H6" s="362"/>
      <c r="I6" s="362"/>
      <c r="J6" s="362"/>
      <c r="K6" s="362"/>
      <c r="L6" s="362"/>
      <c r="M6" s="362"/>
      <c r="N6" s="362"/>
      <c r="O6" s="362"/>
      <c r="P6" s="362"/>
      <c r="Q6" s="363"/>
      <c r="R6" s="355">
        <v>244541</v>
      </c>
      <c r="S6" s="356"/>
      <c r="T6" s="356"/>
      <c r="U6" s="356"/>
      <c r="V6" s="356"/>
      <c r="W6" s="356"/>
      <c r="X6" s="356"/>
      <c r="Y6" s="357"/>
      <c r="Z6" s="358">
        <v>0.4</v>
      </c>
      <c r="AA6" s="358"/>
      <c r="AB6" s="358"/>
      <c r="AC6" s="358"/>
      <c r="AD6" s="359">
        <v>244541</v>
      </c>
      <c r="AE6" s="359"/>
      <c r="AF6" s="359"/>
      <c r="AG6" s="359"/>
      <c r="AH6" s="359"/>
      <c r="AI6" s="359"/>
      <c r="AJ6" s="359"/>
      <c r="AK6" s="359"/>
      <c r="AL6" s="364">
        <v>0.7</v>
      </c>
      <c r="AM6" s="365"/>
      <c r="AN6" s="365"/>
      <c r="AO6" s="366"/>
      <c r="AP6" s="361" t="s">
        <v>165</v>
      </c>
      <c r="AQ6" s="362"/>
      <c r="AR6" s="362"/>
      <c r="AS6" s="362"/>
      <c r="AT6" s="362"/>
      <c r="AU6" s="362"/>
      <c r="AV6" s="362"/>
      <c r="AW6" s="362"/>
      <c r="AX6" s="362"/>
      <c r="AY6" s="362"/>
      <c r="AZ6" s="362"/>
      <c r="BA6" s="362"/>
      <c r="BB6" s="362"/>
      <c r="BC6" s="362"/>
      <c r="BD6" s="362"/>
      <c r="BE6" s="362"/>
      <c r="BF6" s="363"/>
      <c r="BG6" s="355">
        <v>28276710</v>
      </c>
      <c r="BH6" s="356"/>
      <c r="BI6" s="356"/>
      <c r="BJ6" s="356"/>
      <c r="BK6" s="356"/>
      <c r="BL6" s="356"/>
      <c r="BM6" s="356"/>
      <c r="BN6" s="357"/>
      <c r="BO6" s="358">
        <v>93.7</v>
      </c>
      <c r="BP6" s="358"/>
      <c r="BQ6" s="358"/>
      <c r="BR6" s="358"/>
      <c r="BS6" s="359">
        <v>366514</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388298</v>
      </c>
      <c r="CS6" s="356"/>
      <c r="CT6" s="356"/>
      <c r="CU6" s="356"/>
      <c r="CV6" s="356"/>
      <c r="CW6" s="356"/>
      <c r="CX6" s="356"/>
      <c r="CY6" s="357"/>
      <c r="CZ6" s="352">
        <v>0.6</v>
      </c>
      <c r="DA6" s="353"/>
      <c r="DB6" s="353"/>
      <c r="DC6" s="367"/>
      <c r="DD6" s="368" t="s">
        <v>64</v>
      </c>
      <c r="DE6" s="356"/>
      <c r="DF6" s="356"/>
      <c r="DG6" s="356"/>
      <c r="DH6" s="356"/>
      <c r="DI6" s="356"/>
      <c r="DJ6" s="356"/>
      <c r="DK6" s="356"/>
      <c r="DL6" s="356"/>
      <c r="DM6" s="356"/>
      <c r="DN6" s="356"/>
      <c r="DO6" s="356"/>
      <c r="DP6" s="357"/>
      <c r="DQ6" s="368">
        <v>388298</v>
      </c>
      <c r="DR6" s="356"/>
      <c r="DS6" s="356"/>
      <c r="DT6" s="356"/>
      <c r="DU6" s="356"/>
      <c r="DV6" s="356"/>
      <c r="DW6" s="356"/>
      <c r="DX6" s="356"/>
      <c r="DY6" s="356"/>
      <c r="DZ6" s="356"/>
      <c r="EA6" s="356"/>
      <c r="EB6" s="356"/>
      <c r="EC6" s="369"/>
    </row>
    <row r="7" spans="2:143" ht="11.25" customHeight="1" x14ac:dyDescent="0.2">
      <c r="B7" s="361" t="s">
        <v>167</v>
      </c>
      <c r="C7" s="362"/>
      <c r="D7" s="362"/>
      <c r="E7" s="362"/>
      <c r="F7" s="362"/>
      <c r="G7" s="362"/>
      <c r="H7" s="362"/>
      <c r="I7" s="362"/>
      <c r="J7" s="362"/>
      <c r="K7" s="362"/>
      <c r="L7" s="362"/>
      <c r="M7" s="362"/>
      <c r="N7" s="362"/>
      <c r="O7" s="362"/>
      <c r="P7" s="362"/>
      <c r="Q7" s="363"/>
      <c r="R7" s="355">
        <v>9141</v>
      </c>
      <c r="S7" s="356"/>
      <c r="T7" s="356"/>
      <c r="U7" s="356"/>
      <c r="V7" s="356"/>
      <c r="W7" s="356"/>
      <c r="X7" s="356"/>
      <c r="Y7" s="357"/>
      <c r="Z7" s="358">
        <v>0</v>
      </c>
      <c r="AA7" s="358"/>
      <c r="AB7" s="358"/>
      <c r="AC7" s="358"/>
      <c r="AD7" s="359">
        <v>9141</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13560188</v>
      </c>
      <c r="BH7" s="356"/>
      <c r="BI7" s="356"/>
      <c r="BJ7" s="356"/>
      <c r="BK7" s="356"/>
      <c r="BL7" s="356"/>
      <c r="BM7" s="356"/>
      <c r="BN7" s="357"/>
      <c r="BO7" s="358">
        <v>44.9</v>
      </c>
      <c r="BP7" s="358"/>
      <c r="BQ7" s="358"/>
      <c r="BR7" s="358"/>
      <c r="BS7" s="359">
        <v>366514</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8950108</v>
      </c>
      <c r="CS7" s="356"/>
      <c r="CT7" s="356"/>
      <c r="CU7" s="356"/>
      <c r="CV7" s="356"/>
      <c r="CW7" s="356"/>
      <c r="CX7" s="356"/>
      <c r="CY7" s="357"/>
      <c r="CZ7" s="358">
        <v>14.7</v>
      </c>
      <c r="DA7" s="358"/>
      <c r="DB7" s="358"/>
      <c r="DC7" s="358"/>
      <c r="DD7" s="368">
        <v>171329</v>
      </c>
      <c r="DE7" s="356"/>
      <c r="DF7" s="356"/>
      <c r="DG7" s="356"/>
      <c r="DH7" s="356"/>
      <c r="DI7" s="356"/>
      <c r="DJ7" s="356"/>
      <c r="DK7" s="356"/>
      <c r="DL7" s="356"/>
      <c r="DM7" s="356"/>
      <c r="DN7" s="356"/>
      <c r="DO7" s="356"/>
      <c r="DP7" s="357"/>
      <c r="DQ7" s="368">
        <v>8367196</v>
      </c>
      <c r="DR7" s="356"/>
      <c r="DS7" s="356"/>
      <c r="DT7" s="356"/>
      <c r="DU7" s="356"/>
      <c r="DV7" s="356"/>
      <c r="DW7" s="356"/>
      <c r="DX7" s="356"/>
      <c r="DY7" s="356"/>
      <c r="DZ7" s="356"/>
      <c r="EA7" s="356"/>
      <c r="EB7" s="356"/>
      <c r="EC7" s="369"/>
    </row>
    <row r="8" spans="2:143" ht="11.25" customHeight="1" x14ac:dyDescent="0.2">
      <c r="B8" s="361" t="s">
        <v>170</v>
      </c>
      <c r="C8" s="362"/>
      <c r="D8" s="362"/>
      <c r="E8" s="362"/>
      <c r="F8" s="362"/>
      <c r="G8" s="362"/>
      <c r="H8" s="362"/>
      <c r="I8" s="362"/>
      <c r="J8" s="362"/>
      <c r="K8" s="362"/>
      <c r="L8" s="362"/>
      <c r="M8" s="362"/>
      <c r="N8" s="362"/>
      <c r="O8" s="362"/>
      <c r="P8" s="362"/>
      <c r="Q8" s="363"/>
      <c r="R8" s="355">
        <v>168014</v>
      </c>
      <c r="S8" s="356"/>
      <c r="T8" s="356"/>
      <c r="U8" s="356"/>
      <c r="V8" s="356"/>
      <c r="W8" s="356"/>
      <c r="X8" s="356"/>
      <c r="Y8" s="357"/>
      <c r="Z8" s="358">
        <v>0.3</v>
      </c>
      <c r="AA8" s="358"/>
      <c r="AB8" s="358"/>
      <c r="AC8" s="358"/>
      <c r="AD8" s="359">
        <v>168014</v>
      </c>
      <c r="AE8" s="359"/>
      <c r="AF8" s="359"/>
      <c r="AG8" s="359"/>
      <c r="AH8" s="359"/>
      <c r="AI8" s="359"/>
      <c r="AJ8" s="359"/>
      <c r="AK8" s="359"/>
      <c r="AL8" s="364">
        <v>0.5</v>
      </c>
      <c r="AM8" s="365"/>
      <c r="AN8" s="365"/>
      <c r="AO8" s="366"/>
      <c r="AP8" s="361" t="s">
        <v>171</v>
      </c>
      <c r="AQ8" s="362"/>
      <c r="AR8" s="362"/>
      <c r="AS8" s="362"/>
      <c r="AT8" s="362"/>
      <c r="AU8" s="362"/>
      <c r="AV8" s="362"/>
      <c r="AW8" s="362"/>
      <c r="AX8" s="362"/>
      <c r="AY8" s="362"/>
      <c r="AZ8" s="362"/>
      <c r="BA8" s="362"/>
      <c r="BB8" s="362"/>
      <c r="BC8" s="362"/>
      <c r="BD8" s="362"/>
      <c r="BE8" s="362"/>
      <c r="BF8" s="363"/>
      <c r="BG8" s="355">
        <v>277539</v>
      </c>
      <c r="BH8" s="356"/>
      <c r="BI8" s="356"/>
      <c r="BJ8" s="356"/>
      <c r="BK8" s="356"/>
      <c r="BL8" s="356"/>
      <c r="BM8" s="356"/>
      <c r="BN8" s="357"/>
      <c r="BO8" s="358">
        <v>0.9</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27906131</v>
      </c>
      <c r="CS8" s="356"/>
      <c r="CT8" s="356"/>
      <c r="CU8" s="356"/>
      <c r="CV8" s="356"/>
      <c r="CW8" s="356"/>
      <c r="CX8" s="356"/>
      <c r="CY8" s="357"/>
      <c r="CZ8" s="358">
        <v>45.9</v>
      </c>
      <c r="DA8" s="358"/>
      <c r="DB8" s="358"/>
      <c r="DC8" s="358"/>
      <c r="DD8" s="368">
        <v>102273</v>
      </c>
      <c r="DE8" s="356"/>
      <c r="DF8" s="356"/>
      <c r="DG8" s="356"/>
      <c r="DH8" s="356"/>
      <c r="DI8" s="356"/>
      <c r="DJ8" s="356"/>
      <c r="DK8" s="356"/>
      <c r="DL8" s="356"/>
      <c r="DM8" s="356"/>
      <c r="DN8" s="356"/>
      <c r="DO8" s="356"/>
      <c r="DP8" s="357"/>
      <c r="DQ8" s="368">
        <v>14391815</v>
      </c>
      <c r="DR8" s="356"/>
      <c r="DS8" s="356"/>
      <c r="DT8" s="356"/>
      <c r="DU8" s="356"/>
      <c r="DV8" s="356"/>
      <c r="DW8" s="356"/>
      <c r="DX8" s="356"/>
      <c r="DY8" s="356"/>
      <c r="DZ8" s="356"/>
      <c r="EA8" s="356"/>
      <c r="EB8" s="356"/>
      <c r="EC8" s="369"/>
    </row>
    <row r="9" spans="2:143" ht="11.25" customHeight="1" x14ac:dyDescent="0.2">
      <c r="B9" s="361" t="s">
        <v>173</v>
      </c>
      <c r="C9" s="362"/>
      <c r="D9" s="362"/>
      <c r="E9" s="362"/>
      <c r="F9" s="362"/>
      <c r="G9" s="362"/>
      <c r="H9" s="362"/>
      <c r="I9" s="362"/>
      <c r="J9" s="362"/>
      <c r="K9" s="362"/>
      <c r="L9" s="362"/>
      <c r="M9" s="362"/>
      <c r="N9" s="362"/>
      <c r="O9" s="362"/>
      <c r="P9" s="362"/>
      <c r="Q9" s="363"/>
      <c r="R9" s="355">
        <v>195925</v>
      </c>
      <c r="S9" s="356"/>
      <c r="T9" s="356"/>
      <c r="U9" s="356"/>
      <c r="V9" s="356"/>
      <c r="W9" s="356"/>
      <c r="X9" s="356"/>
      <c r="Y9" s="357"/>
      <c r="Z9" s="358">
        <v>0.3</v>
      </c>
      <c r="AA9" s="358"/>
      <c r="AB9" s="358"/>
      <c r="AC9" s="358"/>
      <c r="AD9" s="359">
        <v>195925</v>
      </c>
      <c r="AE9" s="359"/>
      <c r="AF9" s="359"/>
      <c r="AG9" s="359"/>
      <c r="AH9" s="359"/>
      <c r="AI9" s="359"/>
      <c r="AJ9" s="359"/>
      <c r="AK9" s="359"/>
      <c r="AL9" s="364">
        <v>0.6</v>
      </c>
      <c r="AM9" s="365"/>
      <c r="AN9" s="365"/>
      <c r="AO9" s="366"/>
      <c r="AP9" s="361" t="s">
        <v>174</v>
      </c>
      <c r="AQ9" s="362"/>
      <c r="AR9" s="362"/>
      <c r="AS9" s="362"/>
      <c r="AT9" s="362"/>
      <c r="AU9" s="362"/>
      <c r="AV9" s="362"/>
      <c r="AW9" s="362"/>
      <c r="AX9" s="362"/>
      <c r="AY9" s="362"/>
      <c r="AZ9" s="362"/>
      <c r="BA9" s="362"/>
      <c r="BB9" s="362"/>
      <c r="BC9" s="362"/>
      <c r="BD9" s="362"/>
      <c r="BE9" s="362"/>
      <c r="BF9" s="363"/>
      <c r="BG9" s="355">
        <v>11022557</v>
      </c>
      <c r="BH9" s="356"/>
      <c r="BI9" s="356"/>
      <c r="BJ9" s="356"/>
      <c r="BK9" s="356"/>
      <c r="BL9" s="356"/>
      <c r="BM9" s="356"/>
      <c r="BN9" s="357"/>
      <c r="BO9" s="358">
        <v>36.5</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4502488</v>
      </c>
      <c r="CS9" s="356"/>
      <c r="CT9" s="356"/>
      <c r="CU9" s="356"/>
      <c r="CV9" s="356"/>
      <c r="CW9" s="356"/>
      <c r="CX9" s="356"/>
      <c r="CY9" s="357"/>
      <c r="CZ9" s="358">
        <v>7.4</v>
      </c>
      <c r="DA9" s="358"/>
      <c r="DB9" s="358"/>
      <c r="DC9" s="358"/>
      <c r="DD9" s="368">
        <v>8512</v>
      </c>
      <c r="DE9" s="356"/>
      <c r="DF9" s="356"/>
      <c r="DG9" s="356"/>
      <c r="DH9" s="356"/>
      <c r="DI9" s="356"/>
      <c r="DJ9" s="356"/>
      <c r="DK9" s="356"/>
      <c r="DL9" s="356"/>
      <c r="DM9" s="356"/>
      <c r="DN9" s="356"/>
      <c r="DO9" s="356"/>
      <c r="DP9" s="357"/>
      <c r="DQ9" s="368">
        <v>3506290</v>
      </c>
      <c r="DR9" s="356"/>
      <c r="DS9" s="356"/>
      <c r="DT9" s="356"/>
      <c r="DU9" s="356"/>
      <c r="DV9" s="356"/>
      <c r="DW9" s="356"/>
      <c r="DX9" s="356"/>
      <c r="DY9" s="356"/>
      <c r="DZ9" s="356"/>
      <c r="EA9" s="356"/>
      <c r="EB9" s="356"/>
      <c r="EC9" s="369"/>
    </row>
    <row r="10" spans="2:143" ht="11.25" customHeight="1" x14ac:dyDescent="0.2">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513855</v>
      </c>
      <c r="BH10" s="356"/>
      <c r="BI10" s="356"/>
      <c r="BJ10" s="356"/>
      <c r="BK10" s="356"/>
      <c r="BL10" s="356"/>
      <c r="BM10" s="356"/>
      <c r="BN10" s="357"/>
      <c r="BO10" s="358">
        <v>1.7</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v>25948</v>
      </c>
      <c r="CS10" s="356"/>
      <c r="CT10" s="356"/>
      <c r="CU10" s="356"/>
      <c r="CV10" s="356"/>
      <c r="CW10" s="356"/>
      <c r="CX10" s="356"/>
      <c r="CY10" s="357"/>
      <c r="CZ10" s="358">
        <v>0</v>
      </c>
      <c r="DA10" s="358"/>
      <c r="DB10" s="358"/>
      <c r="DC10" s="358"/>
      <c r="DD10" s="368" t="s">
        <v>64</v>
      </c>
      <c r="DE10" s="356"/>
      <c r="DF10" s="356"/>
      <c r="DG10" s="356"/>
      <c r="DH10" s="356"/>
      <c r="DI10" s="356"/>
      <c r="DJ10" s="356"/>
      <c r="DK10" s="356"/>
      <c r="DL10" s="356"/>
      <c r="DM10" s="356"/>
      <c r="DN10" s="356"/>
      <c r="DO10" s="356"/>
      <c r="DP10" s="357"/>
      <c r="DQ10" s="368">
        <v>7993</v>
      </c>
      <c r="DR10" s="356"/>
      <c r="DS10" s="356"/>
      <c r="DT10" s="356"/>
      <c r="DU10" s="356"/>
      <c r="DV10" s="356"/>
      <c r="DW10" s="356"/>
      <c r="DX10" s="356"/>
      <c r="DY10" s="356"/>
      <c r="DZ10" s="356"/>
      <c r="EA10" s="356"/>
      <c r="EB10" s="356"/>
      <c r="EC10" s="369"/>
    </row>
    <row r="11" spans="2:143" ht="11.25" customHeight="1" x14ac:dyDescent="0.2">
      <c r="B11" s="361" t="s">
        <v>179</v>
      </c>
      <c r="C11" s="362"/>
      <c r="D11" s="362"/>
      <c r="E11" s="362"/>
      <c r="F11" s="362"/>
      <c r="G11" s="362"/>
      <c r="H11" s="362"/>
      <c r="I11" s="362"/>
      <c r="J11" s="362"/>
      <c r="K11" s="362"/>
      <c r="L11" s="362"/>
      <c r="M11" s="362"/>
      <c r="N11" s="362"/>
      <c r="O11" s="362"/>
      <c r="P11" s="362"/>
      <c r="Q11" s="363"/>
      <c r="R11" s="355">
        <v>3446790</v>
      </c>
      <c r="S11" s="356"/>
      <c r="T11" s="356"/>
      <c r="U11" s="356"/>
      <c r="V11" s="356"/>
      <c r="W11" s="356"/>
      <c r="X11" s="356"/>
      <c r="Y11" s="357"/>
      <c r="Z11" s="364">
        <v>5.3</v>
      </c>
      <c r="AA11" s="365"/>
      <c r="AB11" s="365"/>
      <c r="AC11" s="370"/>
      <c r="AD11" s="368">
        <v>3446790</v>
      </c>
      <c r="AE11" s="356"/>
      <c r="AF11" s="356"/>
      <c r="AG11" s="356"/>
      <c r="AH11" s="356"/>
      <c r="AI11" s="356"/>
      <c r="AJ11" s="356"/>
      <c r="AK11" s="357"/>
      <c r="AL11" s="364">
        <v>10.4</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1746237</v>
      </c>
      <c r="BH11" s="356"/>
      <c r="BI11" s="356"/>
      <c r="BJ11" s="356"/>
      <c r="BK11" s="356"/>
      <c r="BL11" s="356"/>
      <c r="BM11" s="356"/>
      <c r="BN11" s="357"/>
      <c r="BO11" s="358">
        <v>5.8</v>
      </c>
      <c r="BP11" s="358"/>
      <c r="BQ11" s="358"/>
      <c r="BR11" s="358"/>
      <c r="BS11" s="359">
        <v>366514</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8483</v>
      </c>
      <c r="CS11" s="356"/>
      <c r="CT11" s="356"/>
      <c r="CU11" s="356"/>
      <c r="CV11" s="356"/>
      <c r="CW11" s="356"/>
      <c r="CX11" s="356"/>
      <c r="CY11" s="357"/>
      <c r="CZ11" s="358">
        <v>0</v>
      </c>
      <c r="DA11" s="358"/>
      <c r="DB11" s="358"/>
      <c r="DC11" s="358"/>
      <c r="DD11" s="368" t="s">
        <v>64</v>
      </c>
      <c r="DE11" s="356"/>
      <c r="DF11" s="356"/>
      <c r="DG11" s="356"/>
      <c r="DH11" s="356"/>
      <c r="DI11" s="356"/>
      <c r="DJ11" s="356"/>
      <c r="DK11" s="356"/>
      <c r="DL11" s="356"/>
      <c r="DM11" s="356"/>
      <c r="DN11" s="356"/>
      <c r="DO11" s="356"/>
      <c r="DP11" s="357"/>
      <c r="DQ11" s="368">
        <v>5602</v>
      </c>
      <c r="DR11" s="356"/>
      <c r="DS11" s="356"/>
      <c r="DT11" s="356"/>
      <c r="DU11" s="356"/>
      <c r="DV11" s="356"/>
      <c r="DW11" s="356"/>
      <c r="DX11" s="356"/>
      <c r="DY11" s="356"/>
      <c r="DZ11" s="356"/>
      <c r="EA11" s="356"/>
      <c r="EB11" s="356"/>
      <c r="EC11" s="369"/>
    </row>
    <row r="12" spans="2:143" ht="11.25" customHeight="1" x14ac:dyDescent="0.2">
      <c r="B12" s="361" t="s">
        <v>182</v>
      </c>
      <c r="C12" s="362"/>
      <c r="D12" s="362"/>
      <c r="E12" s="362"/>
      <c r="F12" s="362"/>
      <c r="G12" s="362"/>
      <c r="H12" s="362"/>
      <c r="I12" s="362"/>
      <c r="J12" s="362"/>
      <c r="K12" s="362"/>
      <c r="L12" s="362"/>
      <c r="M12" s="362"/>
      <c r="N12" s="362"/>
      <c r="O12" s="362"/>
      <c r="P12" s="362"/>
      <c r="Q12" s="363"/>
      <c r="R12" s="355">
        <v>6302</v>
      </c>
      <c r="S12" s="356"/>
      <c r="T12" s="356"/>
      <c r="U12" s="356"/>
      <c r="V12" s="356"/>
      <c r="W12" s="356"/>
      <c r="X12" s="356"/>
      <c r="Y12" s="357"/>
      <c r="Z12" s="358">
        <v>0</v>
      </c>
      <c r="AA12" s="358"/>
      <c r="AB12" s="358"/>
      <c r="AC12" s="358"/>
      <c r="AD12" s="359">
        <v>6302</v>
      </c>
      <c r="AE12" s="359"/>
      <c r="AF12" s="359"/>
      <c r="AG12" s="359"/>
      <c r="AH12" s="359"/>
      <c r="AI12" s="359"/>
      <c r="AJ12" s="359"/>
      <c r="AK12" s="359"/>
      <c r="AL12" s="364">
        <v>0</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13430156</v>
      </c>
      <c r="BH12" s="356"/>
      <c r="BI12" s="356"/>
      <c r="BJ12" s="356"/>
      <c r="BK12" s="356"/>
      <c r="BL12" s="356"/>
      <c r="BM12" s="356"/>
      <c r="BN12" s="357"/>
      <c r="BO12" s="358">
        <v>44.5</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602765</v>
      </c>
      <c r="CS12" s="356"/>
      <c r="CT12" s="356"/>
      <c r="CU12" s="356"/>
      <c r="CV12" s="356"/>
      <c r="CW12" s="356"/>
      <c r="CX12" s="356"/>
      <c r="CY12" s="357"/>
      <c r="CZ12" s="358">
        <v>1</v>
      </c>
      <c r="DA12" s="358"/>
      <c r="DB12" s="358"/>
      <c r="DC12" s="358"/>
      <c r="DD12" s="368" t="s">
        <v>64</v>
      </c>
      <c r="DE12" s="356"/>
      <c r="DF12" s="356"/>
      <c r="DG12" s="356"/>
      <c r="DH12" s="356"/>
      <c r="DI12" s="356"/>
      <c r="DJ12" s="356"/>
      <c r="DK12" s="356"/>
      <c r="DL12" s="356"/>
      <c r="DM12" s="356"/>
      <c r="DN12" s="356"/>
      <c r="DO12" s="356"/>
      <c r="DP12" s="357"/>
      <c r="DQ12" s="368">
        <v>482194</v>
      </c>
      <c r="DR12" s="356"/>
      <c r="DS12" s="356"/>
      <c r="DT12" s="356"/>
      <c r="DU12" s="356"/>
      <c r="DV12" s="356"/>
      <c r="DW12" s="356"/>
      <c r="DX12" s="356"/>
      <c r="DY12" s="356"/>
      <c r="DZ12" s="356"/>
      <c r="EA12" s="356"/>
      <c r="EB12" s="356"/>
      <c r="EC12" s="369"/>
    </row>
    <row r="13" spans="2:143" ht="11.25" customHeight="1" x14ac:dyDescent="0.2">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13088584</v>
      </c>
      <c r="BH13" s="356"/>
      <c r="BI13" s="356"/>
      <c r="BJ13" s="356"/>
      <c r="BK13" s="356"/>
      <c r="BL13" s="356"/>
      <c r="BM13" s="356"/>
      <c r="BN13" s="357"/>
      <c r="BO13" s="358">
        <v>43.4</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4524384</v>
      </c>
      <c r="CS13" s="356"/>
      <c r="CT13" s="356"/>
      <c r="CU13" s="356"/>
      <c r="CV13" s="356"/>
      <c r="CW13" s="356"/>
      <c r="CX13" s="356"/>
      <c r="CY13" s="357"/>
      <c r="CZ13" s="358">
        <v>7.4</v>
      </c>
      <c r="DA13" s="358"/>
      <c r="DB13" s="358"/>
      <c r="DC13" s="358"/>
      <c r="DD13" s="368">
        <v>1993585</v>
      </c>
      <c r="DE13" s="356"/>
      <c r="DF13" s="356"/>
      <c r="DG13" s="356"/>
      <c r="DH13" s="356"/>
      <c r="DI13" s="356"/>
      <c r="DJ13" s="356"/>
      <c r="DK13" s="356"/>
      <c r="DL13" s="356"/>
      <c r="DM13" s="356"/>
      <c r="DN13" s="356"/>
      <c r="DO13" s="356"/>
      <c r="DP13" s="357"/>
      <c r="DQ13" s="368">
        <v>3273477</v>
      </c>
      <c r="DR13" s="356"/>
      <c r="DS13" s="356"/>
      <c r="DT13" s="356"/>
      <c r="DU13" s="356"/>
      <c r="DV13" s="356"/>
      <c r="DW13" s="356"/>
      <c r="DX13" s="356"/>
      <c r="DY13" s="356"/>
      <c r="DZ13" s="356"/>
      <c r="EA13" s="356"/>
      <c r="EB13" s="356"/>
      <c r="EC13" s="369"/>
    </row>
    <row r="14" spans="2:143" ht="11.25" customHeight="1" x14ac:dyDescent="0.2">
      <c r="B14" s="361" t="s">
        <v>188</v>
      </c>
      <c r="C14" s="362"/>
      <c r="D14" s="362"/>
      <c r="E14" s="362"/>
      <c r="F14" s="362"/>
      <c r="G14" s="362"/>
      <c r="H14" s="362"/>
      <c r="I14" s="362"/>
      <c r="J14" s="362"/>
      <c r="K14" s="362"/>
      <c r="L14" s="362"/>
      <c r="M14" s="362"/>
      <c r="N14" s="362"/>
      <c r="O14" s="362"/>
      <c r="P14" s="362"/>
      <c r="Q14" s="363"/>
      <c r="R14" s="355">
        <v>2462</v>
      </c>
      <c r="S14" s="356"/>
      <c r="T14" s="356"/>
      <c r="U14" s="356"/>
      <c r="V14" s="356"/>
      <c r="W14" s="356"/>
      <c r="X14" s="356"/>
      <c r="Y14" s="357"/>
      <c r="Z14" s="358">
        <v>0</v>
      </c>
      <c r="AA14" s="358"/>
      <c r="AB14" s="358"/>
      <c r="AC14" s="358"/>
      <c r="AD14" s="359">
        <v>2462</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143424</v>
      </c>
      <c r="BH14" s="356"/>
      <c r="BI14" s="356"/>
      <c r="BJ14" s="356"/>
      <c r="BK14" s="356"/>
      <c r="BL14" s="356"/>
      <c r="BM14" s="356"/>
      <c r="BN14" s="357"/>
      <c r="BO14" s="358">
        <v>0.5</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1648553</v>
      </c>
      <c r="CS14" s="356"/>
      <c r="CT14" s="356"/>
      <c r="CU14" s="356"/>
      <c r="CV14" s="356"/>
      <c r="CW14" s="356"/>
      <c r="CX14" s="356"/>
      <c r="CY14" s="357"/>
      <c r="CZ14" s="358">
        <v>2.7</v>
      </c>
      <c r="DA14" s="358"/>
      <c r="DB14" s="358"/>
      <c r="DC14" s="358"/>
      <c r="DD14" s="368">
        <v>154779</v>
      </c>
      <c r="DE14" s="356"/>
      <c r="DF14" s="356"/>
      <c r="DG14" s="356"/>
      <c r="DH14" s="356"/>
      <c r="DI14" s="356"/>
      <c r="DJ14" s="356"/>
      <c r="DK14" s="356"/>
      <c r="DL14" s="356"/>
      <c r="DM14" s="356"/>
      <c r="DN14" s="356"/>
      <c r="DO14" s="356"/>
      <c r="DP14" s="357"/>
      <c r="DQ14" s="368">
        <v>1605214</v>
      </c>
      <c r="DR14" s="356"/>
      <c r="DS14" s="356"/>
      <c r="DT14" s="356"/>
      <c r="DU14" s="356"/>
      <c r="DV14" s="356"/>
      <c r="DW14" s="356"/>
      <c r="DX14" s="356"/>
      <c r="DY14" s="356"/>
      <c r="DZ14" s="356"/>
      <c r="EA14" s="356"/>
      <c r="EB14" s="356"/>
      <c r="EC14" s="369"/>
    </row>
    <row r="15" spans="2:143" ht="11.25" customHeight="1" x14ac:dyDescent="0.2">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1142942</v>
      </c>
      <c r="BH15" s="356"/>
      <c r="BI15" s="356"/>
      <c r="BJ15" s="356"/>
      <c r="BK15" s="356"/>
      <c r="BL15" s="356"/>
      <c r="BM15" s="356"/>
      <c r="BN15" s="357"/>
      <c r="BO15" s="358">
        <v>3.8</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9031798</v>
      </c>
      <c r="CS15" s="356"/>
      <c r="CT15" s="356"/>
      <c r="CU15" s="356"/>
      <c r="CV15" s="356"/>
      <c r="CW15" s="356"/>
      <c r="CX15" s="356"/>
      <c r="CY15" s="357"/>
      <c r="CZ15" s="358">
        <v>14.9</v>
      </c>
      <c r="DA15" s="358"/>
      <c r="DB15" s="358"/>
      <c r="DC15" s="358"/>
      <c r="DD15" s="368">
        <v>3436184</v>
      </c>
      <c r="DE15" s="356"/>
      <c r="DF15" s="356"/>
      <c r="DG15" s="356"/>
      <c r="DH15" s="356"/>
      <c r="DI15" s="356"/>
      <c r="DJ15" s="356"/>
      <c r="DK15" s="356"/>
      <c r="DL15" s="356"/>
      <c r="DM15" s="356"/>
      <c r="DN15" s="356"/>
      <c r="DO15" s="356"/>
      <c r="DP15" s="357"/>
      <c r="DQ15" s="368">
        <v>6104752</v>
      </c>
      <c r="DR15" s="356"/>
      <c r="DS15" s="356"/>
      <c r="DT15" s="356"/>
      <c r="DU15" s="356"/>
      <c r="DV15" s="356"/>
      <c r="DW15" s="356"/>
      <c r="DX15" s="356"/>
      <c r="DY15" s="356"/>
      <c r="DZ15" s="356"/>
      <c r="EA15" s="356"/>
      <c r="EB15" s="356"/>
      <c r="EC15" s="369"/>
    </row>
    <row r="16" spans="2:143" ht="11.25" customHeight="1" x14ac:dyDescent="0.2">
      <c r="B16" s="361" t="s">
        <v>194</v>
      </c>
      <c r="C16" s="362"/>
      <c r="D16" s="362"/>
      <c r="E16" s="362"/>
      <c r="F16" s="362"/>
      <c r="G16" s="362"/>
      <c r="H16" s="362"/>
      <c r="I16" s="362"/>
      <c r="J16" s="362"/>
      <c r="K16" s="362"/>
      <c r="L16" s="362"/>
      <c r="M16" s="362"/>
      <c r="N16" s="362"/>
      <c r="O16" s="362"/>
      <c r="P16" s="362"/>
      <c r="Q16" s="363"/>
      <c r="R16" s="355">
        <v>43521</v>
      </c>
      <c r="S16" s="356"/>
      <c r="T16" s="356"/>
      <c r="U16" s="356"/>
      <c r="V16" s="356"/>
      <c r="W16" s="356"/>
      <c r="X16" s="356"/>
      <c r="Y16" s="357"/>
      <c r="Z16" s="358">
        <v>0.1</v>
      </c>
      <c r="AA16" s="358"/>
      <c r="AB16" s="358"/>
      <c r="AC16" s="358"/>
      <c r="AD16" s="359">
        <v>43521</v>
      </c>
      <c r="AE16" s="359"/>
      <c r="AF16" s="359"/>
      <c r="AG16" s="359"/>
      <c r="AH16" s="359"/>
      <c r="AI16" s="359"/>
      <c r="AJ16" s="359"/>
      <c r="AK16" s="359"/>
      <c r="AL16" s="364">
        <v>0.1</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t="s">
        <v>64</v>
      </c>
      <c r="CS16" s="356"/>
      <c r="CT16" s="356"/>
      <c r="CU16" s="356"/>
      <c r="CV16" s="356"/>
      <c r="CW16" s="356"/>
      <c r="CX16" s="356"/>
      <c r="CY16" s="357"/>
      <c r="CZ16" s="358" t="s">
        <v>64</v>
      </c>
      <c r="DA16" s="358"/>
      <c r="DB16" s="358"/>
      <c r="DC16" s="358"/>
      <c r="DD16" s="368" t="s">
        <v>64</v>
      </c>
      <c r="DE16" s="356"/>
      <c r="DF16" s="356"/>
      <c r="DG16" s="356"/>
      <c r="DH16" s="356"/>
      <c r="DI16" s="356"/>
      <c r="DJ16" s="356"/>
      <c r="DK16" s="356"/>
      <c r="DL16" s="356"/>
      <c r="DM16" s="356"/>
      <c r="DN16" s="356"/>
      <c r="DO16" s="356"/>
      <c r="DP16" s="357"/>
      <c r="DQ16" s="368" t="s">
        <v>64</v>
      </c>
      <c r="DR16" s="356"/>
      <c r="DS16" s="356"/>
      <c r="DT16" s="356"/>
      <c r="DU16" s="356"/>
      <c r="DV16" s="356"/>
      <c r="DW16" s="356"/>
      <c r="DX16" s="356"/>
      <c r="DY16" s="356"/>
      <c r="DZ16" s="356"/>
      <c r="EA16" s="356"/>
      <c r="EB16" s="356"/>
      <c r="EC16" s="369"/>
    </row>
    <row r="17" spans="2:133" ht="11.25" customHeight="1" x14ac:dyDescent="0.2">
      <c r="B17" s="361" t="s">
        <v>197</v>
      </c>
      <c r="C17" s="362"/>
      <c r="D17" s="362"/>
      <c r="E17" s="362"/>
      <c r="F17" s="362"/>
      <c r="G17" s="362"/>
      <c r="H17" s="362"/>
      <c r="I17" s="362"/>
      <c r="J17" s="362"/>
      <c r="K17" s="362"/>
      <c r="L17" s="362"/>
      <c r="M17" s="362"/>
      <c r="N17" s="362"/>
      <c r="O17" s="362"/>
      <c r="P17" s="362"/>
      <c r="Q17" s="363"/>
      <c r="R17" s="355">
        <v>314999</v>
      </c>
      <c r="S17" s="356"/>
      <c r="T17" s="356"/>
      <c r="U17" s="356"/>
      <c r="V17" s="356"/>
      <c r="W17" s="356"/>
      <c r="X17" s="356"/>
      <c r="Y17" s="357"/>
      <c r="Z17" s="358">
        <v>0.5</v>
      </c>
      <c r="AA17" s="358"/>
      <c r="AB17" s="358"/>
      <c r="AC17" s="358"/>
      <c r="AD17" s="359">
        <v>314999</v>
      </c>
      <c r="AE17" s="359"/>
      <c r="AF17" s="359"/>
      <c r="AG17" s="359"/>
      <c r="AH17" s="359"/>
      <c r="AI17" s="359"/>
      <c r="AJ17" s="359"/>
      <c r="AK17" s="359"/>
      <c r="AL17" s="364">
        <v>0.9</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3157528</v>
      </c>
      <c r="CS17" s="356"/>
      <c r="CT17" s="356"/>
      <c r="CU17" s="356"/>
      <c r="CV17" s="356"/>
      <c r="CW17" s="356"/>
      <c r="CX17" s="356"/>
      <c r="CY17" s="357"/>
      <c r="CZ17" s="358">
        <v>5.2</v>
      </c>
      <c r="DA17" s="358"/>
      <c r="DB17" s="358"/>
      <c r="DC17" s="358"/>
      <c r="DD17" s="368" t="s">
        <v>64</v>
      </c>
      <c r="DE17" s="356"/>
      <c r="DF17" s="356"/>
      <c r="DG17" s="356"/>
      <c r="DH17" s="356"/>
      <c r="DI17" s="356"/>
      <c r="DJ17" s="356"/>
      <c r="DK17" s="356"/>
      <c r="DL17" s="356"/>
      <c r="DM17" s="356"/>
      <c r="DN17" s="356"/>
      <c r="DO17" s="356"/>
      <c r="DP17" s="357"/>
      <c r="DQ17" s="368">
        <v>3067384</v>
      </c>
      <c r="DR17" s="356"/>
      <c r="DS17" s="356"/>
      <c r="DT17" s="356"/>
      <c r="DU17" s="356"/>
      <c r="DV17" s="356"/>
      <c r="DW17" s="356"/>
      <c r="DX17" s="356"/>
      <c r="DY17" s="356"/>
      <c r="DZ17" s="356"/>
      <c r="EA17" s="356"/>
      <c r="EB17" s="356"/>
      <c r="EC17" s="369"/>
    </row>
    <row r="18" spans="2:133" ht="11.25" customHeight="1" x14ac:dyDescent="0.2">
      <c r="B18" s="361" t="s">
        <v>200</v>
      </c>
      <c r="C18" s="362"/>
      <c r="D18" s="362"/>
      <c r="E18" s="362"/>
      <c r="F18" s="362"/>
      <c r="G18" s="362"/>
      <c r="H18" s="362"/>
      <c r="I18" s="362"/>
      <c r="J18" s="362"/>
      <c r="K18" s="362"/>
      <c r="L18" s="362"/>
      <c r="M18" s="362"/>
      <c r="N18" s="362"/>
      <c r="O18" s="362"/>
      <c r="P18" s="362"/>
      <c r="Q18" s="363"/>
      <c r="R18" s="355">
        <v>171994</v>
      </c>
      <c r="S18" s="356"/>
      <c r="T18" s="356"/>
      <c r="U18" s="356"/>
      <c r="V18" s="356"/>
      <c r="W18" s="356"/>
      <c r="X18" s="356"/>
      <c r="Y18" s="357"/>
      <c r="Z18" s="358">
        <v>0.3</v>
      </c>
      <c r="AA18" s="358"/>
      <c r="AB18" s="358"/>
      <c r="AC18" s="358"/>
      <c r="AD18" s="359">
        <v>171994</v>
      </c>
      <c r="AE18" s="359"/>
      <c r="AF18" s="359"/>
      <c r="AG18" s="359"/>
      <c r="AH18" s="359"/>
      <c r="AI18" s="359"/>
      <c r="AJ18" s="359"/>
      <c r="AK18" s="359"/>
      <c r="AL18" s="364">
        <v>0.5</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2">
      <c r="B19" s="361" t="s">
        <v>203</v>
      </c>
      <c r="C19" s="362"/>
      <c r="D19" s="362"/>
      <c r="E19" s="362"/>
      <c r="F19" s="362"/>
      <c r="G19" s="362"/>
      <c r="H19" s="362"/>
      <c r="I19" s="362"/>
      <c r="J19" s="362"/>
      <c r="K19" s="362"/>
      <c r="L19" s="362"/>
      <c r="M19" s="362"/>
      <c r="N19" s="362"/>
      <c r="O19" s="362"/>
      <c r="P19" s="362"/>
      <c r="Q19" s="363"/>
      <c r="R19" s="355">
        <v>159058</v>
      </c>
      <c r="S19" s="356"/>
      <c r="T19" s="356"/>
      <c r="U19" s="356"/>
      <c r="V19" s="356"/>
      <c r="W19" s="356"/>
      <c r="X19" s="356"/>
      <c r="Y19" s="357"/>
      <c r="Z19" s="358">
        <v>0.2</v>
      </c>
      <c r="AA19" s="358"/>
      <c r="AB19" s="358"/>
      <c r="AC19" s="358"/>
      <c r="AD19" s="359">
        <v>159058</v>
      </c>
      <c r="AE19" s="359"/>
      <c r="AF19" s="359"/>
      <c r="AG19" s="359"/>
      <c r="AH19" s="359"/>
      <c r="AI19" s="359"/>
      <c r="AJ19" s="359"/>
      <c r="AK19" s="359"/>
      <c r="AL19" s="364">
        <v>0.5</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1901449</v>
      </c>
      <c r="BH19" s="356"/>
      <c r="BI19" s="356"/>
      <c r="BJ19" s="356"/>
      <c r="BK19" s="356"/>
      <c r="BL19" s="356"/>
      <c r="BM19" s="356"/>
      <c r="BN19" s="357"/>
      <c r="BO19" s="358">
        <v>6.3</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2">
      <c r="B20" s="371" t="s">
        <v>206</v>
      </c>
      <c r="C20" s="372"/>
      <c r="D20" s="372"/>
      <c r="E20" s="372"/>
      <c r="F20" s="372"/>
      <c r="G20" s="372"/>
      <c r="H20" s="372"/>
      <c r="I20" s="372"/>
      <c r="J20" s="372"/>
      <c r="K20" s="372"/>
      <c r="L20" s="372"/>
      <c r="M20" s="372"/>
      <c r="N20" s="372"/>
      <c r="O20" s="372"/>
      <c r="P20" s="372"/>
      <c r="Q20" s="373"/>
      <c r="R20" s="355">
        <v>12936</v>
      </c>
      <c r="S20" s="356"/>
      <c r="T20" s="356"/>
      <c r="U20" s="356"/>
      <c r="V20" s="356"/>
      <c r="W20" s="356"/>
      <c r="X20" s="356"/>
      <c r="Y20" s="357"/>
      <c r="Z20" s="358">
        <v>0</v>
      </c>
      <c r="AA20" s="358"/>
      <c r="AB20" s="358"/>
      <c r="AC20" s="358"/>
      <c r="AD20" s="359">
        <v>12936</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1901449</v>
      </c>
      <c r="BH20" s="356"/>
      <c r="BI20" s="356"/>
      <c r="BJ20" s="356"/>
      <c r="BK20" s="356"/>
      <c r="BL20" s="356"/>
      <c r="BM20" s="356"/>
      <c r="BN20" s="357"/>
      <c r="BO20" s="358">
        <v>6.3</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60746484</v>
      </c>
      <c r="CS20" s="356"/>
      <c r="CT20" s="356"/>
      <c r="CU20" s="356"/>
      <c r="CV20" s="356"/>
      <c r="CW20" s="356"/>
      <c r="CX20" s="356"/>
      <c r="CY20" s="357"/>
      <c r="CZ20" s="358">
        <v>100</v>
      </c>
      <c r="DA20" s="358"/>
      <c r="DB20" s="358"/>
      <c r="DC20" s="358"/>
      <c r="DD20" s="368">
        <v>5866662</v>
      </c>
      <c r="DE20" s="356"/>
      <c r="DF20" s="356"/>
      <c r="DG20" s="356"/>
      <c r="DH20" s="356"/>
      <c r="DI20" s="356"/>
      <c r="DJ20" s="356"/>
      <c r="DK20" s="356"/>
      <c r="DL20" s="356"/>
      <c r="DM20" s="356"/>
      <c r="DN20" s="356"/>
      <c r="DO20" s="356"/>
      <c r="DP20" s="357"/>
      <c r="DQ20" s="368">
        <v>41200215</v>
      </c>
      <c r="DR20" s="356"/>
      <c r="DS20" s="356"/>
      <c r="DT20" s="356"/>
      <c r="DU20" s="356"/>
      <c r="DV20" s="356"/>
      <c r="DW20" s="356"/>
      <c r="DX20" s="356"/>
      <c r="DY20" s="356"/>
      <c r="DZ20" s="356"/>
      <c r="EA20" s="356"/>
      <c r="EB20" s="356"/>
      <c r="EC20" s="369"/>
    </row>
    <row r="21" spans="2:133" ht="11.25" customHeight="1" x14ac:dyDescent="0.2">
      <c r="B21" s="361" t="s">
        <v>209</v>
      </c>
      <c r="C21" s="362"/>
      <c r="D21" s="362"/>
      <c r="E21" s="362"/>
      <c r="F21" s="362"/>
      <c r="G21" s="362"/>
      <c r="H21" s="362"/>
      <c r="I21" s="362"/>
      <c r="J21" s="362"/>
      <c r="K21" s="362"/>
      <c r="L21" s="362"/>
      <c r="M21" s="362"/>
      <c r="N21" s="362"/>
      <c r="O21" s="362"/>
      <c r="P21" s="362"/>
      <c r="Q21" s="363"/>
      <c r="R21" s="355">
        <v>23235</v>
      </c>
      <c r="S21" s="356"/>
      <c r="T21" s="356"/>
      <c r="U21" s="356"/>
      <c r="V21" s="356"/>
      <c r="W21" s="356"/>
      <c r="X21" s="356"/>
      <c r="Y21" s="357"/>
      <c r="Z21" s="358">
        <v>0</v>
      </c>
      <c r="AA21" s="358"/>
      <c r="AB21" s="358"/>
      <c r="AC21" s="358"/>
      <c r="AD21" s="359" t="s">
        <v>64</v>
      </c>
      <c r="AE21" s="359"/>
      <c r="AF21" s="359"/>
      <c r="AG21" s="359"/>
      <c r="AH21" s="359"/>
      <c r="AI21" s="359"/>
      <c r="AJ21" s="359"/>
      <c r="AK21" s="359"/>
      <c r="AL21" s="364" t="s">
        <v>64</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t="s">
        <v>64</v>
      </c>
      <c r="BH21" s="356"/>
      <c r="BI21" s="356"/>
      <c r="BJ21" s="356"/>
      <c r="BK21" s="356"/>
      <c r="BL21" s="356"/>
      <c r="BM21" s="356"/>
      <c r="BN21" s="357"/>
      <c r="BO21" s="358" t="s">
        <v>64</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2">
      <c r="B22" s="361" t="s">
        <v>211</v>
      </c>
      <c r="C22" s="362"/>
      <c r="D22" s="362"/>
      <c r="E22" s="362"/>
      <c r="F22" s="362"/>
      <c r="G22" s="362"/>
      <c r="H22" s="362"/>
      <c r="I22" s="362"/>
      <c r="J22" s="362"/>
      <c r="K22" s="362"/>
      <c r="L22" s="362"/>
      <c r="M22" s="362"/>
      <c r="N22" s="362"/>
      <c r="O22" s="362"/>
      <c r="P22" s="362"/>
      <c r="Q22" s="363"/>
      <c r="R22" s="355" t="s">
        <v>64</v>
      </c>
      <c r="S22" s="356"/>
      <c r="T22" s="356"/>
      <c r="U22" s="356"/>
      <c r="V22" s="356"/>
      <c r="W22" s="356"/>
      <c r="X22" s="356"/>
      <c r="Y22" s="357"/>
      <c r="Z22" s="358" t="s">
        <v>64</v>
      </c>
      <c r="AA22" s="358"/>
      <c r="AB22" s="358"/>
      <c r="AC22" s="358"/>
      <c r="AD22" s="359" t="s">
        <v>64</v>
      </c>
      <c r="AE22" s="359"/>
      <c r="AF22" s="359"/>
      <c r="AG22" s="359"/>
      <c r="AH22" s="359"/>
      <c r="AI22" s="359"/>
      <c r="AJ22" s="359"/>
      <c r="AK22" s="359"/>
      <c r="AL22" s="364" t="s">
        <v>64</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2">
      <c r="B23" s="361" t="s">
        <v>214</v>
      </c>
      <c r="C23" s="362"/>
      <c r="D23" s="362"/>
      <c r="E23" s="362"/>
      <c r="F23" s="362"/>
      <c r="G23" s="362"/>
      <c r="H23" s="362"/>
      <c r="I23" s="362"/>
      <c r="J23" s="362"/>
      <c r="K23" s="362"/>
      <c r="L23" s="362"/>
      <c r="M23" s="362"/>
      <c r="N23" s="362"/>
      <c r="O23" s="362"/>
      <c r="P23" s="362"/>
      <c r="Q23" s="363"/>
      <c r="R23" s="355">
        <v>23171</v>
      </c>
      <c r="S23" s="356"/>
      <c r="T23" s="356"/>
      <c r="U23" s="356"/>
      <c r="V23" s="356"/>
      <c r="W23" s="356"/>
      <c r="X23" s="356"/>
      <c r="Y23" s="357"/>
      <c r="Z23" s="358">
        <v>0</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v>1901449</v>
      </c>
      <c r="BH23" s="356"/>
      <c r="BI23" s="356"/>
      <c r="BJ23" s="356"/>
      <c r="BK23" s="356"/>
      <c r="BL23" s="356"/>
      <c r="BM23" s="356"/>
      <c r="BN23" s="357"/>
      <c r="BO23" s="358">
        <v>6.3</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2">
      <c r="B24" s="361" t="s">
        <v>221</v>
      </c>
      <c r="C24" s="362"/>
      <c r="D24" s="362"/>
      <c r="E24" s="362"/>
      <c r="F24" s="362"/>
      <c r="G24" s="362"/>
      <c r="H24" s="362"/>
      <c r="I24" s="362"/>
      <c r="J24" s="362"/>
      <c r="K24" s="362"/>
      <c r="L24" s="362"/>
      <c r="M24" s="362"/>
      <c r="N24" s="362"/>
      <c r="O24" s="362"/>
      <c r="P24" s="362"/>
      <c r="Q24" s="363"/>
      <c r="R24" s="355">
        <v>64</v>
      </c>
      <c r="S24" s="356"/>
      <c r="T24" s="356"/>
      <c r="U24" s="356"/>
      <c r="V24" s="356"/>
      <c r="W24" s="356"/>
      <c r="X24" s="356"/>
      <c r="Y24" s="357"/>
      <c r="Z24" s="358">
        <v>0</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30810572</v>
      </c>
      <c r="CS24" s="348"/>
      <c r="CT24" s="348"/>
      <c r="CU24" s="348"/>
      <c r="CV24" s="348"/>
      <c r="CW24" s="348"/>
      <c r="CX24" s="348"/>
      <c r="CY24" s="349"/>
      <c r="CZ24" s="352">
        <v>50.7</v>
      </c>
      <c r="DA24" s="353"/>
      <c r="DB24" s="353"/>
      <c r="DC24" s="367"/>
      <c r="DD24" s="388">
        <v>18101517</v>
      </c>
      <c r="DE24" s="348"/>
      <c r="DF24" s="348"/>
      <c r="DG24" s="348"/>
      <c r="DH24" s="348"/>
      <c r="DI24" s="348"/>
      <c r="DJ24" s="348"/>
      <c r="DK24" s="349"/>
      <c r="DL24" s="388">
        <v>15966115</v>
      </c>
      <c r="DM24" s="348"/>
      <c r="DN24" s="348"/>
      <c r="DO24" s="348"/>
      <c r="DP24" s="348"/>
      <c r="DQ24" s="348"/>
      <c r="DR24" s="348"/>
      <c r="DS24" s="348"/>
      <c r="DT24" s="348"/>
      <c r="DU24" s="348"/>
      <c r="DV24" s="349"/>
      <c r="DW24" s="352">
        <v>48.1</v>
      </c>
      <c r="DX24" s="353"/>
      <c r="DY24" s="353"/>
      <c r="DZ24" s="353"/>
      <c r="EA24" s="353"/>
      <c r="EB24" s="353"/>
      <c r="EC24" s="354"/>
    </row>
    <row r="25" spans="2:133" ht="11.25" customHeight="1" x14ac:dyDescent="0.2">
      <c r="B25" s="361" t="s">
        <v>224</v>
      </c>
      <c r="C25" s="362"/>
      <c r="D25" s="362"/>
      <c r="E25" s="362"/>
      <c r="F25" s="362"/>
      <c r="G25" s="362"/>
      <c r="H25" s="362"/>
      <c r="I25" s="362"/>
      <c r="J25" s="362"/>
      <c r="K25" s="362"/>
      <c r="L25" s="362"/>
      <c r="M25" s="362"/>
      <c r="N25" s="362"/>
      <c r="O25" s="362"/>
      <c r="P25" s="362"/>
      <c r="Q25" s="363"/>
      <c r="R25" s="355">
        <v>34805083</v>
      </c>
      <c r="S25" s="356"/>
      <c r="T25" s="356"/>
      <c r="U25" s="356"/>
      <c r="V25" s="356"/>
      <c r="W25" s="356"/>
      <c r="X25" s="356"/>
      <c r="Y25" s="357"/>
      <c r="Z25" s="358">
        <v>53.5</v>
      </c>
      <c r="AA25" s="358"/>
      <c r="AB25" s="358"/>
      <c r="AC25" s="358"/>
      <c r="AD25" s="359">
        <v>32880399</v>
      </c>
      <c r="AE25" s="359"/>
      <c r="AF25" s="359"/>
      <c r="AG25" s="359"/>
      <c r="AH25" s="359"/>
      <c r="AI25" s="359"/>
      <c r="AJ25" s="359"/>
      <c r="AK25" s="359"/>
      <c r="AL25" s="364">
        <v>99.1</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8857177</v>
      </c>
      <c r="CS25" s="389"/>
      <c r="CT25" s="389"/>
      <c r="CU25" s="389"/>
      <c r="CV25" s="389"/>
      <c r="CW25" s="389"/>
      <c r="CX25" s="389"/>
      <c r="CY25" s="390"/>
      <c r="CZ25" s="364">
        <v>14.6</v>
      </c>
      <c r="DA25" s="391"/>
      <c r="DB25" s="391"/>
      <c r="DC25" s="392"/>
      <c r="DD25" s="368">
        <v>8117759</v>
      </c>
      <c r="DE25" s="389"/>
      <c r="DF25" s="389"/>
      <c r="DG25" s="389"/>
      <c r="DH25" s="389"/>
      <c r="DI25" s="389"/>
      <c r="DJ25" s="389"/>
      <c r="DK25" s="390"/>
      <c r="DL25" s="368">
        <v>7158828</v>
      </c>
      <c r="DM25" s="389"/>
      <c r="DN25" s="389"/>
      <c r="DO25" s="389"/>
      <c r="DP25" s="389"/>
      <c r="DQ25" s="389"/>
      <c r="DR25" s="389"/>
      <c r="DS25" s="389"/>
      <c r="DT25" s="389"/>
      <c r="DU25" s="389"/>
      <c r="DV25" s="390"/>
      <c r="DW25" s="364">
        <v>21.6</v>
      </c>
      <c r="DX25" s="391"/>
      <c r="DY25" s="391"/>
      <c r="DZ25" s="391"/>
      <c r="EA25" s="391"/>
      <c r="EB25" s="391"/>
      <c r="EC25" s="393"/>
    </row>
    <row r="26" spans="2:133" ht="11.25" customHeight="1" x14ac:dyDescent="0.2">
      <c r="B26" s="361" t="s">
        <v>227</v>
      </c>
      <c r="C26" s="362"/>
      <c r="D26" s="362"/>
      <c r="E26" s="362"/>
      <c r="F26" s="362"/>
      <c r="G26" s="362"/>
      <c r="H26" s="362"/>
      <c r="I26" s="362"/>
      <c r="J26" s="362"/>
      <c r="K26" s="362"/>
      <c r="L26" s="362"/>
      <c r="M26" s="362"/>
      <c r="N26" s="362"/>
      <c r="O26" s="362"/>
      <c r="P26" s="362"/>
      <c r="Q26" s="363"/>
      <c r="R26" s="355">
        <v>11720</v>
      </c>
      <c r="S26" s="356"/>
      <c r="T26" s="356"/>
      <c r="U26" s="356"/>
      <c r="V26" s="356"/>
      <c r="W26" s="356"/>
      <c r="X26" s="356"/>
      <c r="Y26" s="357"/>
      <c r="Z26" s="358">
        <v>0</v>
      </c>
      <c r="AA26" s="358"/>
      <c r="AB26" s="358"/>
      <c r="AC26" s="358"/>
      <c r="AD26" s="359">
        <v>11720</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5731150</v>
      </c>
      <c r="CS26" s="356"/>
      <c r="CT26" s="356"/>
      <c r="CU26" s="356"/>
      <c r="CV26" s="356"/>
      <c r="CW26" s="356"/>
      <c r="CX26" s="356"/>
      <c r="CY26" s="357"/>
      <c r="CZ26" s="364">
        <v>9.4</v>
      </c>
      <c r="DA26" s="391"/>
      <c r="DB26" s="391"/>
      <c r="DC26" s="392"/>
      <c r="DD26" s="368">
        <v>5319324</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2">
      <c r="B27" s="361" t="s">
        <v>230</v>
      </c>
      <c r="C27" s="362"/>
      <c r="D27" s="362"/>
      <c r="E27" s="362"/>
      <c r="F27" s="362"/>
      <c r="G27" s="362"/>
      <c r="H27" s="362"/>
      <c r="I27" s="362"/>
      <c r="J27" s="362"/>
      <c r="K27" s="362"/>
      <c r="L27" s="362"/>
      <c r="M27" s="362"/>
      <c r="N27" s="362"/>
      <c r="O27" s="362"/>
      <c r="P27" s="362"/>
      <c r="Q27" s="363"/>
      <c r="R27" s="355">
        <v>493121</v>
      </c>
      <c r="S27" s="356"/>
      <c r="T27" s="356"/>
      <c r="U27" s="356"/>
      <c r="V27" s="356"/>
      <c r="W27" s="356"/>
      <c r="X27" s="356"/>
      <c r="Y27" s="357"/>
      <c r="Z27" s="358">
        <v>0.8</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30178159</v>
      </c>
      <c r="BH27" s="356"/>
      <c r="BI27" s="356"/>
      <c r="BJ27" s="356"/>
      <c r="BK27" s="356"/>
      <c r="BL27" s="356"/>
      <c r="BM27" s="356"/>
      <c r="BN27" s="357"/>
      <c r="BO27" s="358">
        <v>100</v>
      </c>
      <c r="BP27" s="358"/>
      <c r="BQ27" s="358"/>
      <c r="BR27" s="358"/>
      <c r="BS27" s="359">
        <v>366514</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18795867</v>
      </c>
      <c r="CS27" s="389"/>
      <c r="CT27" s="389"/>
      <c r="CU27" s="389"/>
      <c r="CV27" s="389"/>
      <c r="CW27" s="389"/>
      <c r="CX27" s="389"/>
      <c r="CY27" s="390"/>
      <c r="CZ27" s="364">
        <v>30.9</v>
      </c>
      <c r="DA27" s="391"/>
      <c r="DB27" s="391"/>
      <c r="DC27" s="392"/>
      <c r="DD27" s="368">
        <v>6916374</v>
      </c>
      <c r="DE27" s="389"/>
      <c r="DF27" s="389"/>
      <c r="DG27" s="389"/>
      <c r="DH27" s="389"/>
      <c r="DI27" s="389"/>
      <c r="DJ27" s="389"/>
      <c r="DK27" s="390"/>
      <c r="DL27" s="368">
        <v>5754908</v>
      </c>
      <c r="DM27" s="389"/>
      <c r="DN27" s="389"/>
      <c r="DO27" s="389"/>
      <c r="DP27" s="389"/>
      <c r="DQ27" s="389"/>
      <c r="DR27" s="389"/>
      <c r="DS27" s="389"/>
      <c r="DT27" s="389"/>
      <c r="DU27" s="389"/>
      <c r="DV27" s="390"/>
      <c r="DW27" s="364">
        <v>17.399999999999999</v>
      </c>
      <c r="DX27" s="391"/>
      <c r="DY27" s="391"/>
      <c r="DZ27" s="391"/>
      <c r="EA27" s="391"/>
      <c r="EB27" s="391"/>
      <c r="EC27" s="393"/>
    </row>
    <row r="28" spans="2:133" ht="11.25" customHeight="1" x14ac:dyDescent="0.2">
      <c r="B28" s="361" t="s">
        <v>233</v>
      </c>
      <c r="C28" s="362"/>
      <c r="D28" s="362"/>
      <c r="E28" s="362"/>
      <c r="F28" s="362"/>
      <c r="G28" s="362"/>
      <c r="H28" s="362"/>
      <c r="I28" s="362"/>
      <c r="J28" s="362"/>
      <c r="K28" s="362"/>
      <c r="L28" s="362"/>
      <c r="M28" s="362"/>
      <c r="N28" s="362"/>
      <c r="O28" s="362"/>
      <c r="P28" s="362"/>
      <c r="Q28" s="363"/>
      <c r="R28" s="355">
        <v>746458</v>
      </c>
      <c r="S28" s="356"/>
      <c r="T28" s="356"/>
      <c r="U28" s="356"/>
      <c r="V28" s="356"/>
      <c r="W28" s="356"/>
      <c r="X28" s="356"/>
      <c r="Y28" s="357"/>
      <c r="Z28" s="358">
        <v>1.1000000000000001</v>
      </c>
      <c r="AA28" s="358"/>
      <c r="AB28" s="358"/>
      <c r="AC28" s="358"/>
      <c r="AD28" s="359">
        <v>16</v>
      </c>
      <c r="AE28" s="359"/>
      <c r="AF28" s="359"/>
      <c r="AG28" s="359"/>
      <c r="AH28" s="359"/>
      <c r="AI28" s="359"/>
      <c r="AJ28" s="359"/>
      <c r="AK28" s="359"/>
      <c r="AL28" s="364">
        <v>0</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3157528</v>
      </c>
      <c r="CS28" s="356"/>
      <c r="CT28" s="356"/>
      <c r="CU28" s="356"/>
      <c r="CV28" s="356"/>
      <c r="CW28" s="356"/>
      <c r="CX28" s="356"/>
      <c r="CY28" s="357"/>
      <c r="CZ28" s="364">
        <v>5.2</v>
      </c>
      <c r="DA28" s="391"/>
      <c r="DB28" s="391"/>
      <c r="DC28" s="392"/>
      <c r="DD28" s="368">
        <v>3067384</v>
      </c>
      <c r="DE28" s="356"/>
      <c r="DF28" s="356"/>
      <c r="DG28" s="356"/>
      <c r="DH28" s="356"/>
      <c r="DI28" s="356"/>
      <c r="DJ28" s="356"/>
      <c r="DK28" s="357"/>
      <c r="DL28" s="368">
        <v>3052379</v>
      </c>
      <c r="DM28" s="356"/>
      <c r="DN28" s="356"/>
      <c r="DO28" s="356"/>
      <c r="DP28" s="356"/>
      <c r="DQ28" s="356"/>
      <c r="DR28" s="356"/>
      <c r="DS28" s="356"/>
      <c r="DT28" s="356"/>
      <c r="DU28" s="356"/>
      <c r="DV28" s="357"/>
      <c r="DW28" s="364">
        <v>9.1999999999999993</v>
      </c>
      <c r="DX28" s="391"/>
      <c r="DY28" s="391"/>
      <c r="DZ28" s="391"/>
      <c r="EA28" s="391"/>
      <c r="EB28" s="391"/>
      <c r="EC28" s="393"/>
    </row>
    <row r="29" spans="2:133" ht="11.25" customHeight="1" x14ac:dyDescent="0.2">
      <c r="B29" s="361" t="s">
        <v>235</v>
      </c>
      <c r="C29" s="362"/>
      <c r="D29" s="362"/>
      <c r="E29" s="362"/>
      <c r="F29" s="362"/>
      <c r="G29" s="362"/>
      <c r="H29" s="362"/>
      <c r="I29" s="362"/>
      <c r="J29" s="362"/>
      <c r="K29" s="362"/>
      <c r="L29" s="362"/>
      <c r="M29" s="362"/>
      <c r="N29" s="362"/>
      <c r="O29" s="362"/>
      <c r="P29" s="362"/>
      <c r="Q29" s="363"/>
      <c r="R29" s="355">
        <v>105888</v>
      </c>
      <c r="S29" s="356"/>
      <c r="T29" s="356"/>
      <c r="U29" s="356"/>
      <c r="V29" s="356"/>
      <c r="W29" s="356"/>
      <c r="X29" s="356"/>
      <c r="Y29" s="357"/>
      <c r="Z29" s="358">
        <v>0.2</v>
      </c>
      <c r="AA29" s="358"/>
      <c r="AB29" s="358"/>
      <c r="AC29" s="358"/>
      <c r="AD29" s="359">
        <v>283</v>
      </c>
      <c r="AE29" s="359"/>
      <c r="AF29" s="359"/>
      <c r="AG29" s="359"/>
      <c r="AH29" s="359"/>
      <c r="AI29" s="359"/>
      <c r="AJ29" s="359"/>
      <c r="AK29" s="359"/>
      <c r="AL29" s="364">
        <v>0</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3157528</v>
      </c>
      <c r="CS29" s="389"/>
      <c r="CT29" s="389"/>
      <c r="CU29" s="389"/>
      <c r="CV29" s="389"/>
      <c r="CW29" s="389"/>
      <c r="CX29" s="389"/>
      <c r="CY29" s="390"/>
      <c r="CZ29" s="364">
        <v>5.2</v>
      </c>
      <c r="DA29" s="391"/>
      <c r="DB29" s="391"/>
      <c r="DC29" s="392"/>
      <c r="DD29" s="368">
        <v>3067384</v>
      </c>
      <c r="DE29" s="389"/>
      <c r="DF29" s="389"/>
      <c r="DG29" s="389"/>
      <c r="DH29" s="389"/>
      <c r="DI29" s="389"/>
      <c r="DJ29" s="389"/>
      <c r="DK29" s="390"/>
      <c r="DL29" s="368">
        <v>3052379</v>
      </c>
      <c r="DM29" s="389"/>
      <c r="DN29" s="389"/>
      <c r="DO29" s="389"/>
      <c r="DP29" s="389"/>
      <c r="DQ29" s="389"/>
      <c r="DR29" s="389"/>
      <c r="DS29" s="389"/>
      <c r="DT29" s="389"/>
      <c r="DU29" s="389"/>
      <c r="DV29" s="390"/>
      <c r="DW29" s="364">
        <v>9.1999999999999993</v>
      </c>
      <c r="DX29" s="391"/>
      <c r="DY29" s="391"/>
      <c r="DZ29" s="391"/>
      <c r="EA29" s="391"/>
      <c r="EB29" s="391"/>
      <c r="EC29" s="393"/>
    </row>
    <row r="30" spans="2:133" ht="11.25" customHeight="1" x14ac:dyDescent="0.2">
      <c r="B30" s="361" t="s">
        <v>238</v>
      </c>
      <c r="C30" s="362"/>
      <c r="D30" s="362"/>
      <c r="E30" s="362"/>
      <c r="F30" s="362"/>
      <c r="G30" s="362"/>
      <c r="H30" s="362"/>
      <c r="I30" s="362"/>
      <c r="J30" s="362"/>
      <c r="K30" s="362"/>
      <c r="L30" s="362"/>
      <c r="M30" s="362"/>
      <c r="N30" s="362"/>
      <c r="O30" s="362"/>
      <c r="P30" s="362"/>
      <c r="Q30" s="363"/>
      <c r="R30" s="355">
        <v>12753041</v>
      </c>
      <c r="S30" s="356"/>
      <c r="T30" s="356"/>
      <c r="U30" s="356"/>
      <c r="V30" s="356"/>
      <c r="W30" s="356"/>
      <c r="X30" s="356"/>
      <c r="Y30" s="357"/>
      <c r="Z30" s="358">
        <v>19.600000000000001</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3038286</v>
      </c>
      <c r="CS30" s="356"/>
      <c r="CT30" s="356"/>
      <c r="CU30" s="356"/>
      <c r="CV30" s="356"/>
      <c r="CW30" s="356"/>
      <c r="CX30" s="356"/>
      <c r="CY30" s="357"/>
      <c r="CZ30" s="364">
        <v>5</v>
      </c>
      <c r="DA30" s="391"/>
      <c r="DB30" s="391"/>
      <c r="DC30" s="392"/>
      <c r="DD30" s="368">
        <v>2948297</v>
      </c>
      <c r="DE30" s="356"/>
      <c r="DF30" s="356"/>
      <c r="DG30" s="356"/>
      <c r="DH30" s="356"/>
      <c r="DI30" s="356"/>
      <c r="DJ30" s="356"/>
      <c r="DK30" s="357"/>
      <c r="DL30" s="368">
        <v>2933292</v>
      </c>
      <c r="DM30" s="356"/>
      <c r="DN30" s="356"/>
      <c r="DO30" s="356"/>
      <c r="DP30" s="356"/>
      <c r="DQ30" s="356"/>
      <c r="DR30" s="356"/>
      <c r="DS30" s="356"/>
      <c r="DT30" s="356"/>
      <c r="DU30" s="356"/>
      <c r="DV30" s="357"/>
      <c r="DW30" s="364">
        <v>8.8000000000000007</v>
      </c>
      <c r="DX30" s="391"/>
      <c r="DY30" s="391"/>
      <c r="DZ30" s="391"/>
      <c r="EA30" s="391"/>
      <c r="EB30" s="391"/>
      <c r="EC30" s="393"/>
    </row>
    <row r="31" spans="2:133" ht="11.25" customHeight="1" x14ac:dyDescent="0.2">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99.4</v>
      </c>
      <c r="BH31" s="405"/>
      <c r="BI31" s="405"/>
      <c r="BJ31" s="405"/>
      <c r="BK31" s="405"/>
      <c r="BL31" s="405"/>
      <c r="BM31" s="353">
        <v>98.3</v>
      </c>
      <c r="BN31" s="405"/>
      <c r="BO31" s="405"/>
      <c r="BP31" s="405"/>
      <c r="BQ31" s="406"/>
      <c r="BR31" s="404">
        <v>99.4</v>
      </c>
      <c r="BS31" s="405"/>
      <c r="BT31" s="405"/>
      <c r="BU31" s="405"/>
      <c r="BV31" s="405"/>
      <c r="BW31" s="405"/>
      <c r="BX31" s="353">
        <v>98.1</v>
      </c>
      <c r="BY31" s="405"/>
      <c r="BZ31" s="405"/>
      <c r="CA31" s="405"/>
      <c r="CB31" s="406"/>
      <c r="CD31" s="398"/>
      <c r="CE31" s="399"/>
      <c r="CF31" s="361" t="s">
        <v>245</v>
      </c>
      <c r="CG31" s="362"/>
      <c r="CH31" s="362"/>
      <c r="CI31" s="362"/>
      <c r="CJ31" s="362"/>
      <c r="CK31" s="362"/>
      <c r="CL31" s="362"/>
      <c r="CM31" s="362"/>
      <c r="CN31" s="362"/>
      <c r="CO31" s="362"/>
      <c r="CP31" s="362"/>
      <c r="CQ31" s="363"/>
      <c r="CR31" s="355">
        <v>119242</v>
      </c>
      <c r="CS31" s="389"/>
      <c r="CT31" s="389"/>
      <c r="CU31" s="389"/>
      <c r="CV31" s="389"/>
      <c r="CW31" s="389"/>
      <c r="CX31" s="389"/>
      <c r="CY31" s="390"/>
      <c r="CZ31" s="364">
        <v>0.2</v>
      </c>
      <c r="DA31" s="391"/>
      <c r="DB31" s="391"/>
      <c r="DC31" s="392"/>
      <c r="DD31" s="368">
        <v>119087</v>
      </c>
      <c r="DE31" s="389"/>
      <c r="DF31" s="389"/>
      <c r="DG31" s="389"/>
      <c r="DH31" s="389"/>
      <c r="DI31" s="389"/>
      <c r="DJ31" s="389"/>
      <c r="DK31" s="390"/>
      <c r="DL31" s="368">
        <v>119087</v>
      </c>
      <c r="DM31" s="389"/>
      <c r="DN31" s="389"/>
      <c r="DO31" s="389"/>
      <c r="DP31" s="389"/>
      <c r="DQ31" s="389"/>
      <c r="DR31" s="389"/>
      <c r="DS31" s="389"/>
      <c r="DT31" s="389"/>
      <c r="DU31" s="389"/>
      <c r="DV31" s="390"/>
      <c r="DW31" s="364">
        <v>0.4</v>
      </c>
      <c r="DX31" s="391"/>
      <c r="DY31" s="391"/>
      <c r="DZ31" s="391"/>
      <c r="EA31" s="391"/>
      <c r="EB31" s="391"/>
      <c r="EC31" s="393"/>
    </row>
    <row r="32" spans="2:133" ht="11.25" customHeight="1" x14ac:dyDescent="0.2">
      <c r="B32" s="361" t="s">
        <v>246</v>
      </c>
      <c r="C32" s="362"/>
      <c r="D32" s="362"/>
      <c r="E32" s="362"/>
      <c r="F32" s="362"/>
      <c r="G32" s="362"/>
      <c r="H32" s="362"/>
      <c r="I32" s="362"/>
      <c r="J32" s="362"/>
      <c r="K32" s="362"/>
      <c r="L32" s="362"/>
      <c r="M32" s="362"/>
      <c r="N32" s="362"/>
      <c r="O32" s="362"/>
      <c r="P32" s="362"/>
      <c r="Q32" s="363"/>
      <c r="R32" s="355">
        <v>3605472</v>
      </c>
      <c r="S32" s="356"/>
      <c r="T32" s="356"/>
      <c r="U32" s="356"/>
      <c r="V32" s="356"/>
      <c r="W32" s="356"/>
      <c r="X32" s="356"/>
      <c r="Y32" s="357"/>
      <c r="Z32" s="358">
        <v>5.5</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v>
      </c>
      <c r="BH32" s="389"/>
      <c r="BI32" s="389"/>
      <c r="BJ32" s="389"/>
      <c r="BK32" s="389"/>
      <c r="BL32" s="389"/>
      <c r="BM32" s="365">
        <v>97</v>
      </c>
      <c r="BN32" s="389"/>
      <c r="BO32" s="389"/>
      <c r="BP32" s="389"/>
      <c r="BQ32" s="411"/>
      <c r="BR32" s="410">
        <v>99</v>
      </c>
      <c r="BS32" s="389"/>
      <c r="BT32" s="389"/>
      <c r="BU32" s="389"/>
      <c r="BV32" s="389"/>
      <c r="BW32" s="389"/>
      <c r="BX32" s="365">
        <v>96.8</v>
      </c>
      <c r="BY32" s="389"/>
      <c r="BZ32" s="389"/>
      <c r="CA32" s="389"/>
      <c r="CB32" s="411"/>
      <c r="CD32" s="412"/>
      <c r="CE32" s="413"/>
      <c r="CF32" s="361" t="s">
        <v>249</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x14ac:dyDescent="0.2">
      <c r="B33" s="361" t="s">
        <v>250</v>
      </c>
      <c r="C33" s="362"/>
      <c r="D33" s="362"/>
      <c r="E33" s="362"/>
      <c r="F33" s="362"/>
      <c r="G33" s="362"/>
      <c r="H33" s="362"/>
      <c r="I33" s="362"/>
      <c r="J33" s="362"/>
      <c r="K33" s="362"/>
      <c r="L33" s="362"/>
      <c r="M33" s="362"/>
      <c r="N33" s="362"/>
      <c r="O33" s="362"/>
      <c r="P33" s="362"/>
      <c r="Q33" s="363"/>
      <c r="R33" s="355">
        <v>337251</v>
      </c>
      <c r="S33" s="356"/>
      <c r="T33" s="356"/>
      <c r="U33" s="356"/>
      <c r="V33" s="356"/>
      <c r="W33" s="356"/>
      <c r="X33" s="356"/>
      <c r="Y33" s="357"/>
      <c r="Z33" s="358">
        <v>0.5</v>
      </c>
      <c r="AA33" s="358"/>
      <c r="AB33" s="358"/>
      <c r="AC33" s="358"/>
      <c r="AD33" s="359">
        <v>214592</v>
      </c>
      <c r="AE33" s="359"/>
      <c r="AF33" s="359"/>
      <c r="AG33" s="359"/>
      <c r="AH33" s="359"/>
      <c r="AI33" s="359"/>
      <c r="AJ33" s="359"/>
      <c r="AK33" s="359"/>
      <c r="AL33" s="364">
        <v>0.6</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99.8</v>
      </c>
      <c r="BH33" s="419"/>
      <c r="BI33" s="419"/>
      <c r="BJ33" s="419"/>
      <c r="BK33" s="419"/>
      <c r="BL33" s="419"/>
      <c r="BM33" s="420">
        <v>99.3</v>
      </c>
      <c r="BN33" s="419"/>
      <c r="BO33" s="419"/>
      <c r="BP33" s="419"/>
      <c r="BQ33" s="421"/>
      <c r="BR33" s="418">
        <v>99.8</v>
      </c>
      <c r="BS33" s="419"/>
      <c r="BT33" s="419"/>
      <c r="BU33" s="419"/>
      <c r="BV33" s="419"/>
      <c r="BW33" s="419"/>
      <c r="BX33" s="420">
        <v>99.2</v>
      </c>
      <c r="BY33" s="419"/>
      <c r="BZ33" s="419"/>
      <c r="CA33" s="419"/>
      <c r="CB33" s="421"/>
      <c r="CD33" s="361" t="s">
        <v>252</v>
      </c>
      <c r="CE33" s="362"/>
      <c r="CF33" s="362"/>
      <c r="CG33" s="362"/>
      <c r="CH33" s="362"/>
      <c r="CI33" s="362"/>
      <c r="CJ33" s="362"/>
      <c r="CK33" s="362"/>
      <c r="CL33" s="362"/>
      <c r="CM33" s="362"/>
      <c r="CN33" s="362"/>
      <c r="CO33" s="362"/>
      <c r="CP33" s="362"/>
      <c r="CQ33" s="363"/>
      <c r="CR33" s="355">
        <v>24069250</v>
      </c>
      <c r="CS33" s="389"/>
      <c r="CT33" s="389"/>
      <c r="CU33" s="389"/>
      <c r="CV33" s="389"/>
      <c r="CW33" s="389"/>
      <c r="CX33" s="389"/>
      <c r="CY33" s="390"/>
      <c r="CZ33" s="364">
        <v>39.6</v>
      </c>
      <c r="DA33" s="391"/>
      <c r="DB33" s="391"/>
      <c r="DC33" s="392"/>
      <c r="DD33" s="368">
        <v>20757900</v>
      </c>
      <c r="DE33" s="389"/>
      <c r="DF33" s="389"/>
      <c r="DG33" s="389"/>
      <c r="DH33" s="389"/>
      <c r="DI33" s="389"/>
      <c r="DJ33" s="389"/>
      <c r="DK33" s="390"/>
      <c r="DL33" s="368">
        <v>13368625</v>
      </c>
      <c r="DM33" s="389"/>
      <c r="DN33" s="389"/>
      <c r="DO33" s="389"/>
      <c r="DP33" s="389"/>
      <c r="DQ33" s="389"/>
      <c r="DR33" s="389"/>
      <c r="DS33" s="389"/>
      <c r="DT33" s="389"/>
      <c r="DU33" s="389"/>
      <c r="DV33" s="390"/>
      <c r="DW33" s="364">
        <v>40.299999999999997</v>
      </c>
      <c r="DX33" s="391"/>
      <c r="DY33" s="391"/>
      <c r="DZ33" s="391"/>
      <c r="EA33" s="391"/>
      <c r="EB33" s="391"/>
      <c r="EC33" s="393"/>
    </row>
    <row r="34" spans="2:133" ht="11.25" customHeight="1" x14ac:dyDescent="0.2">
      <c r="B34" s="361" t="s">
        <v>253</v>
      </c>
      <c r="C34" s="362"/>
      <c r="D34" s="362"/>
      <c r="E34" s="362"/>
      <c r="F34" s="362"/>
      <c r="G34" s="362"/>
      <c r="H34" s="362"/>
      <c r="I34" s="362"/>
      <c r="J34" s="362"/>
      <c r="K34" s="362"/>
      <c r="L34" s="362"/>
      <c r="M34" s="362"/>
      <c r="N34" s="362"/>
      <c r="O34" s="362"/>
      <c r="P34" s="362"/>
      <c r="Q34" s="363"/>
      <c r="R34" s="355">
        <v>77136</v>
      </c>
      <c r="S34" s="356"/>
      <c r="T34" s="356"/>
      <c r="U34" s="356"/>
      <c r="V34" s="356"/>
      <c r="W34" s="356"/>
      <c r="X34" s="356"/>
      <c r="Y34" s="357"/>
      <c r="Z34" s="358">
        <v>0.1</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10931145</v>
      </c>
      <c r="CS34" s="356"/>
      <c r="CT34" s="356"/>
      <c r="CU34" s="356"/>
      <c r="CV34" s="356"/>
      <c r="CW34" s="356"/>
      <c r="CX34" s="356"/>
      <c r="CY34" s="357"/>
      <c r="CZ34" s="364">
        <v>18</v>
      </c>
      <c r="DA34" s="391"/>
      <c r="DB34" s="391"/>
      <c r="DC34" s="392"/>
      <c r="DD34" s="368">
        <v>9340715</v>
      </c>
      <c r="DE34" s="356"/>
      <c r="DF34" s="356"/>
      <c r="DG34" s="356"/>
      <c r="DH34" s="356"/>
      <c r="DI34" s="356"/>
      <c r="DJ34" s="356"/>
      <c r="DK34" s="357"/>
      <c r="DL34" s="368">
        <v>7867614</v>
      </c>
      <c r="DM34" s="356"/>
      <c r="DN34" s="356"/>
      <c r="DO34" s="356"/>
      <c r="DP34" s="356"/>
      <c r="DQ34" s="356"/>
      <c r="DR34" s="356"/>
      <c r="DS34" s="356"/>
      <c r="DT34" s="356"/>
      <c r="DU34" s="356"/>
      <c r="DV34" s="357"/>
      <c r="DW34" s="364">
        <v>23.7</v>
      </c>
      <c r="DX34" s="391"/>
      <c r="DY34" s="391"/>
      <c r="DZ34" s="391"/>
      <c r="EA34" s="391"/>
      <c r="EB34" s="391"/>
      <c r="EC34" s="393"/>
    </row>
    <row r="35" spans="2:133" ht="11.25" customHeight="1" x14ac:dyDescent="0.2">
      <c r="B35" s="361" t="s">
        <v>255</v>
      </c>
      <c r="C35" s="362"/>
      <c r="D35" s="362"/>
      <c r="E35" s="362"/>
      <c r="F35" s="362"/>
      <c r="G35" s="362"/>
      <c r="H35" s="362"/>
      <c r="I35" s="362"/>
      <c r="J35" s="362"/>
      <c r="K35" s="362"/>
      <c r="L35" s="362"/>
      <c r="M35" s="362"/>
      <c r="N35" s="362"/>
      <c r="O35" s="362"/>
      <c r="P35" s="362"/>
      <c r="Q35" s="363"/>
      <c r="R35" s="355">
        <v>3455224</v>
      </c>
      <c r="S35" s="356"/>
      <c r="T35" s="356"/>
      <c r="U35" s="356"/>
      <c r="V35" s="356"/>
      <c r="W35" s="356"/>
      <c r="X35" s="356"/>
      <c r="Y35" s="357"/>
      <c r="Z35" s="358">
        <v>5.3</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335528</v>
      </c>
      <c r="CS35" s="389"/>
      <c r="CT35" s="389"/>
      <c r="CU35" s="389"/>
      <c r="CV35" s="389"/>
      <c r="CW35" s="389"/>
      <c r="CX35" s="389"/>
      <c r="CY35" s="390"/>
      <c r="CZ35" s="364">
        <v>0.6</v>
      </c>
      <c r="DA35" s="391"/>
      <c r="DB35" s="391"/>
      <c r="DC35" s="392"/>
      <c r="DD35" s="368">
        <v>325225</v>
      </c>
      <c r="DE35" s="389"/>
      <c r="DF35" s="389"/>
      <c r="DG35" s="389"/>
      <c r="DH35" s="389"/>
      <c r="DI35" s="389"/>
      <c r="DJ35" s="389"/>
      <c r="DK35" s="390"/>
      <c r="DL35" s="368">
        <v>157138</v>
      </c>
      <c r="DM35" s="389"/>
      <c r="DN35" s="389"/>
      <c r="DO35" s="389"/>
      <c r="DP35" s="389"/>
      <c r="DQ35" s="389"/>
      <c r="DR35" s="389"/>
      <c r="DS35" s="389"/>
      <c r="DT35" s="389"/>
      <c r="DU35" s="389"/>
      <c r="DV35" s="390"/>
      <c r="DW35" s="364">
        <v>0.5</v>
      </c>
      <c r="DX35" s="391"/>
      <c r="DY35" s="391"/>
      <c r="DZ35" s="391"/>
      <c r="EA35" s="391"/>
      <c r="EB35" s="391"/>
      <c r="EC35" s="393"/>
    </row>
    <row r="36" spans="2:133" ht="11.25" customHeight="1" x14ac:dyDescent="0.2">
      <c r="B36" s="361" t="s">
        <v>259</v>
      </c>
      <c r="C36" s="362"/>
      <c r="D36" s="362"/>
      <c r="E36" s="362"/>
      <c r="F36" s="362"/>
      <c r="G36" s="362"/>
      <c r="H36" s="362"/>
      <c r="I36" s="362"/>
      <c r="J36" s="362"/>
      <c r="K36" s="362"/>
      <c r="L36" s="362"/>
      <c r="M36" s="362"/>
      <c r="N36" s="362"/>
      <c r="O36" s="362"/>
      <c r="P36" s="362"/>
      <c r="Q36" s="363"/>
      <c r="R36" s="355">
        <v>4986046</v>
      </c>
      <c r="S36" s="356"/>
      <c r="T36" s="356"/>
      <c r="U36" s="356"/>
      <c r="V36" s="356"/>
      <c r="W36" s="356"/>
      <c r="X36" s="356"/>
      <c r="Y36" s="357"/>
      <c r="Z36" s="358">
        <v>7.7</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3687727</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1216554</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5930898</v>
      </c>
      <c r="CS36" s="356"/>
      <c r="CT36" s="356"/>
      <c r="CU36" s="356"/>
      <c r="CV36" s="356"/>
      <c r="CW36" s="356"/>
      <c r="CX36" s="356"/>
      <c r="CY36" s="357"/>
      <c r="CZ36" s="364">
        <v>9.8000000000000007</v>
      </c>
      <c r="DA36" s="391"/>
      <c r="DB36" s="391"/>
      <c r="DC36" s="392"/>
      <c r="DD36" s="368">
        <v>5016063</v>
      </c>
      <c r="DE36" s="356"/>
      <c r="DF36" s="356"/>
      <c r="DG36" s="356"/>
      <c r="DH36" s="356"/>
      <c r="DI36" s="356"/>
      <c r="DJ36" s="356"/>
      <c r="DK36" s="357"/>
      <c r="DL36" s="368">
        <v>3557745</v>
      </c>
      <c r="DM36" s="356"/>
      <c r="DN36" s="356"/>
      <c r="DO36" s="356"/>
      <c r="DP36" s="356"/>
      <c r="DQ36" s="356"/>
      <c r="DR36" s="356"/>
      <c r="DS36" s="356"/>
      <c r="DT36" s="356"/>
      <c r="DU36" s="356"/>
      <c r="DV36" s="357"/>
      <c r="DW36" s="364">
        <v>10.7</v>
      </c>
      <c r="DX36" s="391"/>
      <c r="DY36" s="391"/>
      <c r="DZ36" s="391"/>
      <c r="EA36" s="391"/>
      <c r="EB36" s="391"/>
      <c r="EC36" s="393"/>
    </row>
    <row r="37" spans="2:133" ht="11.25" customHeight="1" x14ac:dyDescent="0.2">
      <c r="B37" s="361" t="s">
        <v>263</v>
      </c>
      <c r="C37" s="362"/>
      <c r="D37" s="362"/>
      <c r="E37" s="362"/>
      <c r="F37" s="362"/>
      <c r="G37" s="362"/>
      <c r="H37" s="362"/>
      <c r="I37" s="362"/>
      <c r="J37" s="362"/>
      <c r="K37" s="362"/>
      <c r="L37" s="362"/>
      <c r="M37" s="362"/>
      <c r="N37" s="362"/>
      <c r="O37" s="362"/>
      <c r="P37" s="362"/>
      <c r="Q37" s="363"/>
      <c r="R37" s="355">
        <v>1780354</v>
      </c>
      <c r="S37" s="356"/>
      <c r="T37" s="356"/>
      <c r="U37" s="356"/>
      <c r="V37" s="356"/>
      <c r="W37" s="356"/>
      <c r="X37" s="356"/>
      <c r="Y37" s="357"/>
      <c r="Z37" s="358">
        <v>2.7</v>
      </c>
      <c r="AA37" s="358"/>
      <c r="AB37" s="358"/>
      <c r="AC37" s="358"/>
      <c r="AD37" s="359">
        <v>57703</v>
      </c>
      <c r="AE37" s="359"/>
      <c r="AF37" s="359"/>
      <c r="AG37" s="359"/>
      <c r="AH37" s="359"/>
      <c r="AI37" s="359"/>
      <c r="AJ37" s="359"/>
      <c r="AK37" s="359"/>
      <c r="AL37" s="364">
        <v>0.2</v>
      </c>
      <c r="AM37" s="365"/>
      <c r="AN37" s="365"/>
      <c r="AO37" s="366"/>
      <c r="AQ37" s="429" t="s">
        <v>264</v>
      </c>
      <c r="AR37" s="430"/>
      <c r="AS37" s="430"/>
      <c r="AT37" s="430"/>
      <c r="AU37" s="430"/>
      <c r="AV37" s="430"/>
      <c r="AW37" s="430"/>
      <c r="AX37" s="430"/>
      <c r="AY37" s="431"/>
      <c r="AZ37" s="355">
        <v>606988</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1216554</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836180</v>
      </c>
      <c r="CS37" s="389"/>
      <c r="CT37" s="389"/>
      <c r="CU37" s="389"/>
      <c r="CV37" s="389"/>
      <c r="CW37" s="389"/>
      <c r="CX37" s="389"/>
      <c r="CY37" s="390"/>
      <c r="CZ37" s="364">
        <v>1.4</v>
      </c>
      <c r="DA37" s="391"/>
      <c r="DB37" s="391"/>
      <c r="DC37" s="392"/>
      <c r="DD37" s="368">
        <v>836180</v>
      </c>
      <c r="DE37" s="389"/>
      <c r="DF37" s="389"/>
      <c r="DG37" s="389"/>
      <c r="DH37" s="389"/>
      <c r="DI37" s="389"/>
      <c r="DJ37" s="389"/>
      <c r="DK37" s="390"/>
      <c r="DL37" s="368">
        <v>836180</v>
      </c>
      <c r="DM37" s="389"/>
      <c r="DN37" s="389"/>
      <c r="DO37" s="389"/>
      <c r="DP37" s="389"/>
      <c r="DQ37" s="389"/>
      <c r="DR37" s="389"/>
      <c r="DS37" s="389"/>
      <c r="DT37" s="389"/>
      <c r="DU37" s="389"/>
      <c r="DV37" s="390"/>
      <c r="DW37" s="364">
        <v>2.5</v>
      </c>
      <c r="DX37" s="391"/>
      <c r="DY37" s="391"/>
      <c r="DZ37" s="391"/>
      <c r="EA37" s="391"/>
      <c r="EB37" s="391"/>
      <c r="EC37" s="393"/>
    </row>
    <row r="38" spans="2:133" ht="11.25" customHeight="1" x14ac:dyDescent="0.2">
      <c r="B38" s="361" t="s">
        <v>267</v>
      </c>
      <c r="C38" s="362"/>
      <c r="D38" s="362"/>
      <c r="E38" s="362"/>
      <c r="F38" s="362"/>
      <c r="G38" s="362"/>
      <c r="H38" s="362"/>
      <c r="I38" s="362"/>
      <c r="J38" s="362"/>
      <c r="K38" s="362"/>
      <c r="L38" s="362"/>
      <c r="M38" s="362"/>
      <c r="N38" s="362"/>
      <c r="O38" s="362"/>
      <c r="P38" s="362"/>
      <c r="Q38" s="363"/>
      <c r="R38" s="355">
        <v>1959200</v>
      </c>
      <c r="S38" s="356"/>
      <c r="T38" s="356"/>
      <c r="U38" s="356"/>
      <c r="V38" s="356"/>
      <c r="W38" s="356"/>
      <c r="X38" s="356"/>
      <c r="Y38" s="357"/>
      <c r="Z38" s="358">
        <v>3</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284683</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15654</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3052402</v>
      </c>
      <c r="CS38" s="356"/>
      <c r="CT38" s="356"/>
      <c r="CU38" s="356"/>
      <c r="CV38" s="356"/>
      <c r="CW38" s="356"/>
      <c r="CX38" s="356"/>
      <c r="CY38" s="357"/>
      <c r="CZ38" s="364">
        <v>5</v>
      </c>
      <c r="DA38" s="391"/>
      <c r="DB38" s="391"/>
      <c r="DC38" s="392"/>
      <c r="DD38" s="368">
        <v>2493218</v>
      </c>
      <c r="DE38" s="356"/>
      <c r="DF38" s="356"/>
      <c r="DG38" s="356"/>
      <c r="DH38" s="356"/>
      <c r="DI38" s="356"/>
      <c r="DJ38" s="356"/>
      <c r="DK38" s="357"/>
      <c r="DL38" s="368">
        <v>1784508</v>
      </c>
      <c r="DM38" s="356"/>
      <c r="DN38" s="356"/>
      <c r="DO38" s="356"/>
      <c r="DP38" s="356"/>
      <c r="DQ38" s="356"/>
      <c r="DR38" s="356"/>
      <c r="DS38" s="356"/>
      <c r="DT38" s="356"/>
      <c r="DU38" s="356"/>
      <c r="DV38" s="357"/>
      <c r="DW38" s="364">
        <v>5.4</v>
      </c>
      <c r="DX38" s="391"/>
      <c r="DY38" s="391"/>
      <c r="DZ38" s="391"/>
      <c r="EA38" s="391"/>
      <c r="EB38" s="391"/>
      <c r="EC38" s="393"/>
    </row>
    <row r="39" spans="2:133" ht="11.25" customHeight="1" x14ac:dyDescent="0.2">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v>81024</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22377</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3663191</v>
      </c>
      <c r="CS39" s="389"/>
      <c r="CT39" s="389"/>
      <c r="CU39" s="389"/>
      <c r="CV39" s="389"/>
      <c r="CW39" s="389"/>
      <c r="CX39" s="389"/>
      <c r="CY39" s="390"/>
      <c r="CZ39" s="364">
        <v>6</v>
      </c>
      <c r="DA39" s="391"/>
      <c r="DB39" s="391"/>
      <c r="DC39" s="392"/>
      <c r="DD39" s="368">
        <v>3581058</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2">
      <c r="B40" s="361" t="s">
        <v>275</v>
      </c>
      <c r="C40" s="362"/>
      <c r="D40" s="362"/>
      <c r="E40" s="362"/>
      <c r="F40" s="362"/>
      <c r="G40" s="362"/>
      <c r="H40" s="362"/>
      <c r="I40" s="362"/>
      <c r="J40" s="362"/>
      <c r="K40" s="362"/>
      <c r="L40" s="362"/>
      <c r="M40" s="362"/>
      <c r="N40" s="362"/>
      <c r="O40" s="362"/>
      <c r="P40" s="362"/>
      <c r="Q40" s="363"/>
      <c r="R40" s="355" t="s">
        <v>64</v>
      </c>
      <c r="S40" s="356"/>
      <c r="T40" s="356"/>
      <c r="U40" s="356"/>
      <c r="V40" s="356"/>
      <c r="W40" s="356"/>
      <c r="X40" s="356"/>
      <c r="Y40" s="357"/>
      <c r="Z40" s="358" t="s">
        <v>64</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v>28337</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119</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156086</v>
      </c>
      <c r="CS40" s="356"/>
      <c r="CT40" s="356"/>
      <c r="CU40" s="356"/>
      <c r="CV40" s="356"/>
      <c r="CW40" s="356"/>
      <c r="CX40" s="356"/>
      <c r="CY40" s="357"/>
      <c r="CZ40" s="364">
        <v>0.3</v>
      </c>
      <c r="DA40" s="391"/>
      <c r="DB40" s="391"/>
      <c r="DC40" s="392"/>
      <c r="DD40" s="368">
        <v>1621</v>
      </c>
      <c r="DE40" s="356"/>
      <c r="DF40" s="356"/>
      <c r="DG40" s="356"/>
      <c r="DH40" s="356"/>
      <c r="DI40" s="356"/>
      <c r="DJ40" s="356"/>
      <c r="DK40" s="357"/>
      <c r="DL40" s="368">
        <v>1620</v>
      </c>
      <c r="DM40" s="356"/>
      <c r="DN40" s="356"/>
      <c r="DO40" s="356"/>
      <c r="DP40" s="356"/>
      <c r="DQ40" s="356"/>
      <c r="DR40" s="356"/>
      <c r="DS40" s="356"/>
      <c r="DT40" s="356"/>
      <c r="DU40" s="356"/>
      <c r="DV40" s="357"/>
      <c r="DW40" s="364">
        <v>0</v>
      </c>
      <c r="DX40" s="391"/>
      <c r="DY40" s="391"/>
      <c r="DZ40" s="391"/>
      <c r="EA40" s="391"/>
      <c r="EB40" s="391"/>
      <c r="EC40" s="393"/>
    </row>
    <row r="41" spans="2:133" ht="11.25" customHeight="1" x14ac:dyDescent="0.2">
      <c r="B41" s="376" t="s">
        <v>280</v>
      </c>
      <c r="C41" s="377"/>
      <c r="D41" s="377"/>
      <c r="E41" s="377"/>
      <c r="F41" s="377"/>
      <c r="G41" s="377"/>
      <c r="H41" s="377"/>
      <c r="I41" s="377"/>
      <c r="J41" s="377"/>
      <c r="K41" s="377"/>
      <c r="L41" s="377"/>
      <c r="M41" s="377"/>
      <c r="N41" s="377"/>
      <c r="O41" s="377"/>
      <c r="P41" s="377"/>
      <c r="Q41" s="378"/>
      <c r="R41" s="433">
        <v>65115994</v>
      </c>
      <c r="S41" s="434"/>
      <c r="T41" s="434"/>
      <c r="U41" s="434"/>
      <c r="V41" s="434"/>
      <c r="W41" s="434"/>
      <c r="X41" s="434"/>
      <c r="Y41" s="435"/>
      <c r="Z41" s="436">
        <v>100</v>
      </c>
      <c r="AA41" s="436"/>
      <c r="AB41" s="436"/>
      <c r="AC41" s="436"/>
      <c r="AD41" s="437">
        <v>33164713</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1144679</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2">
      <c r="AQ42" s="446" t="s">
        <v>284</v>
      </c>
      <c r="AR42" s="447"/>
      <c r="AS42" s="447"/>
      <c r="AT42" s="447"/>
      <c r="AU42" s="447"/>
      <c r="AV42" s="447"/>
      <c r="AW42" s="447"/>
      <c r="AX42" s="447"/>
      <c r="AY42" s="448"/>
      <c r="AZ42" s="433">
        <v>1542016</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257</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5866662</v>
      </c>
      <c r="CS42" s="389"/>
      <c r="CT42" s="389"/>
      <c r="CU42" s="389"/>
      <c r="CV42" s="389"/>
      <c r="CW42" s="389"/>
      <c r="CX42" s="389"/>
      <c r="CY42" s="390"/>
      <c r="CZ42" s="364">
        <v>9.6999999999999993</v>
      </c>
      <c r="DA42" s="391"/>
      <c r="DB42" s="391"/>
      <c r="DC42" s="392"/>
      <c r="DD42" s="368">
        <v>2340798</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2">
      <c r="B43" s="336" t="s">
        <v>287</v>
      </c>
      <c r="CD43" s="361" t="s">
        <v>288</v>
      </c>
      <c r="CE43" s="362"/>
      <c r="CF43" s="362"/>
      <c r="CG43" s="362"/>
      <c r="CH43" s="362"/>
      <c r="CI43" s="362"/>
      <c r="CJ43" s="362"/>
      <c r="CK43" s="362"/>
      <c r="CL43" s="362"/>
      <c r="CM43" s="362"/>
      <c r="CN43" s="362"/>
      <c r="CO43" s="362"/>
      <c r="CP43" s="362"/>
      <c r="CQ43" s="363"/>
      <c r="CR43" s="355">
        <v>83399</v>
      </c>
      <c r="CS43" s="389"/>
      <c r="CT43" s="389"/>
      <c r="CU43" s="389"/>
      <c r="CV43" s="389"/>
      <c r="CW43" s="389"/>
      <c r="CX43" s="389"/>
      <c r="CY43" s="390"/>
      <c r="CZ43" s="364">
        <v>0.1</v>
      </c>
      <c r="DA43" s="391"/>
      <c r="DB43" s="391"/>
      <c r="DC43" s="392"/>
      <c r="DD43" s="368">
        <v>83399</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2">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5866662</v>
      </c>
      <c r="CS44" s="356"/>
      <c r="CT44" s="356"/>
      <c r="CU44" s="356"/>
      <c r="CV44" s="356"/>
      <c r="CW44" s="356"/>
      <c r="CX44" s="356"/>
      <c r="CY44" s="357"/>
      <c r="CZ44" s="364">
        <v>9.6999999999999993</v>
      </c>
      <c r="DA44" s="365"/>
      <c r="DB44" s="365"/>
      <c r="DC44" s="370"/>
      <c r="DD44" s="368">
        <v>2340798</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2">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1633734</v>
      </c>
      <c r="CS45" s="389"/>
      <c r="CT45" s="389"/>
      <c r="CU45" s="389"/>
      <c r="CV45" s="389"/>
      <c r="CW45" s="389"/>
      <c r="CX45" s="389"/>
      <c r="CY45" s="390"/>
      <c r="CZ45" s="364">
        <v>2.7</v>
      </c>
      <c r="DA45" s="391"/>
      <c r="DB45" s="391"/>
      <c r="DC45" s="392"/>
      <c r="DD45" s="368">
        <v>463884</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2">
      <c r="B46" s="453"/>
      <c r="CD46" s="398"/>
      <c r="CE46" s="399"/>
      <c r="CF46" s="361" t="s">
        <v>293</v>
      </c>
      <c r="CG46" s="362"/>
      <c r="CH46" s="362"/>
      <c r="CI46" s="362"/>
      <c r="CJ46" s="362"/>
      <c r="CK46" s="362"/>
      <c r="CL46" s="362"/>
      <c r="CM46" s="362"/>
      <c r="CN46" s="362"/>
      <c r="CO46" s="362"/>
      <c r="CP46" s="362"/>
      <c r="CQ46" s="363"/>
      <c r="CR46" s="355">
        <v>4232928</v>
      </c>
      <c r="CS46" s="356"/>
      <c r="CT46" s="356"/>
      <c r="CU46" s="356"/>
      <c r="CV46" s="356"/>
      <c r="CW46" s="356"/>
      <c r="CX46" s="356"/>
      <c r="CY46" s="357"/>
      <c r="CZ46" s="364">
        <v>7</v>
      </c>
      <c r="DA46" s="365"/>
      <c r="DB46" s="365"/>
      <c r="DC46" s="370"/>
      <c r="DD46" s="368">
        <v>1876914</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2">
      <c r="B47" s="453"/>
      <c r="CD47" s="398"/>
      <c r="CE47" s="399"/>
      <c r="CF47" s="361" t="s">
        <v>294</v>
      </c>
      <c r="CG47" s="362"/>
      <c r="CH47" s="362"/>
      <c r="CI47" s="362"/>
      <c r="CJ47" s="362"/>
      <c r="CK47" s="362"/>
      <c r="CL47" s="362"/>
      <c r="CM47" s="362"/>
      <c r="CN47" s="362"/>
      <c r="CO47" s="362"/>
      <c r="CP47" s="362"/>
      <c r="CQ47" s="363"/>
      <c r="CR47" s="355" t="s">
        <v>64</v>
      </c>
      <c r="CS47" s="389"/>
      <c r="CT47" s="389"/>
      <c r="CU47" s="389"/>
      <c r="CV47" s="389"/>
      <c r="CW47" s="389"/>
      <c r="CX47" s="389"/>
      <c r="CY47" s="390"/>
      <c r="CZ47" s="364" t="s">
        <v>64</v>
      </c>
      <c r="DA47" s="391"/>
      <c r="DB47" s="391"/>
      <c r="DC47" s="392"/>
      <c r="DD47" s="368" t="s">
        <v>64</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0.8" x14ac:dyDescent="0.2">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2">
      <c r="B49" s="453"/>
      <c r="CD49" s="376" t="s">
        <v>296</v>
      </c>
      <c r="CE49" s="377"/>
      <c r="CF49" s="377"/>
      <c r="CG49" s="377"/>
      <c r="CH49" s="377"/>
      <c r="CI49" s="377"/>
      <c r="CJ49" s="377"/>
      <c r="CK49" s="377"/>
      <c r="CL49" s="377"/>
      <c r="CM49" s="377"/>
      <c r="CN49" s="377"/>
      <c r="CO49" s="377"/>
      <c r="CP49" s="377"/>
      <c r="CQ49" s="378"/>
      <c r="CR49" s="433">
        <v>60746484</v>
      </c>
      <c r="CS49" s="419"/>
      <c r="CT49" s="419"/>
      <c r="CU49" s="419"/>
      <c r="CV49" s="419"/>
      <c r="CW49" s="419"/>
      <c r="CX49" s="419"/>
      <c r="CY49" s="454"/>
      <c r="CZ49" s="438">
        <v>100</v>
      </c>
      <c r="DA49" s="455"/>
      <c r="DB49" s="455"/>
      <c r="DC49" s="456"/>
      <c r="DD49" s="457">
        <v>41200215</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ACsKf/AKD6O4y+tbMiOXhFDuDCGZVX51EwgDsQn+yKoouq8IiHb2mMHHWV0PTd6E0FSX5Gx4af1WNfKpcWtC0w==" saltValue="iGYsd7y9fSdswvzZWGAuJ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58" sqref="B58:P62"/>
    </sheetView>
  </sheetViews>
  <sheetFormatPr defaultColWidth="0" defaultRowHeight="13.2" zeroHeight="1" x14ac:dyDescent="0.2"/>
  <cols>
    <col min="1" max="130" width="2.77734375" style="469" customWidth="1"/>
    <col min="131" max="131" width="1.6640625" style="469" customWidth="1"/>
    <col min="132" max="16384" width="9" style="469" hidden="1"/>
  </cols>
  <sheetData>
    <row r="1" spans="1:131" ht="11.25" customHeight="1" thickBot="1" x14ac:dyDescent="0.25">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5">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2">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5">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2">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5">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2">
      <c r="A7" s="502">
        <v>1</v>
      </c>
      <c r="B7" s="503" t="s">
        <v>319</v>
      </c>
      <c r="C7" s="504"/>
      <c r="D7" s="504"/>
      <c r="E7" s="504"/>
      <c r="F7" s="504"/>
      <c r="G7" s="504"/>
      <c r="H7" s="504"/>
      <c r="I7" s="504"/>
      <c r="J7" s="504"/>
      <c r="K7" s="504"/>
      <c r="L7" s="504"/>
      <c r="M7" s="504"/>
      <c r="N7" s="504"/>
      <c r="O7" s="504"/>
      <c r="P7" s="505"/>
      <c r="Q7" s="506">
        <v>64209</v>
      </c>
      <c r="R7" s="507"/>
      <c r="S7" s="507"/>
      <c r="T7" s="507"/>
      <c r="U7" s="507"/>
      <c r="V7" s="507">
        <v>60480</v>
      </c>
      <c r="W7" s="507"/>
      <c r="X7" s="507"/>
      <c r="Y7" s="507"/>
      <c r="Z7" s="507"/>
      <c r="AA7" s="507">
        <v>3729</v>
      </c>
      <c r="AB7" s="507"/>
      <c r="AC7" s="507"/>
      <c r="AD7" s="507"/>
      <c r="AE7" s="508"/>
      <c r="AF7" s="509">
        <v>3261</v>
      </c>
      <c r="AG7" s="510"/>
      <c r="AH7" s="510"/>
      <c r="AI7" s="510"/>
      <c r="AJ7" s="511"/>
      <c r="AK7" s="512" t="s">
        <v>320</v>
      </c>
      <c r="AL7" s="513"/>
      <c r="AM7" s="513"/>
      <c r="AN7" s="513"/>
      <c r="AO7" s="513"/>
      <c r="AP7" s="513">
        <v>20334</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321</v>
      </c>
      <c r="BT7" s="518"/>
      <c r="BU7" s="518"/>
      <c r="BV7" s="518"/>
      <c r="BW7" s="518"/>
      <c r="BX7" s="518"/>
      <c r="BY7" s="518"/>
      <c r="BZ7" s="518"/>
      <c r="CA7" s="518"/>
      <c r="CB7" s="518"/>
      <c r="CC7" s="518"/>
      <c r="CD7" s="518"/>
      <c r="CE7" s="518"/>
      <c r="CF7" s="518"/>
      <c r="CG7" s="519"/>
      <c r="CH7" s="520">
        <v>13</v>
      </c>
      <c r="CI7" s="521"/>
      <c r="CJ7" s="521"/>
      <c r="CK7" s="521"/>
      <c r="CL7" s="522"/>
      <c r="CM7" s="520">
        <v>120</v>
      </c>
      <c r="CN7" s="521"/>
      <c r="CO7" s="521"/>
      <c r="CP7" s="521"/>
      <c r="CQ7" s="522"/>
      <c r="CR7" s="520">
        <v>10</v>
      </c>
      <c r="CS7" s="521"/>
      <c r="CT7" s="521"/>
      <c r="CU7" s="521"/>
      <c r="CV7" s="522"/>
      <c r="CW7" s="520" t="s">
        <v>320</v>
      </c>
      <c r="CX7" s="521"/>
      <c r="CY7" s="521"/>
      <c r="CZ7" s="521"/>
      <c r="DA7" s="522"/>
      <c r="DB7" s="520" t="s">
        <v>320</v>
      </c>
      <c r="DC7" s="521"/>
      <c r="DD7" s="521"/>
      <c r="DE7" s="521"/>
      <c r="DF7" s="522"/>
      <c r="DG7" s="520" t="s">
        <v>320</v>
      </c>
      <c r="DH7" s="521"/>
      <c r="DI7" s="521"/>
      <c r="DJ7" s="521"/>
      <c r="DK7" s="522"/>
      <c r="DL7" s="520" t="s">
        <v>320</v>
      </c>
      <c r="DM7" s="521"/>
      <c r="DN7" s="521"/>
      <c r="DO7" s="521"/>
      <c r="DP7" s="522"/>
      <c r="DQ7" s="520" t="s">
        <v>320</v>
      </c>
      <c r="DR7" s="521"/>
      <c r="DS7" s="521"/>
      <c r="DT7" s="521"/>
      <c r="DU7" s="522"/>
      <c r="DV7" s="517"/>
      <c r="DW7" s="518"/>
      <c r="DX7" s="518"/>
      <c r="DY7" s="518"/>
      <c r="DZ7" s="523"/>
      <c r="EA7" s="478"/>
    </row>
    <row r="8" spans="1:131" s="479" customFormat="1" ht="26.25" customHeight="1" x14ac:dyDescent="0.2">
      <c r="A8" s="524">
        <v>2</v>
      </c>
      <c r="B8" s="525" t="s">
        <v>322</v>
      </c>
      <c r="C8" s="526"/>
      <c r="D8" s="526"/>
      <c r="E8" s="526"/>
      <c r="F8" s="526"/>
      <c r="G8" s="526"/>
      <c r="H8" s="526"/>
      <c r="I8" s="526"/>
      <c r="J8" s="526"/>
      <c r="K8" s="526"/>
      <c r="L8" s="526"/>
      <c r="M8" s="526"/>
      <c r="N8" s="526"/>
      <c r="O8" s="526"/>
      <c r="P8" s="527"/>
      <c r="Q8" s="528">
        <v>705</v>
      </c>
      <c r="R8" s="529"/>
      <c r="S8" s="529"/>
      <c r="T8" s="529"/>
      <c r="U8" s="529"/>
      <c r="V8" s="529">
        <v>653</v>
      </c>
      <c r="W8" s="529"/>
      <c r="X8" s="529"/>
      <c r="Y8" s="529"/>
      <c r="Z8" s="529"/>
      <c r="AA8" s="529">
        <v>53</v>
      </c>
      <c r="AB8" s="529"/>
      <c r="AC8" s="529"/>
      <c r="AD8" s="529"/>
      <c r="AE8" s="530"/>
      <c r="AF8" s="531">
        <v>53</v>
      </c>
      <c r="AG8" s="532"/>
      <c r="AH8" s="532"/>
      <c r="AI8" s="532"/>
      <c r="AJ8" s="533"/>
      <c r="AK8" s="534">
        <v>280</v>
      </c>
      <c r="AL8" s="535"/>
      <c r="AM8" s="535"/>
      <c r="AN8" s="535"/>
      <c r="AO8" s="535"/>
      <c r="AP8" s="535">
        <v>657</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323</v>
      </c>
      <c r="BT8" s="540"/>
      <c r="BU8" s="540"/>
      <c r="BV8" s="540"/>
      <c r="BW8" s="540"/>
      <c r="BX8" s="540"/>
      <c r="BY8" s="540"/>
      <c r="BZ8" s="540"/>
      <c r="CA8" s="540"/>
      <c r="CB8" s="540"/>
      <c r="CC8" s="540"/>
      <c r="CD8" s="540"/>
      <c r="CE8" s="540"/>
      <c r="CF8" s="540"/>
      <c r="CG8" s="541"/>
      <c r="CH8" s="542">
        <v>20</v>
      </c>
      <c r="CI8" s="543"/>
      <c r="CJ8" s="543"/>
      <c r="CK8" s="543"/>
      <c r="CL8" s="544"/>
      <c r="CM8" s="542">
        <v>640</v>
      </c>
      <c r="CN8" s="543"/>
      <c r="CO8" s="543"/>
      <c r="CP8" s="543"/>
      <c r="CQ8" s="544"/>
      <c r="CR8" s="542">
        <v>350</v>
      </c>
      <c r="CS8" s="543"/>
      <c r="CT8" s="543"/>
      <c r="CU8" s="543"/>
      <c r="CV8" s="544"/>
      <c r="CW8" s="542" t="s">
        <v>320</v>
      </c>
      <c r="CX8" s="543"/>
      <c r="CY8" s="543"/>
      <c r="CZ8" s="543"/>
      <c r="DA8" s="544"/>
      <c r="DB8" s="542" t="s">
        <v>320</v>
      </c>
      <c r="DC8" s="543"/>
      <c r="DD8" s="543"/>
      <c r="DE8" s="543"/>
      <c r="DF8" s="544"/>
      <c r="DG8" s="542" t="s">
        <v>320</v>
      </c>
      <c r="DH8" s="543"/>
      <c r="DI8" s="543"/>
      <c r="DJ8" s="543"/>
      <c r="DK8" s="544"/>
      <c r="DL8" s="542" t="s">
        <v>320</v>
      </c>
      <c r="DM8" s="543"/>
      <c r="DN8" s="543"/>
      <c r="DO8" s="543"/>
      <c r="DP8" s="544"/>
      <c r="DQ8" s="542" t="s">
        <v>320</v>
      </c>
      <c r="DR8" s="543"/>
      <c r="DS8" s="543"/>
      <c r="DT8" s="543"/>
      <c r="DU8" s="544"/>
      <c r="DV8" s="539"/>
      <c r="DW8" s="540"/>
      <c r="DX8" s="540"/>
      <c r="DY8" s="540"/>
      <c r="DZ8" s="545"/>
      <c r="EA8" s="478"/>
    </row>
    <row r="9" spans="1:131" s="479" customFormat="1" ht="26.25" customHeight="1" x14ac:dyDescent="0.2">
      <c r="A9" s="524">
        <v>3</v>
      </c>
      <c r="B9" s="525" t="s">
        <v>324</v>
      </c>
      <c r="C9" s="526"/>
      <c r="D9" s="526"/>
      <c r="E9" s="526"/>
      <c r="F9" s="526"/>
      <c r="G9" s="526"/>
      <c r="H9" s="526"/>
      <c r="I9" s="526"/>
      <c r="J9" s="526"/>
      <c r="K9" s="526"/>
      <c r="L9" s="526"/>
      <c r="M9" s="526"/>
      <c r="N9" s="526"/>
      <c r="O9" s="526"/>
      <c r="P9" s="527"/>
      <c r="Q9" s="528">
        <v>4</v>
      </c>
      <c r="R9" s="529"/>
      <c r="S9" s="529"/>
      <c r="T9" s="529"/>
      <c r="U9" s="529"/>
      <c r="V9" s="529">
        <v>4</v>
      </c>
      <c r="W9" s="529"/>
      <c r="X9" s="529"/>
      <c r="Y9" s="529"/>
      <c r="Z9" s="529"/>
      <c r="AA9" s="529">
        <v>0</v>
      </c>
      <c r="AB9" s="529"/>
      <c r="AC9" s="529"/>
      <c r="AD9" s="529"/>
      <c r="AE9" s="530"/>
      <c r="AF9" s="531">
        <v>0</v>
      </c>
      <c r="AG9" s="532"/>
      <c r="AH9" s="532"/>
      <c r="AI9" s="532"/>
      <c r="AJ9" s="533"/>
      <c r="AK9" s="534">
        <v>4</v>
      </c>
      <c r="AL9" s="535"/>
      <c r="AM9" s="535"/>
      <c r="AN9" s="535"/>
      <c r="AO9" s="535"/>
      <c r="AP9" s="535" t="s">
        <v>320</v>
      </c>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t="s">
        <v>325</v>
      </c>
      <c r="BT9" s="540"/>
      <c r="BU9" s="540"/>
      <c r="BV9" s="540"/>
      <c r="BW9" s="540"/>
      <c r="BX9" s="540"/>
      <c r="BY9" s="540"/>
      <c r="BZ9" s="540"/>
      <c r="CA9" s="540"/>
      <c r="CB9" s="540"/>
      <c r="CC9" s="540"/>
      <c r="CD9" s="540"/>
      <c r="CE9" s="540"/>
      <c r="CF9" s="540"/>
      <c r="CG9" s="541"/>
      <c r="CH9" s="542">
        <v>2</v>
      </c>
      <c r="CI9" s="543"/>
      <c r="CJ9" s="543"/>
      <c r="CK9" s="543"/>
      <c r="CL9" s="544"/>
      <c r="CM9" s="542">
        <v>114</v>
      </c>
      <c r="CN9" s="543"/>
      <c r="CO9" s="543"/>
      <c r="CP9" s="543"/>
      <c r="CQ9" s="544"/>
      <c r="CR9" s="542">
        <v>5</v>
      </c>
      <c r="CS9" s="543"/>
      <c r="CT9" s="543"/>
      <c r="CU9" s="543"/>
      <c r="CV9" s="544"/>
      <c r="CW9" s="542" t="s">
        <v>320</v>
      </c>
      <c r="CX9" s="543"/>
      <c r="CY9" s="543"/>
      <c r="CZ9" s="543"/>
      <c r="DA9" s="544"/>
      <c r="DB9" s="542" t="s">
        <v>320</v>
      </c>
      <c r="DC9" s="543"/>
      <c r="DD9" s="543"/>
      <c r="DE9" s="543"/>
      <c r="DF9" s="544"/>
      <c r="DG9" s="542" t="s">
        <v>320</v>
      </c>
      <c r="DH9" s="543"/>
      <c r="DI9" s="543"/>
      <c r="DJ9" s="543"/>
      <c r="DK9" s="544"/>
      <c r="DL9" s="542" t="s">
        <v>320</v>
      </c>
      <c r="DM9" s="543"/>
      <c r="DN9" s="543"/>
      <c r="DO9" s="543"/>
      <c r="DP9" s="544"/>
      <c r="DQ9" s="542" t="s">
        <v>320</v>
      </c>
      <c r="DR9" s="543"/>
      <c r="DS9" s="543"/>
      <c r="DT9" s="543"/>
      <c r="DU9" s="544"/>
      <c r="DV9" s="539"/>
      <c r="DW9" s="540"/>
      <c r="DX9" s="540"/>
      <c r="DY9" s="540"/>
      <c r="DZ9" s="545"/>
      <c r="EA9" s="478"/>
    </row>
    <row r="10" spans="1:131" s="479" customFormat="1" ht="26.25" customHeight="1" x14ac:dyDescent="0.2">
      <c r="A10" s="524">
        <v>4</v>
      </c>
      <c r="B10" s="525" t="s">
        <v>326</v>
      </c>
      <c r="C10" s="526"/>
      <c r="D10" s="526"/>
      <c r="E10" s="526"/>
      <c r="F10" s="526"/>
      <c r="G10" s="526"/>
      <c r="H10" s="526"/>
      <c r="I10" s="526"/>
      <c r="J10" s="526"/>
      <c r="K10" s="526"/>
      <c r="L10" s="526"/>
      <c r="M10" s="526"/>
      <c r="N10" s="526"/>
      <c r="O10" s="526"/>
      <c r="P10" s="527"/>
      <c r="Q10" s="528">
        <v>2</v>
      </c>
      <c r="R10" s="529"/>
      <c r="S10" s="529"/>
      <c r="T10" s="529"/>
      <c r="U10" s="529"/>
      <c r="V10" s="529">
        <v>1</v>
      </c>
      <c r="W10" s="529"/>
      <c r="X10" s="529"/>
      <c r="Y10" s="529"/>
      <c r="Z10" s="529"/>
      <c r="AA10" s="529">
        <v>1</v>
      </c>
      <c r="AB10" s="529"/>
      <c r="AC10" s="529"/>
      <c r="AD10" s="529"/>
      <c r="AE10" s="530"/>
      <c r="AF10" s="531">
        <v>1</v>
      </c>
      <c r="AG10" s="532"/>
      <c r="AH10" s="532"/>
      <c r="AI10" s="532"/>
      <c r="AJ10" s="533"/>
      <c r="AK10" s="534" t="s">
        <v>320</v>
      </c>
      <c r="AL10" s="535"/>
      <c r="AM10" s="535"/>
      <c r="AN10" s="535"/>
      <c r="AO10" s="535"/>
      <c r="AP10" s="535" t="s">
        <v>320</v>
      </c>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2">
      <c r="A11" s="524">
        <v>5</v>
      </c>
      <c r="B11" s="525" t="s">
        <v>327</v>
      </c>
      <c r="C11" s="526"/>
      <c r="D11" s="526"/>
      <c r="E11" s="526"/>
      <c r="F11" s="526"/>
      <c r="G11" s="526"/>
      <c r="H11" s="526"/>
      <c r="I11" s="526"/>
      <c r="J11" s="526"/>
      <c r="K11" s="526"/>
      <c r="L11" s="526"/>
      <c r="M11" s="526"/>
      <c r="N11" s="526"/>
      <c r="O11" s="526"/>
      <c r="P11" s="527"/>
      <c r="Q11" s="528">
        <v>1109</v>
      </c>
      <c r="R11" s="529"/>
      <c r="S11" s="529"/>
      <c r="T11" s="529"/>
      <c r="U11" s="529"/>
      <c r="V11" s="529">
        <v>753</v>
      </c>
      <c r="W11" s="529"/>
      <c r="X11" s="529"/>
      <c r="Y11" s="529"/>
      <c r="Z11" s="529"/>
      <c r="AA11" s="529">
        <v>356</v>
      </c>
      <c r="AB11" s="529"/>
      <c r="AC11" s="529"/>
      <c r="AD11" s="529"/>
      <c r="AE11" s="530"/>
      <c r="AF11" s="531">
        <v>171</v>
      </c>
      <c r="AG11" s="532"/>
      <c r="AH11" s="532"/>
      <c r="AI11" s="532"/>
      <c r="AJ11" s="533"/>
      <c r="AK11" s="534">
        <v>858</v>
      </c>
      <c r="AL11" s="535"/>
      <c r="AM11" s="535"/>
      <c r="AN11" s="535"/>
      <c r="AO11" s="535"/>
      <c r="AP11" s="535">
        <v>2038</v>
      </c>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2">
      <c r="A12" s="524">
        <v>6</v>
      </c>
      <c r="B12" s="525" t="s">
        <v>328</v>
      </c>
      <c r="C12" s="526"/>
      <c r="D12" s="526"/>
      <c r="E12" s="526"/>
      <c r="F12" s="526"/>
      <c r="G12" s="526"/>
      <c r="H12" s="526"/>
      <c r="I12" s="526"/>
      <c r="J12" s="526"/>
      <c r="K12" s="526"/>
      <c r="L12" s="526"/>
      <c r="M12" s="526"/>
      <c r="N12" s="526"/>
      <c r="O12" s="526"/>
      <c r="P12" s="527"/>
      <c r="Q12" s="528">
        <v>759</v>
      </c>
      <c r="R12" s="529"/>
      <c r="S12" s="529"/>
      <c r="T12" s="529"/>
      <c r="U12" s="529"/>
      <c r="V12" s="529">
        <v>528</v>
      </c>
      <c r="W12" s="529"/>
      <c r="X12" s="529"/>
      <c r="Y12" s="529"/>
      <c r="Z12" s="529"/>
      <c r="AA12" s="529">
        <v>231</v>
      </c>
      <c r="AB12" s="529"/>
      <c r="AC12" s="529"/>
      <c r="AD12" s="529"/>
      <c r="AE12" s="530"/>
      <c r="AF12" s="531">
        <v>171</v>
      </c>
      <c r="AG12" s="532"/>
      <c r="AH12" s="532"/>
      <c r="AI12" s="532"/>
      <c r="AJ12" s="533"/>
      <c r="AK12" s="534">
        <v>448</v>
      </c>
      <c r="AL12" s="535"/>
      <c r="AM12" s="535"/>
      <c r="AN12" s="535"/>
      <c r="AO12" s="535"/>
      <c r="AP12" s="535">
        <v>743</v>
      </c>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2">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2">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2">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2">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2">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2">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2">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2">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5">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2">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329</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5">
      <c r="A23" s="555" t="s">
        <v>330</v>
      </c>
      <c r="B23" s="556" t="s">
        <v>331</v>
      </c>
      <c r="C23" s="557"/>
      <c r="D23" s="557"/>
      <c r="E23" s="557"/>
      <c r="F23" s="557"/>
      <c r="G23" s="557"/>
      <c r="H23" s="557"/>
      <c r="I23" s="557"/>
      <c r="J23" s="557"/>
      <c r="K23" s="557"/>
      <c r="L23" s="557"/>
      <c r="M23" s="557"/>
      <c r="N23" s="557"/>
      <c r="O23" s="557"/>
      <c r="P23" s="558"/>
      <c r="Q23" s="559">
        <v>66788</v>
      </c>
      <c r="R23" s="560"/>
      <c r="S23" s="560"/>
      <c r="T23" s="560"/>
      <c r="U23" s="560"/>
      <c r="V23" s="560">
        <v>62419</v>
      </c>
      <c r="W23" s="560"/>
      <c r="X23" s="560"/>
      <c r="Y23" s="560"/>
      <c r="Z23" s="560"/>
      <c r="AA23" s="560">
        <v>4370</v>
      </c>
      <c r="AB23" s="560"/>
      <c r="AC23" s="560"/>
      <c r="AD23" s="560"/>
      <c r="AE23" s="561"/>
      <c r="AF23" s="562">
        <v>3657</v>
      </c>
      <c r="AG23" s="560"/>
      <c r="AH23" s="560"/>
      <c r="AI23" s="560"/>
      <c r="AJ23" s="563"/>
      <c r="AK23" s="564"/>
      <c r="AL23" s="565"/>
      <c r="AM23" s="565"/>
      <c r="AN23" s="565"/>
      <c r="AO23" s="565"/>
      <c r="AP23" s="560">
        <v>23772</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2">
      <c r="A24" s="571" t="s">
        <v>332</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5">
      <c r="A25" s="474" t="s">
        <v>333</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2">
      <c r="A26" s="480" t="s">
        <v>302</v>
      </c>
      <c r="B26" s="481"/>
      <c r="C26" s="481"/>
      <c r="D26" s="481"/>
      <c r="E26" s="481"/>
      <c r="F26" s="481"/>
      <c r="G26" s="481"/>
      <c r="H26" s="481"/>
      <c r="I26" s="481"/>
      <c r="J26" s="481"/>
      <c r="K26" s="481"/>
      <c r="L26" s="481"/>
      <c r="M26" s="481"/>
      <c r="N26" s="481"/>
      <c r="O26" s="481"/>
      <c r="P26" s="482"/>
      <c r="Q26" s="483" t="s">
        <v>334</v>
      </c>
      <c r="R26" s="484"/>
      <c r="S26" s="484"/>
      <c r="T26" s="484"/>
      <c r="U26" s="485"/>
      <c r="V26" s="483" t="s">
        <v>335</v>
      </c>
      <c r="W26" s="484"/>
      <c r="X26" s="484"/>
      <c r="Y26" s="484"/>
      <c r="Z26" s="485"/>
      <c r="AA26" s="483" t="s">
        <v>336</v>
      </c>
      <c r="AB26" s="484"/>
      <c r="AC26" s="484"/>
      <c r="AD26" s="484"/>
      <c r="AE26" s="484"/>
      <c r="AF26" s="573" t="s">
        <v>337</v>
      </c>
      <c r="AG26" s="574"/>
      <c r="AH26" s="574"/>
      <c r="AI26" s="574"/>
      <c r="AJ26" s="575"/>
      <c r="AK26" s="484" t="s">
        <v>338</v>
      </c>
      <c r="AL26" s="484"/>
      <c r="AM26" s="484"/>
      <c r="AN26" s="484"/>
      <c r="AO26" s="485"/>
      <c r="AP26" s="483" t="s">
        <v>339</v>
      </c>
      <c r="AQ26" s="484"/>
      <c r="AR26" s="484"/>
      <c r="AS26" s="484"/>
      <c r="AT26" s="485"/>
      <c r="AU26" s="483" t="s">
        <v>340</v>
      </c>
      <c r="AV26" s="484"/>
      <c r="AW26" s="484"/>
      <c r="AX26" s="484"/>
      <c r="AY26" s="485"/>
      <c r="AZ26" s="483" t="s">
        <v>341</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5">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2">
      <c r="A28" s="579">
        <v>1</v>
      </c>
      <c r="B28" s="503" t="s">
        <v>281</v>
      </c>
      <c r="C28" s="504"/>
      <c r="D28" s="504"/>
      <c r="E28" s="504"/>
      <c r="F28" s="504"/>
      <c r="G28" s="504"/>
      <c r="H28" s="504"/>
      <c r="I28" s="504"/>
      <c r="J28" s="504"/>
      <c r="K28" s="504"/>
      <c r="L28" s="504"/>
      <c r="M28" s="504"/>
      <c r="N28" s="504"/>
      <c r="O28" s="504"/>
      <c r="P28" s="505"/>
      <c r="Q28" s="580">
        <v>10891</v>
      </c>
      <c r="R28" s="581"/>
      <c r="S28" s="581"/>
      <c r="T28" s="581"/>
      <c r="U28" s="581"/>
      <c r="V28" s="581">
        <v>10529</v>
      </c>
      <c r="W28" s="581"/>
      <c r="X28" s="581"/>
      <c r="Y28" s="581"/>
      <c r="Z28" s="581"/>
      <c r="AA28" s="581">
        <v>362</v>
      </c>
      <c r="AB28" s="581"/>
      <c r="AC28" s="581"/>
      <c r="AD28" s="581"/>
      <c r="AE28" s="582"/>
      <c r="AF28" s="583">
        <v>362</v>
      </c>
      <c r="AG28" s="581"/>
      <c r="AH28" s="581"/>
      <c r="AI28" s="581"/>
      <c r="AJ28" s="584"/>
      <c r="AK28" s="585">
        <v>10529</v>
      </c>
      <c r="AL28" s="586"/>
      <c r="AM28" s="586"/>
      <c r="AN28" s="586"/>
      <c r="AO28" s="586"/>
      <c r="AP28" s="586" t="s">
        <v>342</v>
      </c>
      <c r="AQ28" s="586"/>
      <c r="AR28" s="586"/>
      <c r="AS28" s="586"/>
      <c r="AT28" s="586"/>
      <c r="AU28" s="586" t="s">
        <v>342</v>
      </c>
      <c r="AV28" s="586"/>
      <c r="AW28" s="586"/>
      <c r="AX28" s="586"/>
      <c r="AY28" s="586"/>
      <c r="AZ28" s="587" t="s">
        <v>342</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2">
      <c r="A29" s="579">
        <v>2</v>
      </c>
      <c r="B29" s="525" t="s">
        <v>343</v>
      </c>
      <c r="C29" s="526"/>
      <c r="D29" s="526"/>
      <c r="E29" s="526"/>
      <c r="F29" s="526"/>
      <c r="G29" s="526"/>
      <c r="H29" s="526"/>
      <c r="I29" s="526"/>
      <c r="J29" s="526"/>
      <c r="K29" s="526"/>
      <c r="L29" s="526"/>
      <c r="M29" s="526"/>
      <c r="N29" s="526"/>
      <c r="O29" s="526"/>
      <c r="P29" s="527"/>
      <c r="Q29" s="528">
        <v>8421</v>
      </c>
      <c r="R29" s="529"/>
      <c r="S29" s="529"/>
      <c r="T29" s="529"/>
      <c r="U29" s="529"/>
      <c r="V29" s="529">
        <v>8074</v>
      </c>
      <c r="W29" s="529"/>
      <c r="X29" s="529"/>
      <c r="Y29" s="529"/>
      <c r="Z29" s="529"/>
      <c r="AA29" s="529">
        <v>347</v>
      </c>
      <c r="AB29" s="529"/>
      <c r="AC29" s="529"/>
      <c r="AD29" s="529"/>
      <c r="AE29" s="530"/>
      <c r="AF29" s="531">
        <v>347</v>
      </c>
      <c r="AG29" s="532"/>
      <c r="AH29" s="532"/>
      <c r="AI29" s="532"/>
      <c r="AJ29" s="533"/>
      <c r="AK29" s="590">
        <v>1188</v>
      </c>
      <c r="AL29" s="591"/>
      <c r="AM29" s="591"/>
      <c r="AN29" s="591"/>
      <c r="AO29" s="591"/>
      <c r="AP29" s="591" t="s">
        <v>342</v>
      </c>
      <c r="AQ29" s="591"/>
      <c r="AR29" s="591"/>
      <c r="AS29" s="591"/>
      <c r="AT29" s="591"/>
      <c r="AU29" s="591" t="s">
        <v>342</v>
      </c>
      <c r="AV29" s="591"/>
      <c r="AW29" s="591"/>
      <c r="AX29" s="591"/>
      <c r="AY29" s="591"/>
      <c r="AZ29" s="592" t="s">
        <v>342</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2">
      <c r="A30" s="579">
        <v>3</v>
      </c>
      <c r="B30" s="525" t="s">
        <v>344</v>
      </c>
      <c r="C30" s="526"/>
      <c r="D30" s="526"/>
      <c r="E30" s="526"/>
      <c r="F30" s="526"/>
      <c r="G30" s="526"/>
      <c r="H30" s="526"/>
      <c r="I30" s="526"/>
      <c r="J30" s="526"/>
      <c r="K30" s="526"/>
      <c r="L30" s="526"/>
      <c r="M30" s="526"/>
      <c r="N30" s="526"/>
      <c r="O30" s="526"/>
      <c r="P30" s="527"/>
      <c r="Q30" s="528">
        <v>1444</v>
      </c>
      <c r="R30" s="529"/>
      <c r="S30" s="529"/>
      <c r="T30" s="529"/>
      <c r="U30" s="529"/>
      <c r="V30" s="529">
        <v>1433</v>
      </c>
      <c r="W30" s="529"/>
      <c r="X30" s="529"/>
      <c r="Y30" s="529"/>
      <c r="Z30" s="529"/>
      <c r="AA30" s="529">
        <v>11</v>
      </c>
      <c r="AB30" s="529"/>
      <c r="AC30" s="529"/>
      <c r="AD30" s="529"/>
      <c r="AE30" s="530"/>
      <c r="AF30" s="531">
        <v>11</v>
      </c>
      <c r="AG30" s="532"/>
      <c r="AH30" s="532"/>
      <c r="AI30" s="532"/>
      <c r="AJ30" s="533"/>
      <c r="AK30" s="590">
        <v>276</v>
      </c>
      <c r="AL30" s="591"/>
      <c r="AM30" s="591"/>
      <c r="AN30" s="591"/>
      <c r="AO30" s="591"/>
      <c r="AP30" s="591" t="s">
        <v>342</v>
      </c>
      <c r="AQ30" s="591"/>
      <c r="AR30" s="591"/>
      <c r="AS30" s="591"/>
      <c r="AT30" s="591"/>
      <c r="AU30" s="591" t="s">
        <v>342</v>
      </c>
      <c r="AV30" s="591"/>
      <c r="AW30" s="591"/>
      <c r="AX30" s="591"/>
      <c r="AY30" s="591"/>
      <c r="AZ30" s="592" t="s">
        <v>342</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2">
      <c r="A31" s="579">
        <v>4</v>
      </c>
      <c r="B31" s="525" t="s">
        <v>345</v>
      </c>
      <c r="C31" s="526"/>
      <c r="D31" s="526"/>
      <c r="E31" s="526"/>
      <c r="F31" s="526"/>
      <c r="G31" s="526"/>
      <c r="H31" s="526"/>
      <c r="I31" s="526"/>
      <c r="J31" s="526"/>
      <c r="K31" s="526"/>
      <c r="L31" s="526"/>
      <c r="M31" s="526"/>
      <c r="N31" s="526"/>
      <c r="O31" s="526"/>
      <c r="P31" s="527"/>
      <c r="Q31" s="528">
        <v>109</v>
      </c>
      <c r="R31" s="529"/>
      <c r="S31" s="529"/>
      <c r="T31" s="529"/>
      <c r="U31" s="529"/>
      <c r="V31" s="529">
        <v>92</v>
      </c>
      <c r="W31" s="529"/>
      <c r="X31" s="529"/>
      <c r="Y31" s="529"/>
      <c r="Z31" s="529"/>
      <c r="AA31" s="529">
        <v>16</v>
      </c>
      <c r="AB31" s="529"/>
      <c r="AC31" s="529"/>
      <c r="AD31" s="529"/>
      <c r="AE31" s="530"/>
      <c r="AF31" s="531">
        <v>16</v>
      </c>
      <c r="AG31" s="532"/>
      <c r="AH31" s="532"/>
      <c r="AI31" s="532"/>
      <c r="AJ31" s="533"/>
      <c r="AK31" s="590">
        <v>20</v>
      </c>
      <c r="AL31" s="591"/>
      <c r="AM31" s="591"/>
      <c r="AN31" s="591"/>
      <c r="AO31" s="591"/>
      <c r="AP31" s="591" t="s">
        <v>342</v>
      </c>
      <c r="AQ31" s="591"/>
      <c r="AR31" s="591"/>
      <c r="AS31" s="591"/>
      <c r="AT31" s="591"/>
      <c r="AU31" s="591" t="s">
        <v>342</v>
      </c>
      <c r="AV31" s="591"/>
      <c r="AW31" s="591"/>
      <c r="AX31" s="591"/>
      <c r="AY31" s="591"/>
      <c r="AZ31" s="592" t="s">
        <v>342</v>
      </c>
      <c r="BA31" s="592"/>
      <c r="BB31" s="592"/>
      <c r="BC31" s="592"/>
      <c r="BD31" s="592"/>
      <c r="BE31" s="593"/>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2">
      <c r="A32" s="579">
        <v>5</v>
      </c>
      <c r="B32" s="525" t="s">
        <v>346</v>
      </c>
      <c r="C32" s="526"/>
      <c r="D32" s="526"/>
      <c r="E32" s="526"/>
      <c r="F32" s="526"/>
      <c r="G32" s="526"/>
      <c r="H32" s="526"/>
      <c r="I32" s="526"/>
      <c r="J32" s="526"/>
      <c r="K32" s="526"/>
      <c r="L32" s="526"/>
      <c r="M32" s="526"/>
      <c r="N32" s="526"/>
      <c r="O32" s="526"/>
      <c r="P32" s="527"/>
      <c r="Q32" s="528">
        <v>5</v>
      </c>
      <c r="R32" s="529"/>
      <c r="S32" s="529"/>
      <c r="T32" s="529"/>
      <c r="U32" s="529"/>
      <c r="V32" s="529">
        <v>3</v>
      </c>
      <c r="W32" s="529"/>
      <c r="X32" s="529"/>
      <c r="Y32" s="529"/>
      <c r="Z32" s="529"/>
      <c r="AA32" s="529">
        <v>2</v>
      </c>
      <c r="AB32" s="529"/>
      <c r="AC32" s="529"/>
      <c r="AD32" s="529"/>
      <c r="AE32" s="530"/>
      <c r="AF32" s="531">
        <v>2</v>
      </c>
      <c r="AG32" s="532"/>
      <c r="AH32" s="532"/>
      <c r="AI32" s="532"/>
      <c r="AJ32" s="533"/>
      <c r="AK32" s="590" t="s">
        <v>320</v>
      </c>
      <c r="AL32" s="591"/>
      <c r="AM32" s="591"/>
      <c r="AN32" s="591"/>
      <c r="AO32" s="591"/>
      <c r="AP32" s="591" t="s">
        <v>342</v>
      </c>
      <c r="AQ32" s="591"/>
      <c r="AR32" s="591"/>
      <c r="AS32" s="591"/>
      <c r="AT32" s="591"/>
      <c r="AU32" s="591" t="s">
        <v>342</v>
      </c>
      <c r="AV32" s="591"/>
      <c r="AW32" s="591"/>
      <c r="AX32" s="591"/>
      <c r="AY32" s="591"/>
      <c r="AZ32" s="592" t="s">
        <v>342</v>
      </c>
      <c r="BA32" s="592"/>
      <c r="BB32" s="592"/>
      <c r="BC32" s="592"/>
      <c r="BD32" s="592"/>
      <c r="BE32" s="593"/>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2">
      <c r="A33" s="579">
        <v>6</v>
      </c>
      <c r="B33" s="525" t="s">
        <v>347</v>
      </c>
      <c r="C33" s="526"/>
      <c r="D33" s="526"/>
      <c r="E33" s="526"/>
      <c r="F33" s="526"/>
      <c r="G33" s="526"/>
      <c r="H33" s="526"/>
      <c r="I33" s="526"/>
      <c r="J33" s="526"/>
      <c r="K33" s="526"/>
      <c r="L33" s="526"/>
      <c r="M33" s="526"/>
      <c r="N33" s="526"/>
      <c r="O33" s="526"/>
      <c r="P33" s="527"/>
      <c r="Q33" s="528">
        <v>2360</v>
      </c>
      <c r="R33" s="529"/>
      <c r="S33" s="529"/>
      <c r="T33" s="529"/>
      <c r="U33" s="529"/>
      <c r="V33" s="529">
        <v>2227</v>
      </c>
      <c r="W33" s="529"/>
      <c r="X33" s="529"/>
      <c r="Y33" s="529"/>
      <c r="Z33" s="529"/>
      <c r="AA33" s="529">
        <v>133</v>
      </c>
      <c r="AB33" s="529"/>
      <c r="AC33" s="529"/>
      <c r="AD33" s="529"/>
      <c r="AE33" s="530"/>
      <c r="AF33" s="531">
        <v>2193</v>
      </c>
      <c r="AG33" s="532"/>
      <c r="AH33" s="532"/>
      <c r="AI33" s="532"/>
      <c r="AJ33" s="533"/>
      <c r="AK33" s="590">
        <v>28</v>
      </c>
      <c r="AL33" s="591"/>
      <c r="AM33" s="591"/>
      <c r="AN33" s="591"/>
      <c r="AO33" s="591"/>
      <c r="AP33" s="591">
        <v>3426</v>
      </c>
      <c r="AQ33" s="591"/>
      <c r="AR33" s="591"/>
      <c r="AS33" s="591"/>
      <c r="AT33" s="591"/>
      <c r="AU33" s="591" t="s">
        <v>342</v>
      </c>
      <c r="AV33" s="591"/>
      <c r="AW33" s="591"/>
      <c r="AX33" s="591"/>
      <c r="AY33" s="591"/>
      <c r="AZ33" s="592" t="s">
        <v>342</v>
      </c>
      <c r="BA33" s="592"/>
      <c r="BB33" s="592"/>
      <c r="BC33" s="592"/>
      <c r="BD33" s="592"/>
      <c r="BE33" s="593" t="s">
        <v>348</v>
      </c>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2">
      <c r="A34" s="579">
        <v>7</v>
      </c>
      <c r="B34" s="525" t="s">
        <v>349</v>
      </c>
      <c r="C34" s="526"/>
      <c r="D34" s="526"/>
      <c r="E34" s="526"/>
      <c r="F34" s="526"/>
      <c r="G34" s="526"/>
      <c r="H34" s="526"/>
      <c r="I34" s="526"/>
      <c r="J34" s="526"/>
      <c r="K34" s="526"/>
      <c r="L34" s="526"/>
      <c r="M34" s="526"/>
      <c r="N34" s="526"/>
      <c r="O34" s="526"/>
      <c r="P34" s="527"/>
      <c r="Q34" s="528">
        <v>2355</v>
      </c>
      <c r="R34" s="529"/>
      <c r="S34" s="529"/>
      <c r="T34" s="529"/>
      <c r="U34" s="529"/>
      <c r="V34" s="529">
        <v>2325</v>
      </c>
      <c r="W34" s="529"/>
      <c r="X34" s="529"/>
      <c r="Y34" s="529"/>
      <c r="Z34" s="529"/>
      <c r="AA34" s="529">
        <v>30</v>
      </c>
      <c r="AB34" s="529"/>
      <c r="AC34" s="529"/>
      <c r="AD34" s="529"/>
      <c r="AE34" s="530"/>
      <c r="AF34" s="531">
        <v>1475</v>
      </c>
      <c r="AG34" s="532"/>
      <c r="AH34" s="532"/>
      <c r="AI34" s="532"/>
      <c r="AJ34" s="533"/>
      <c r="AK34" s="590">
        <v>607</v>
      </c>
      <c r="AL34" s="591"/>
      <c r="AM34" s="591"/>
      <c r="AN34" s="591"/>
      <c r="AO34" s="591"/>
      <c r="AP34" s="591">
        <v>11058</v>
      </c>
      <c r="AQ34" s="591"/>
      <c r="AR34" s="591"/>
      <c r="AS34" s="591"/>
      <c r="AT34" s="591"/>
      <c r="AU34" s="591" t="s">
        <v>342</v>
      </c>
      <c r="AV34" s="591"/>
      <c r="AW34" s="591"/>
      <c r="AX34" s="591"/>
      <c r="AY34" s="591"/>
      <c r="AZ34" s="592" t="s">
        <v>342</v>
      </c>
      <c r="BA34" s="592"/>
      <c r="BB34" s="592"/>
      <c r="BC34" s="592"/>
      <c r="BD34" s="592"/>
      <c r="BE34" s="593" t="s">
        <v>348</v>
      </c>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2">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2">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2">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2">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2">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2">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2">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2">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2">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2">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2">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2">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2">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2">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2">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2">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2">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2">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2">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2">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2">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2">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2">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2">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2">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2">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5">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2">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350</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5">
      <c r="A63" s="555" t="s">
        <v>330</v>
      </c>
      <c r="B63" s="556" t="s">
        <v>351</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4407</v>
      </c>
      <c r="AG63" s="605"/>
      <c r="AH63" s="605"/>
      <c r="AI63" s="605"/>
      <c r="AJ63" s="606"/>
      <c r="AK63" s="607"/>
      <c r="AL63" s="602"/>
      <c r="AM63" s="602"/>
      <c r="AN63" s="602"/>
      <c r="AO63" s="602"/>
      <c r="AP63" s="605">
        <v>14484</v>
      </c>
      <c r="AQ63" s="605"/>
      <c r="AR63" s="605"/>
      <c r="AS63" s="605"/>
      <c r="AT63" s="605"/>
      <c r="AU63" s="605"/>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2">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5">
      <c r="A65" s="475" t="s">
        <v>352</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2">
      <c r="A66" s="480" t="s">
        <v>353</v>
      </c>
      <c r="B66" s="481"/>
      <c r="C66" s="481"/>
      <c r="D66" s="481"/>
      <c r="E66" s="481"/>
      <c r="F66" s="481"/>
      <c r="G66" s="481"/>
      <c r="H66" s="481"/>
      <c r="I66" s="481"/>
      <c r="J66" s="481"/>
      <c r="K66" s="481"/>
      <c r="L66" s="481"/>
      <c r="M66" s="481"/>
      <c r="N66" s="481"/>
      <c r="O66" s="481"/>
      <c r="P66" s="482"/>
      <c r="Q66" s="483" t="s">
        <v>334</v>
      </c>
      <c r="R66" s="484"/>
      <c r="S66" s="484"/>
      <c r="T66" s="484"/>
      <c r="U66" s="485"/>
      <c r="V66" s="483" t="s">
        <v>335</v>
      </c>
      <c r="W66" s="484"/>
      <c r="X66" s="484"/>
      <c r="Y66" s="484"/>
      <c r="Z66" s="485"/>
      <c r="AA66" s="483" t="s">
        <v>336</v>
      </c>
      <c r="AB66" s="484"/>
      <c r="AC66" s="484"/>
      <c r="AD66" s="484"/>
      <c r="AE66" s="485"/>
      <c r="AF66" s="614" t="s">
        <v>337</v>
      </c>
      <c r="AG66" s="574"/>
      <c r="AH66" s="574"/>
      <c r="AI66" s="574"/>
      <c r="AJ66" s="615"/>
      <c r="AK66" s="483" t="s">
        <v>338</v>
      </c>
      <c r="AL66" s="481"/>
      <c r="AM66" s="481"/>
      <c r="AN66" s="481"/>
      <c r="AO66" s="482"/>
      <c r="AP66" s="483" t="s">
        <v>339</v>
      </c>
      <c r="AQ66" s="484"/>
      <c r="AR66" s="484"/>
      <c r="AS66" s="484"/>
      <c r="AT66" s="485"/>
      <c r="AU66" s="483" t="s">
        <v>354</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5">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2">
      <c r="A68" s="502">
        <v>1</v>
      </c>
      <c r="B68" s="627" t="s">
        <v>355</v>
      </c>
      <c r="C68" s="628"/>
      <c r="D68" s="628"/>
      <c r="E68" s="628"/>
      <c r="F68" s="628"/>
      <c r="G68" s="628"/>
      <c r="H68" s="628"/>
      <c r="I68" s="628"/>
      <c r="J68" s="628"/>
      <c r="K68" s="628"/>
      <c r="L68" s="628"/>
      <c r="M68" s="628"/>
      <c r="N68" s="628"/>
      <c r="O68" s="628"/>
      <c r="P68" s="629"/>
      <c r="Q68" s="630">
        <v>2376</v>
      </c>
      <c r="R68" s="631"/>
      <c r="S68" s="631"/>
      <c r="T68" s="631"/>
      <c r="U68" s="631"/>
      <c r="V68" s="631">
        <v>2204</v>
      </c>
      <c r="W68" s="631"/>
      <c r="X68" s="631"/>
      <c r="Y68" s="631"/>
      <c r="Z68" s="631"/>
      <c r="AA68" s="631">
        <v>172</v>
      </c>
      <c r="AB68" s="631"/>
      <c r="AC68" s="631"/>
      <c r="AD68" s="631"/>
      <c r="AE68" s="631"/>
      <c r="AF68" s="631">
        <v>172</v>
      </c>
      <c r="AG68" s="631"/>
      <c r="AH68" s="631"/>
      <c r="AI68" s="631"/>
      <c r="AJ68" s="631"/>
      <c r="AK68" s="631">
        <v>0</v>
      </c>
      <c r="AL68" s="631"/>
      <c r="AM68" s="631"/>
      <c r="AN68" s="631"/>
      <c r="AO68" s="631"/>
      <c r="AP68" s="631">
        <v>1736</v>
      </c>
      <c r="AQ68" s="631"/>
      <c r="AR68" s="631"/>
      <c r="AS68" s="631"/>
      <c r="AT68" s="631"/>
      <c r="AU68" s="631" t="s">
        <v>320</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2">
      <c r="A69" s="524">
        <v>2</v>
      </c>
      <c r="B69" s="634" t="s">
        <v>356</v>
      </c>
      <c r="C69" s="635"/>
      <c r="D69" s="635"/>
      <c r="E69" s="635"/>
      <c r="F69" s="635"/>
      <c r="G69" s="635"/>
      <c r="H69" s="635"/>
      <c r="I69" s="635"/>
      <c r="J69" s="635"/>
      <c r="K69" s="635"/>
      <c r="L69" s="635"/>
      <c r="M69" s="635"/>
      <c r="N69" s="635"/>
      <c r="O69" s="635"/>
      <c r="P69" s="636"/>
      <c r="Q69" s="637" t="s">
        <v>342</v>
      </c>
      <c r="R69" s="591"/>
      <c r="S69" s="591"/>
      <c r="T69" s="591"/>
      <c r="U69" s="591"/>
      <c r="V69" s="591" t="s">
        <v>342</v>
      </c>
      <c r="W69" s="591"/>
      <c r="X69" s="591"/>
      <c r="Y69" s="591"/>
      <c r="Z69" s="591"/>
      <c r="AA69" s="591" t="s">
        <v>342</v>
      </c>
      <c r="AB69" s="591"/>
      <c r="AC69" s="591"/>
      <c r="AD69" s="591"/>
      <c r="AE69" s="591"/>
      <c r="AF69" s="591" t="s">
        <v>342</v>
      </c>
      <c r="AG69" s="591"/>
      <c r="AH69" s="591"/>
      <c r="AI69" s="591"/>
      <c r="AJ69" s="591"/>
      <c r="AK69" s="591" t="s">
        <v>342</v>
      </c>
      <c r="AL69" s="591"/>
      <c r="AM69" s="591"/>
      <c r="AN69" s="591"/>
      <c r="AO69" s="591"/>
      <c r="AP69" s="591" t="s">
        <v>342</v>
      </c>
      <c r="AQ69" s="591"/>
      <c r="AR69" s="591"/>
      <c r="AS69" s="591"/>
      <c r="AT69" s="591"/>
      <c r="AU69" s="591" t="s">
        <v>342</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2">
      <c r="A70" s="524">
        <v>3</v>
      </c>
      <c r="B70" s="634" t="s">
        <v>357</v>
      </c>
      <c r="C70" s="635"/>
      <c r="D70" s="635"/>
      <c r="E70" s="635"/>
      <c r="F70" s="635"/>
      <c r="G70" s="635"/>
      <c r="H70" s="635"/>
      <c r="I70" s="635"/>
      <c r="J70" s="635"/>
      <c r="K70" s="635"/>
      <c r="L70" s="635"/>
      <c r="M70" s="635"/>
      <c r="N70" s="635"/>
      <c r="O70" s="635"/>
      <c r="P70" s="636"/>
      <c r="Q70" s="637">
        <v>2562.1930000000002</v>
      </c>
      <c r="R70" s="591"/>
      <c r="S70" s="591"/>
      <c r="T70" s="591"/>
      <c r="U70" s="591"/>
      <c r="V70" s="591">
        <v>2538.2570000000001</v>
      </c>
      <c r="W70" s="591"/>
      <c r="X70" s="591"/>
      <c r="Y70" s="591"/>
      <c r="Z70" s="591"/>
      <c r="AA70" s="591">
        <v>23.936</v>
      </c>
      <c r="AB70" s="591"/>
      <c r="AC70" s="591"/>
      <c r="AD70" s="591"/>
      <c r="AE70" s="591"/>
      <c r="AF70" s="591">
        <v>23.936</v>
      </c>
      <c r="AG70" s="591"/>
      <c r="AH70" s="591"/>
      <c r="AI70" s="591"/>
      <c r="AJ70" s="591"/>
      <c r="AK70" s="591" t="s">
        <v>342</v>
      </c>
      <c r="AL70" s="591"/>
      <c r="AM70" s="591"/>
      <c r="AN70" s="591"/>
      <c r="AO70" s="591"/>
      <c r="AP70" s="591" t="s">
        <v>342</v>
      </c>
      <c r="AQ70" s="591"/>
      <c r="AR70" s="591"/>
      <c r="AS70" s="591"/>
      <c r="AT70" s="591"/>
      <c r="AU70" s="591" t="s">
        <v>342</v>
      </c>
      <c r="AV70" s="591"/>
      <c r="AW70" s="591"/>
      <c r="AX70" s="591"/>
      <c r="AY70" s="591"/>
      <c r="AZ70" s="593" t="s">
        <v>358</v>
      </c>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2">
      <c r="A71" s="524">
        <v>4</v>
      </c>
      <c r="B71" s="634" t="s">
        <v>357</v>
      </c>
      <c r="C71" s="635"/>
      <c r="D71" s="635"/>
      <c r="E71" s="635"/>
      <c r="F71" s="635"/>
      <c r="G71" s="635"/>
      <c r="H71" s="635"/>
      <c r="I71" s="635"/>
      <c r="J71" s="635"/>
      <c r="K71" s="635"/>
      <c r="L71" s="635"/>
      <c r="M71" s="635"/>
      <c r="N71" s="635"/>
      <c r="O71" s="635"/>
      <c r="P71" s="636"/>
      <c r="Q71" s="637">
        <v>880772.72400000005</v>
      </c>
      <c r="R71" s="591"/>
      <c r="S71" s="591"/>
      <c r="T71" s="591"/>
      <c r="U71" s="591"/>
      <c r="V71" s="591">
        <v>869976.28099999996</v>
      </c>
      <c r="W71" s="591"/>
      <c r="X71" s="591"/>
      <c r="Y71" s="591"/>
      <c r="Z71" s="591"/>
      <c r="AA71" s="591">
        <v>10796.442999999999</v>
      </c>
      <c r="AB71" s="591"/>
      <c r="AC71" s="591"/>
      <c r="AD71" s="591"/>
      <c r="AE71" s="591"/>
      <c r="AF71" s="591">
        <v>10571.001</v>
      </c>
      <c r="AG71" s="591"/>
      <c r="AH71" s="591"/>
      <c r="AI71" s="591"/>
      <c r="AJ71" s="591"/>
      <c r="AK71" s="591">
        <v>5497.5929999999998</v>
      </c>
      <c r="AL71" s="591"/>
      <c r="AM71" s="591"/>
      <c r="AN71" s="591"/>
      <c r="AO71" s="591"/>
      <c r="AP71" s="591" t="s">
        <v>342</v>
      </c>
      <c r="AQ71" s="591"/>
      <c r="AR71" s="591"/>
      <c r="AS71" s="591"/>
      <c r="AT71" s="591"/>
      <c r="AU71" s="591" t="s">
        <v>342</v>
      </c>
      <c r="AV71" s="591"/>
      <c r="AW71" s="591"/>
      <c r="AX71" s="591"/>
      <c r="AY71" s="591"/>
      <c r="AZ71" s="593" t="s">
        <v>359</v>
      </c>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2">
      <c r="A72" s="524">
        <v>5</v>
      </c>
      <c r="B72" s="634" t="s">
        <v>360</v>
      </c>
      <c r="C72" s="635"/>
      <c r="D72" s="635"/>
      <c r="E72" s="635"/>
      <c r="F72" s="635"/>
      <c r="G72" s="635"/>
      <c r="H72" s="635"/>
      <c r="I72" s="635"/>
      <c r="J72" s="635"/>
      <c r="K72" s="635"/>
      <c r="L72" s="635"/>
      <c r="M72" s="635"/>
      <c r="N72" s="635"/>
      <c r="O72" s="635"/>
      <c r="P72" s="636"/>
      <c r="Q72" s="637">
        <v>23245.007000000001</v>
      </c>
      <c r="R72" s="591"/>
      <c r="S72" s="591"/>
      <c r="T72" s="591"/>
      <c r="U72" s="591"/>
      <c r="V72" s="591">
        <v>14700.01</v>
      </c>
      <c r="W72" s="591"/>
      <c r="X72" s="591"/>
      <c r="Y72" s="591"/>
      <c r="Z72" s="591"/>
      <c r="AA72" s="591">
        <v>8544.9969999999994</v>
      </c>
      <c r="AB72" s="591"/>
      <c r="AC72" s="591"/>
      <c r="AD72" s="591"/>
      <c r="AE72" s="591"/>
      <c r="AF72" s="591">
        <v>8544.9969999999994</v>
      </c>
      <c r="AG72" s="591"/>
      <c r="AH72" s="591"/>
      <c r="AI72" s="591"/>
      <c r="AJ72" s="591"/>
      <c r="AK72" s="591">
        <v>20.77</v>
      </c>
      <c r="AL72" s="591"/>
      <c r="AM72" s="591"/>
      <c r="AN72" s="591"/>
      <c r="AO72" s="591"/>
      <c r="AP72" s="591" t="s">
        <v>342</v>
      </c>
      <c r="AQ72" s="591"/>
      <c r="AR72" s="591"/>
      <c r="AS72" s="591"/>
      <c r="AT72" s="591"/>
      <c r="AU72" s="591" t="s">
        <v>342</v>
      </c>
      <c r="AV72" s="591"/>
      <c r="AW72" s="591"/>
      <c r="AX72" s="591"/>
      <c r="AY72" s="591"/>
      <c r="AZ72" s="593" t="s">
        <v>358</v>
      </c>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2">
      <c r="A73" s="524">
        <v>6</v>
      </c>
      <c r="B73" s="634" t="s">
        <v>360</v>
      </c>
      <c r="C73" s="635"/>
      <c r="D73" s="635"/>
      <c r="E73" s="635"/>
      <c r="F73" s="635"/>
      <c r="G73" s="635"/>
      <c r="H73" s="635"/>
      <c r="I73" s="635"/>
      <c r="J73" s="635"/>
      <c r="K73" s="635"/>
      <c r="L73" s="635"/>
      <c r="M73" s="635"/>
      <c r="N73" s="635"/>
      <c r="O73" s="635"/>
      <c r="P73" s="636"/>
      <c r="Q73" s="637">
        <v>177.184</v>
      </c>
      <c r="R73" s="591"/>
      <c r="S73" s="591"/>
      <c r="T73" s="591"/>
      <c r="U73" s="591"/>
      <c r="V73" s="591">
        <v>100.67400000000001</v>
      </c>
      <c r="W73" s="591"/>
      <c r="X73" s="591"/>
      <c r="Y73" s="591"/>
      <c r="Z73" s="591"/>
      <c r="AA73" s="591">
        <v>76.510000000000005</v>
      </c>
      <c r="AB73" s="591"/>
      <c r="AC73" s="591"/>
      <c r="AD73" s="591"/>
      <c r="AE73" s="591"/>
      <c r="AF73" s="591">
        <v>76.510000000000005</v>
      </c>
      <c r="AG73" s="591"/>
      <c r="AH73" s="591"/>
      <c r="AI73" s="591"/>
      <c r="AJ73" s="591"/>
      <c r="AK73" s="591" t="s">
        <v>342</v>
      </c>
      <c r="AL73" s="591"/>
      <c r="AM73" s="591"/>
      <c r="AN73" s="591"/>
      <c r="AO73" s="591"/>
      <c r="AP73" s="591" t="s">
        <v>342</v>
      </c>
      <c r="AQ73" s="591"/>
      <c r="AR73" s="591"/>
      <c r="AS73" s="591"/>
      <c r="AT73" s="591"/>
      <c r="AU73" s="591" t="s">
        <v>342</v>
      </c>
      <c r="AV73" s="591"/>
      <c r="AW73" s="591"/>
      <c r="AX73" s="591"/>
      <c r="AY73" s="591"/>
      <c r="AZ73" s="593" t="s">
        <v>361</v>
      </c>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2">
      <c r="A74" s="524">
        <v>7</v>
      </c>
      <c r="B74" s="634" t="s">
        <v>362</v>
      </c>
      <c r="C74" s="635"/>
      <c r="D74" s="635"/>
      <c r="E74" s="635"/>
      <c r="F74" s="635"/>
      <c r="G74" s="635"/>
      <c r="H74" s="635"/>
      <c r="I74" s="635"/>
      <c r="J74" s="635"/>
      <c r="K74" s="635"/>
      <c r="L74" s="635"/>
      <c r="M74" s="635"/>
      <c r="N74" s="635"/>
      <c r="O74" s="635"/>
      <c r="P74" s="636"/>
      <c r="Q74" s="637">
        <v>288.60700000000003</v>
      </c>
      <c r="R74" s="591"/>
      <c r="S74" s="591"/>
      <c r="T74" s="591"/>
      <c r="U74" s="591"/>
      <c r="V74" s="591">
        <v>262.45100000000002</v>
      </c>
      <c r="W74" s="591"/>
      <c r="X74" s="591"/>
      <c r="Y74" s="591"/>
      <c r="Z74" s="591"/>
      <c r="AA74" s="591">
        <v>26.155999999999999</v>
      </c>
      <c r="AB74" s="591"/>
      <c r="AC74" s="591"/>
      <c r="AD74" s="591"/>
      <c r="AE74" s="591"/>
      <c r="AF74" s="591">
        <v>26.155999999999999</v>
      </c>
      <c r="AG74" s="591"/>
      <c r="AH74" s="591"/>
      <c r="AI74" s="591"/>
      <c r="AJ74" s="591"/>
      <c r="AK74" s="591">
        <v>3.9809999999999999</v>
      </c>
      <c r="AL74" s="591"/>
      <c r="AM74" s="591"/>
      <c r="AN74" s="591"/>
      <c r="AO74" s="591"/>
      <c r="AP74" s="591" t="s">
        <v>342</v>
      </c>
      <c r="AQ74" s="591"/>
      <c r="AR74" s="591"/>
      <c r="AS74" s="591"/>
      <c r="AT74" s="591"/>
      <c r="AU74" s="591" t="s">
        <v>342</v>
      </c>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2">
      <c r="A75" s="524">
        <v>8</v>
      </c>
      <c r="B75" s="634" t="s">
        <v>363</v>
      </c>
      <c r="C75" s="635"/>
      <c r="D75" s="635"/>
      <c r="E75" s="635"/>
      <c r="F75" s="635"/>
      <c r="G75" s="635"/>
      <c r="H75" s="635"/>
      <c r="I75" s="635"/>
      <c r="J75" s="635"/>
      <c r="K75" s="635"/>
      <c r="L75" s="635"/>
      <c r="M75" s="635"/>
      <c r="N75" s="635"/>
      <c r="O75" s="635"/>
      <c r="P75" s="636"/>
      <c r="Q75" s="638">
        <v>43230.305999999997</v>
      </c>
      <c r="R75" s="639"/>
      <c r="S75" s="639"/>
      <c r="T75" s="639"/>
      <c r="U75" s="590"/>
      <c r="V75" s="640">
        <v>41366.156000000003</v>
      </c>
      <c r="W75" s="639"/>
      <c r="X75" s="639"/>
      <c r="Y75" s="639"/>
      <c r="Z75" s="590"/>
      <c r="AA75" s="640">
        <v>1864.15</v>
      </c>
      <c r="AB75" s="639"/>
      <c r="AC75" s="639"/>
      <c r="AD75" s="639"/>
      <c r="AE75" s="590"/>
      <c r="AF75" s="640">
        <v>8625.4840000000004</v>
      </c>
      <c r="AG75" s="639"/>
      <c r="AH75" s="639"/>
      <c r="AI75" s="639"/>
      <c r="AJ75" s="590"/>
      <c r="AK75" s="640" t="s">
        <v>342</v>
      </c>
      <c r="AL75" s="639"/>
      <c r="AM75" s="639"/>
      <c r="AN75" s="639"/>
      <c r="AO75" s="590"/>
      <c r="AP75" s="640" t="s">
        <v>342</v>
      </c>
      <c r="AQ75" s="639"/>
      <c r="AR75" s="639"/>
      <c r="AS75" s="639"/>
      <c r="AT75" s="590"/>
      <c r="AU75" s="640" t="s">
        <v>342</v>
      </c>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2">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2">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2">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2">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2">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2">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2">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2">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2">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2">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2">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2">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5">
      <c r="A88" s="555" t="s">
        <v>330</v>
      </c>
      <c r="B88" s="556" t="s">
        <v>364</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28040</v>
      </c>
      <c r="AG88" s="605"/>
      <c r="AH88" s="605"/>
      <c r="AI88" s="605"/>
      <c r="AJ88" s="605"/>
      <c r="AK88" s="602"/>
      <c r="AL88" s="602"/>
      <c r="AM88" s="602"/>
      <c r="AN88" s="602"/>
      <c r="AO88" s="602"/>
      <c r="AP88" s="605">
        <v>1736</v>
      </c>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2">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2">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2">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2">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2">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2">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2">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2">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2">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2">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2">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2">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2">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5">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330</v>
      </c>
      <c r="BR102" s="556" t="s">
        <v>365</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365</v>
      </c>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2">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366</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2">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367</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2">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2">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5">
      <c r="A107" s="661" t="s">
        <v>368</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369</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2">
      <c r="A108" s="663" t="s">
        <v>370</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371</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2">
      <c r="A109" s="666" t="s">
        <v>372</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373</v>
      </c>
      <c r="AB109" s="667"/>
      <c r="AC109" s="667"/>
      <c r="AD109" s="667"/>
      <c r="AE109" s="668"/>
      <c r="AF109" s="669" t="s">
        <v>374</v>
      </c>
      <c r="AG109" s="667"/>
      <c r="AH109" s="667"/>
      <c r="AI109" s="667"/>
      <c r="AJ109" s="668"/>
      <c r="AK109" s="669" t="s">
        <v>239</v>
      </c>
      <c r="AL109" s="667"/>
      <c r="AM109" s="667"/>
      <c r="AN109" s="667"/>
      <c r="AO109" s="668"/>
      <c r="AP109" s="669" t="s">
        <v>375</v>
      </c>
      <c r="AQ109" s="667"/>
      <c r="AR109" s="667"/>
      <c r="AS109" s="667"/>
      <c r="AT109" s="670"/>
      <c r="AU109" s="666" t="s">
        <v>372</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373</v>
      </c>
      <c r="BR109" s="667"/>
      <c r="BS109" s="667"/>
      <c r="BT109" s="667"/>
      <c r="BU109" s="668"/>
      <c r="BV109" s="669" t="s">
        <v>374</v>
      </c>
      <c r="BW109" s="667"/>
      <c r="BX109" s="667"/>
      <c r="BY109" s="667"/>
      <c r="BZ109" s="668"/>
      <c r="CA109" s="669" t="s">
        <v>239</v>
      </c>
      <c r="CB109" s="667"/>
      <c r="CC109" s="667"/>
      <c r="CD109" s="667"/>
      <c r="CE109" s="668"/>
      <c r="CF109" s="671" t="s">
        <v>375</v>
      </c>
      <c r="CG109" s="671"/>
      <c r="CH109" s="671"/>
      <c r="CI109" s="671"/>
      <c r="CJ109" s="671"/>
      <c r="CK109" s="669" t="s">
        <v>376</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373</v>
      </c>
      <c r="DH109" s="667"/>
      <c r="DI109" s="667"/>
      <c r="DJ109" s="667"/>
      <c r="DK109" s="668"/>
      <c r="DL109" s="669" t="s">
        <v>374</v>
      </c>
      <c r="DM109" s="667"/>
      <c r="DN109" s="667"/>
      <c r="DO109" s="667"/>
      <c r="DP109" s="668"/>
      <c r="DQ109" s="669" t="s">
        <v>239</v>
      </c>
      <c r="DR109" s="667"/>
      <c r="DS109" s="667"/>
      <c r="DT109" s="667"/>
      <c r="DU109" s="668"/>
      <c r="DV109" s="669" t="s">
        <v>375</v>
      </c>
      <c r="DW109" s="667"/>
      <c r="DX109" s="667"/>
      <c r="DY109" s="667"/>
      <c r="DZ109" s="670"/>
    </row>
    <row r="110" spans="1:131" s="468" customFormat="1" ht="26.25" customHeight="1" x14ac:dyDescent="0.2">
      <c r="A110" s="672" t="s">
        <v>377</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3829544</v>
      </c>
      <c r="AB110" s="676"/>
      <c r="AC110" s="676"/>
      <c r="AD110" s="676"/>
      <c r="AE110" s="677"/>
      <c r="AF110" s="678">
        <v>3560704</v>
      </c>
      <c r="AG110" s="676"/>
      <c r="AH110" s="676"/>
      <c r="AI110" s="676"/>
      <c r="AJ110" s="677"/>
      <c r="AK110" s="678">
        <v>3405358</v>
      </c>
      <c r="AL110" s="676"/>
      <c r="AM110" s="676"/>
      <c r="AN110" s="676"/>
      <c r="AO110" s="677"/>
      <c r="AP110" s="679">
        <v>10.9</v>
      </c>
      <c r="AQ110" s="680"/>
      <c r="AR110" s="680"/>
      <c r="AS110" s="680"/>
      <c r="AT110" s="681"/>
      <c r="AU110" s="682" t="s">
        <v>378</v>
      </c>
      <c r="AV110" s="683"/>
      <c r="AW110" s="683"/>
      <c r="AX110" s="683"/>
      <c r="AY110" s="683"/>
      <c r="AZ110" s="684" t="s">
        <v>379</v>
      </c>
      <c r="BA110" s="673"/>
      <c r="BB110" s="673"/>
      <c r="BC110" s="673"/>
      <c r="BD110" s="673"/>
      <c r="BE110" s="673"/>
      <c r="BF110" s="673"/>
      <c r="BG110" s="673"/>
      <c r="BH110" s="673"/>
      <c r="BI110" s="673"/>
      <c r="BJ110" s="673"/>
      <c r="BK110" s="673"/>
      <c r="BL110" s="673"/>
      <c r="BM110" s="673"/>
      <c r="BN110" s="673"/>
      <c r="BO110" s="673"/>
      <c r="BP110" s="674"/>
      <c r="BQ110" s="685">
        <v>25478632</v>
      </c>
      <c r="BR110" s="686"/>
      <c r="BS110" s="686"/>
      <c r="BT110" s="686"/>
      <c r="BU110" s="686"/>
      <c r="BV110" s="686">
        <v>25095511</v>
      </c>
      <c r="BW110" s="686"/>
      <c r="BX110" s="686"/>
      <c r="BY110" s="686"/>
      <c r="BZ110" s="686"/>
      <c r="CA110" s="686">
        <v>23771848</v>
      </c>
      <c r="CB110" s="686"/>
      <c r="CC110" s="686"/>
      <c r="CD110" s="686"/>
      <c r="CE110" s="686"/>
      <c r="CF110" s="687">
        <v>76.3</v>
      </c>
      <c r="CG110" s="688"/>
      <c r="CH110" s="688"/>
      <c r="CI110" s="688"/>
      <c r="CJ110" s="688"/>
      <c r="CK110" s="689" t="s">
        <v>380</v>
      </c>
      <c r="CL110" s="690"/>
      <c r="CM110" s="684" t="s">
        <v>381</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2">
      <c r="A111" s="693" t="s">
        <v>382</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383</v>
      </c>
      <c r="BA111" s="706"/>
      <c r="BB111" s="706"/>
      <c r="BC111" s="706"/>
      <c r="BD111" s="706"/>
      <c r="BE111" s="706"/>
      <c r="BF111" s="706"/>
      <c r="BG111" s="706"/>
      <c r="BH111" s="706"/>
      <c r="BI111" s="706"/>
      <c r="BJ111" s="706"/>
      <c r="BK111" s="706"/>
      <c r="BL111" s="706"/>
      <c r="BM111" s="706"/>
      <c r="BN111" s="706"/>
      <c r="BO111" s="706"/>
      <c r="BP111" s="707"/>
      <c r="BQ111" s="708">
        <v>4349921</v>
      </c>
      <c r="BR111" s="709"/>
      <c r="BS111" s="709"/>
      <c r="BT111" s="709"/>
      <c r="BU111" s="709"/>
      <c r="BV111" s="709">
        <v>4249464</v>
      </c>
      <c r="BW111" s="709"/>
      <c r="BX111" s="709"/>
      <c r="BY111" s="709"/>
      <c r="BZ111" s="709"/>
      <c r="CA111" s="709">
        <v>4180943</v>
      </c>
      <c r="CB111" s="709"/>
      <c r="CC111" s="709"/>
      <c r="CD111" s="709"/>
      <c r="CE111" s="709"/>
      <c r="CF111" s="710">
        <v>13.4</v>
      </c>
      <c r="CG111" s="711"/>
      <c r="CH111" s="711"/>
      <c r="CI111" s="711"/>
      <c r="CJ111" s="711"/>
      <c r="CK111" s="712"/>
      <c r="CL111" s="713"/>
      <c r="CM111" s="705" t="s">
        <v>384</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2">
      <c r="A112" s="716" t="s">
        <v>385</v>
      </c>
      <c r="B112" s="717"/>
      <c r="C112" s="706" t="s">
        <v>386</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387</v>
      </c>
      <c r="BA112" s="706"/>
      <c r="BB112" s="706"/>
      <c r="BC112" s="706"/>
      <c r="BD112" s="706"/>
      <c r="BE112" s="706"/>
      <c r="BF112" s="706"/>
      <c r="BG112" s="706"/>
      <c r="BH112" s="706"/>
      <c r="BI112" s="706"/>
      <c r="BJ112" s="706"/>
      <c r="BK112" s="706"/>
      <c r="BL112" s="706"/>
      <c r="BM112" s="706"/>
      <c r="BN112" s="706"/>
      <c r="BO112" s="706"/>
      <c r="BP112" s="707"/>
      <c r="BQ112" s="708">
        <v>6117592</v>
      </c>
      <c r="BR112" s="709"/>
      <c r="BS112" s="709"/>
      <c r="BT112" s="709"/>
      <c r="BU112" s="709"/>
      <c r="BV112" s="709">
        <v>6545460</v>
      </c>
      <c r="BW112" s="709"/>
      <c r="BX112" s="709"/>
      <c r="BY112" s="709"/>
      <c r="BZ112" s="709"/>
      <c r="CA112" s="709">
        <v>7364717</v>
      </c>
      <c r="CB112" s="709"/>
      <c r="CC112" s="709"/>
      <c r="CD112" s="709"/>
      <c r="CE112" s="709"/>
      <c r="CF112" s="710">
        <v>23.6</v>
      </c>
      <c r="CG112" s="711"/>
      <c r="CH112" s="711"/>
      <c r="CI112" s="711"/>
      <c r="CJ112" s="711"/>
      <c r="CK112" s="712"/>
      <c r="CL112" s="713"/>
      <c r="CM112" s="705" t="s">
        <v>388</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2">
      <c r="A113" s="725"/>
      <c r="B113" s="726"/>
      <c r="C113" s="706" t="s">
        <v>389</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407930</v>
      </c>
      <c r="AB113" s="697"/>
      <c r="AC113" s="697"/>
      <c r="AD113" s="697"/>
      <c r="AE113" s="698"/>
      <c r="AF113" s="699">
        <v>396385</v>
      </c>
      <c r="AG113" s="697"/>
      <c r="AH113" s="697"/>
      <c r="AI113" s="697"/>
      <c r="AJ113" s="698"/>
      <c r="AK113" s="699">
        <v>395070</v>
      </c>
      <c r="AL113" s="697"/>
      <c r="AM113" s="697"/>
      <c r="AN113" s="697"/>
      <c r="AO113" s="698"/>
      <c r="AP113" s="700">
        <v>1.3</v>
      </c>
      <c r="AQ113" s="701"/>
      <c r="AR113" s="701"/>
      <c r="AS113" s="701"/>
      <c r="AT113" s="702"/>
      <c r="AU113" s="703"/>
      <c r="AV113" s="704"/>
      <c r="AW113" s="704"/>
      <c r="AX113" s="704"/>
      <c r="AY113" s="704"/>
      <c r="AZ113" s="705" t="s">
        <v>390</v>
      </c>
      <c r="BA113" s="706"/>
      <c r="BB113" s="706"/>
      <c r="BC113" s="706"/>
      <c r="BD113" s="706"/>
      <c r="BE113" s="706"/>
      <c r="BF113" s="706"/>
      <c r="BG113" s="706"/>
      <c r="BH113" s="706"/>
      <c r="BI113" s="706"/>
      <c r="BJ113" s="706"/>
      <c r="BK113" s="706"/>
      <c r="BL113" s="706"/>
      <c r="BM113" s="706"/>
      <c r="BN113" s="706"/>
      <c r="BO113" s="706"/>
      <c r="BP113" s="707"/>
      <c r="BQ113" s="708">
        <v>1213264</v>
      </c>
      <c r="BR113" s="709"/>
      <c r="BS113" s="709"/>
      <c r="BT113" s="709"/>
      <c r="BU113" s="709"/>
      <c r="BV113" s="709">
        <v>1154375</v>
      </c>
      <c r="BW113" s="709"/>
      <c r="BX113" s="709"/>
      <c r="BY113" s="709"/>
      <c r="BZ113" s="709"/>
      <c r="CA113" s="709">
        <v>1016122</v>
      </c>
      <c r="CB113" s="709"/>
      <c r="CC113" s="709"/>
      <c r="CD113" s="709"/>
      <c r="CE113" s="709"/>
      <c r="CF113" s="710">
        <v>3.3</v>
      </c>
      <c r="CG113" s="711"/>
      <c r="CH113" s="711"/>
      <c r="CI113" s="711"/>
      <c r="CJ113" s="711"/>
      <c r="CK113" s="712"/>
      <c r="CL113" s="713"/>
      <c r="CM113" s="705" t="s">
        <v>391</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2">
      <c r="A114" s="725"/>
      <c r="B114" s="726"/>
      <c r="C114" s="706" t="s">
        <v>392</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23458</v>
      </c>
      <c r="AB114" s="719"/>
      <c r="AC114" s="719"/>
      <c r="AD114" s="719"/>
      <c r="AE114" s="720"/>
      <c r="AF114" s="721">
        <v>65451</v>
      </c>
      <c r="AG114" s="719"/>
      <c r="AH114" s="719"/>
      <c r="AI114" s="719"/>
      <c r="AJ114" s="720"/>
      <c r="AK114" s="721">
        <v>88695</v>
      </c>
      <c r="AL114" s="719"/>
      <c r="AM114" s="719"/>
      <c r="AN114" s="719"/>
      <c r="AO114" s="720"/>
      <c r="AP114" s="722">
        <v>0.3</v>
      </c>
      <c r="AQ114" s="723"/>
      <c r="AR114" s="723"/>
      <c r="AS114" s="723"/>
      <c r="AT114" s="724"/>
      <c r="AU114" s="703"/>
      <c r="AV114" s="704"/>
      <c r="AW114" s="704"/>
      <c r="AX114" s="704"/>
      <c r="AY114" s="704"/>
      <c r="AZ114" s="705" t="s">
        <v>393</v>
      </c>
      <c r="BA114" s="706"/>
      <c r="BB114" s="706"/>
      <c r="BC114" s="706"/>
      <c r="BD114" s="706"/>
      <c r="BE114" s="706"/>
      <c r="BF114" s="706"/>
      <c r="BG114" s="706"/>
      <c r="BH114" s="706"/>
      <c r="BI114" s="706"/>
      <c r="BJ114" s="706"/>
      <c r="BK114" s="706"/>
      <c r="BL114" s="706"/>
      <c r="BM114" s="706"/>
      <c r="BN114" s="706"/>
      <c r="BO114" s="706"/>
      <c r="BP114" s="707"/>
      <c r="BQ114" s="708">
        <v>6278532</v>
      </c>
      <c r="BR114" s="709"/>
      <c r="BS114" s="709"/>
      <c r="BT114" s="709"/>
      <c r="BU114" s="709"/>
      <c r="BV114" s="709">
        <v>5970593</v>
      </c>
      <c r="BW114" s="709"/>
      <c r="BX114" s="709"/>
      <c r="BY114" s="709"/>
      <c r="BZ114" s="709"/>
      <c r="CA114" s="709">
        <v>5807249</v>
      </c>
      <c r="CB114" s="709"/>
      <c r="CC114" s="709"/>
      <c r="CD114" s="709"/>
      <c r="CE114" s="709"/>
      <c r="CF114" s="710">
        <v>18.600000000000001</v>
      </c>
      <c r="CG114" s="711"/>
      <c r="CH114" s="711"/>
      <c r="CI114" s="711"/>
      <c r="CJ114" s="711"/>
      <c r="CK114" s="712"/>
      <c r="CL114" s="713"/>
      <c r="CM114" s="705" t="s">
        <v>394</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2">
      <c r="A115" s="725"/>
      <c r="B115" s="726"/>
      <c r="C115" s="706" t="s">
        <v>395</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29637</v>
      </c>
      <c r="AB115" s="697"/>
      <c r="AC115" s="697"/>
      <c r="AD115" s="697"/>
      <c r="AE115" s="698"/>
      <c r="AF115" s="699">
        <v>74479</v>
      </c>
      <c r="AG115" s="697"/>
      <c r="AH115" s="697"/>
      <c r="AI115" s="697"/>
      <c r="AJ115" s="698"/>
      <c r="AK115" s="699">
        <v>32109</v>
      </c>
      <c r="AL115" s="697"/>
      <c r="AM115" s="697"/>
      <c r="AN115" s="697"/>
      <c r="AO115" s="698"/>
      <c r="AP115" s="700">
        <v>0.1</v>
      </c>
      <c r="AQ115" s="701"/>
      <c r="AR115" s="701"/>
      <c r="AS115" s="701"/>
      <c r="AT115" s="702"/>
      <c r="AU115" s="703"/>
      <c r="AV115" s="704"/>
      <c r="AW115" s="704"/>
      <c r="AX115" s="704"/>
      <c r="AY115" s="704"/>
      <c r="AZ115" s="705" t="s">
        <v>396</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v>345</v>
      </c>
      <c r="BW115" s="709"/>
      <c r="BX115" s="709"/>
      <c r="BY115" s="709"/>
      <c r="BZ115" s="709"/>
      <c r="CA115" s="709" t="s">
        <v>64</v>
      </c>
      <c r="CB115" s="709"/>
      <c r="CC115" s="709"/>
      <c r="CD115" s="709"/>
      <c r="CE115" s="709"/>
      <c r="CF115" s="710" t="s">
        <v>64</v>
      </c>
      <c r="CG115" s="711"/>
      <c r="CH115" s="711"/>
      <c r="CI115" s="711"/>
      <c r="CJ115" s="711"/>
      <c r="CK115" s="712"/>
      <c r="CL115" s="713"/>
      <c r="CM115" s="705" t="s">
        <v>397</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v>4348059</v>
      </c>
      <c r="DH115" s="719"/>
      <c r="DI115" s="719"/>
      <c r="DJ115" s="719"/>
      <c r="DK115" s="720"/>
      <c r="DL115" s="721">
        <v>4248533</v>
      </c>
      <c r="DM115" s="719"/>
      <c r="DN115" s="719"/>
      <c r="DO115" s="719"/>
      <c r="DP115" s="720"/>
      <c r="DQ115" s="721">
        <v>4180632</v>
      </c>
      <c r="DR115" s="719"/>
      <c r="DS115" s="719"/>
      <c r="DT115" s="719"/>
      <c r="DU115" s="720"/>
      <c r="DV115" s="722">
        <v>13.4</v>
      </c>
      <c r="DW115" s="723"/>
      <c r="DX115" s="723"/>
      <c r="DY115" s="723"/>
      <c r="DZ115" s="724"/>
    </row>
    <row r="116" spans="1:130" s="468" customFormat="1" ht="26.25" customHeight="1" x14ac:dyDescent="0.2">
      <c r="A116" s="727"/>
      <c r="B116" s="728"/>
      <c r="C116" s="729" t="s">
        <v>398</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64</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399</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400</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v>1862</v>
      </c>
      <c r="DH116" s="719"/>
      <c r="DI116" s="719"/>
      <c r="DJ116" s="719"/>
      <c r="DK116" s="720"/>
      <c r="DL116" s="721">
        <v>931</v>
      </c>
      <c r="DM116" s="719"/>
      <c r="DN116" s="719"/>
      <c r="DO116" s="719"/>
      <c r="DP116" s="720"/>
      <c r="DQ116" s="721">
        <v>311</v>
      </c>
      <c r="DR116" s="719"/>
      <c r="DS116" s="719"/>
      <c r="DT116" s="719"/>
      <c r="DU116" s="720"/>
      <c r="DV116" s="722">
        <v>0</v>
      </c>
      <c r="DW116" s="723"/>
      <c r="DX116" s="723"/>
      <c r="DY116" s="723"/>
      <c r="DZ116" s="724"/>
    </row>
    <row r="117" spans="1:130" s="468" customFormat="1" ht="26.25" customHeight="1" x14ac:dyDescent="0.2">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401</v>
      </c>
      <c r="Z117" s="668"/>
      <c r="AA117" s="735">
        <v>4290569</v>
      </c>
      <c r="AB117" s="736"/>
      <c r="AC117" s="736"/>
      <c r="AD117" s="736"/>
      <c r="AE117" s="737"/>
      <c r="AF117" s="738">
        <v>4097019</v>
      </c>
      <c r="AG117" s="736"/>
      <c r="AH117" s="736"/>
      <c r="AI117" s="736"/>
      <c r="AJ117" s="737"/>
      <c r="AK117" s="738">
        <v>3921232</v>
      </c>
      <c r="AL117" s="736"/>
      <c r="AM117" s="736"/>
      <c r="AN117" s="736"/>
      <c r="AO117" s="737"/>
      <c r="AP117" s="739"/>
      <c r="AQ117" s="740"/>
      <c r="AR117" s="740"/>
      <c r="AS117" s="740"/>
      <c r="AT117" s="741"/>
      <c r="AU117" s="703"/>
      <c r="AV117" s="704"/>
      <c r="AW117" s="704"/>
      <c r="AX117" s="704"/>
      <c r="AY117" s="704"/>
      <c r="AZ117" s="742" t="s">
        <v>402</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403</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2">
      <c r="A118" s="666" t="s">
        <v>376</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373</v>
      </c>
      <c r="AB118" s="667"/>
      <c r="AC118" s="667"/>
      <c r="AD118" s="667"/>
      <c r="AE118" s="668"/>
      <c r="AF118" s="669" t="s">
        <v>374</v>
      </c>
      <c r="AG118" s="667"/>
      <c r="AH118" s="667"/>
      <c r="AI118" s="667"/>
      <c r="AJ118" s="668"/>
      <c r="AK118" s="669" t="s">
        <v>239</v>
      </c>
      <c r="AL118" s="667"/>
      <c r="AM118" s="667"/>
      <c r="AN118" s="667"/>
      <c r="AO118" s="668"/>
      <c r="AP118" s="745" t="s">
        <v>375</v>
      </c>
      <c r="AQ118" s="746"/>
      <c r="AR118" s="746"/>
      <c r="AS118" s="746"/>
      <c r="AT118" s="747"/>
      <c r="AU118" s="703"/>
      <c r="AV118" s="704"/>
      <c r="AW118" s="704"/>
      <c r="AX118" s="704"/>
      <c r="AY118" s="704"/>
      <c r="AZ118" s="748" t="s">
        <v>404</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405</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2">
      <c r="A119" s="751" t="s">
        <v>380</v>
      </c>
      <c r="B119" s="690"/>
      <c r="C119" s="684" t="s">
        <v>381</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406</v>
      </c>
      <c r="BP119" s="755"/>
      <c r="BQ119" s="749">
        <v>43437941</v>
      </c>
      <c r="BR119" s="750"/>
      <c r="BS119" s="750"/>
      <c r="BT119" s="750"/>
      <c r="BU119" s="750"/>
      <c r="BV119" s="750">
        <v>43015748</v>
      </c>
      <c r="BW119" s="750"/>
      <c r="BX119" s="750"/>
      <c r="BY119" s="750"/>
      <c r="BZ119" s="750"/>
      <c r="CA119" s="750">
        <v>42140879</v>
      </c>
      <c r="CB119" s="750"/>
      <c r="CC119" s="750"/>
      <c r="CD119" s="750"/>
      <c r="CE119" s="750"/>
      <c r="CF119" s="756"/>
      <c r="CG119" s="757"/>
      <c r="CH119" s="757"/>
      <c r="CI119" s="757"/>
      <c r="CJ119" s="758"/>
      <c r="CK119" s="759"/>
      <c r="CL119" s="760"/>
      <c r="CM119" s="748" t="s">
        <v>407</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64</v>
      </c>
      <c r="DH119" s="762"/>
      <c r="DI119" s="762"/>
      <c r="DJ119" s="762"/>
      <c r="DK119" s="763"/>
      <c r="DL119" s="764" t="s">
        <v>64</v>
      </c>
      <c r="DM119" s="762"/>
      <c r="DN119" s="762"/>
      <c r="DO119" s="762"/>
      <c r="DP119" s="763"/>
      <c r="DQ119" s="764" t="s">
        <v>64</v>
      </c>
      <c r="DR119" s="762"/>
      <c r="DS119" s="762"/>
      <c r="DT119" s="762"/>
      <c r="DU119" s="763"/>
      <c r="DV119" s="765" t="s">
        <v>64</v>
      </c>
      <c r="DW119" s="766"/>
      <c r="DX119" s="766"/>
      <c r="DY119" s="766"/>
      <c r="DZ119" s="767"/>
    </row>
    <row r="120" spans="1:130" s="468" customFormat="1" ht="26.25" customHeight="1" x14ac:dyDescent="0.2">
      <c r="A120" s="768"/>
      <c r="B120" s="713"/>
      <c r="C120" s="705" t="s">
        <v>384</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408</v>
      </c>
      <c r="AV120" s="770"/>
      <c r="AW120" s="770"/>
      <c r="AX120" s="770"/>
      <c r="AY120" s="771"/>
      <c r="AZ120" s="684" t="s">
        <v>409</v>
      </c>
      <c r="BA120" s="673"/>
      <c r="BB120" s="673"/>
      <c r="BC120" s="673"/>
      <c r="BD120" s="673"/>
      <c r="BE120" s="673"/>
      <c r="BF120" s="673"/>
      <c r="BG120" s="673"/>
      <c r="BH120" s="673"/>
      <c r="BI120" s="673"/>
      <c r="BJ120" s="673"/>
      <c r="BK120" s="673"/>
      <c r="BL120" s="673"/>
      <c r="BM120" s="673"/>
      <c r="BN120" s="673"/>
      <c r="BO120" s="673"/>
      <c r="BP120" s="674"/>
      <c r="BQ120" s="685">
        <v>15166728</v>
      </c>
      <c r="BR120" s="686"/>
      <c r="BS120" s="686"/>
      <c r="BT120" s="686"/>
      <c r="BU120" s="686"/>
      <c r="BV120" s="686">
        <v>16540104</v>
      </c>
      <c r="BW120" s="686"/>
      <c r="BX120" s="686"/>
      <c r="BY120" s="686"/>
      <c r="BZ120" s="686"/>
      <c r="CA120" s="686">
        <v>17088468</v>
      </c>
      <c r="CB120" s="686"/>
      <c r="CC120" s="686"/>
      <c r="CD120" s="686"/>
      <c r="CE120" s="686"/>
      <c r="CF120" s="687">
        <v>54.8</v>
      </c>
      <c r="CG120" s="688"/>
      <c r="CH120" s="688"/>
      <c r="CI120" s="688"/>
      <c r="CJ120" s="688"/>
      <c r="CK120" s="772" t="s">
        <v>410</v>
      </c>
      <c r="CL120" s="773"/>
      <c r="CM120" s="773"/>
      <c r="CN120" s="773"/>
      <c r="CO120" s="774"/>
      <c r="CP120" s="775" t="s">
        <v>349</v>
      </c>
      <c r="CQ120" s="776"/>
      <c r="CR120" s="776"/>
      <c r="CS120" s="776"/>
      <c r="CT120" s="776"/>
      <c r="CU120" s="776"/>
      <c r="CV120" s="776"/>
      <c r="CW120" s="776"/>
      <c r="CX120" s="776"/>
      <c r="CY120" s="776"/>
      <c r="CZ120" s="776"/>
      <c r="DA120" s="776"/>
      <c r="DB120" s="776"/>
      <c r="DC120" s="776"/>
      <c r="DD120" s="776"/>
      <c r="DE120" s="776"/>
      <c r="DF120" s="777"/>
      <c r="DG120" s="685">
        <v>6117592</v>
      </c>
      <c r="DH120" s="686"/>
      <c r="DI120" s="686"/>
      <c r="DJ120" s="686"/>
      <c r="DK120" s="686"/>
      <c r="DL120" s="686">
        <v>6545460</v>
      </c>
      <c r="DM120" s="686"/>
      <c r="DN120" s="686"/>
      <c r="DO120" s="686"/>
      <c r="DP120" s="686"/>
      <c r="DQ120" s="686">
        <v>7364717</v>
      </c>
      <c r="DR120" s="686"/>
      <c r="DS120" s="686"/>
      <c r="DT120" s="686"/>
      <c r="DU120" s="686"/>
      <c r="DV120" s="691">
        <v>23.6</v>
      </c>
      <c r="DW120" s="691"/>
      <c r="DX120" s="691"/>
      <c r="DY120" s="691"/>
      <c r="DZ120" s="692"/>
    </row>
    <row r="121" spans="1:130" s="468" customFormat="1" ht="26.25" customHeight="1" x14ac:dyDescent="0.2">
      <c r="A121" s="768"/>
      <c r="B121" s="713"/>
      <c r="C121" s="742" t="s">
        <v>411</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412</v>
      </c>
      <c r="BA121" s="706"/>
      <c r="BB121" s="706"/>
      <c r="BC121" s="706"/>
      <c r="BD121" s="706"/>
      <c r="BE121" s="706"/>
      <c r="BF121" s="706"/>
      <c r="BG121" s="706"/>
      <c r="BH121" s="706"/>
      <c r="BI121" s="706"/>
      <c r="BJ121" s="706"/>
      <c r="BK121" s="706"/>
      <c r="BL121" s="706"/>
      <c r="BM121" s="706"/>
      <c r="BN121" s="706"/>
      <c r="BO121" s="706"/>
      <c r="BP121" s="707"/>
      <c r="BQ121" s="708">
        <v>9497691</v>
      </c>
      <c r="BR121" s="709"/>
      <c r="BS121" s="709"/>
      <c r="BT121" s="709"/>
      <c r="BU121" s="709"/>
      <c r="BV121" s="709">
        <v>9523600</v>
      </c>
      <c r="BW121" s="709"/>
      <c r="BX121" s="709"/>
      <c r="BY121" s="709"/>
      <c r="BZ121" s="709"/>
      <c r="CA121" s="709">
        <v>9095509</v>
      </c>
      <c r="CB121" s="709"/>
      <c r="CC121" s="709"/>
      <c r="CD121" s="709"/>
      <c r="CE121" s="709"/>
      <c r="CF121" s="710">
        <v>29.2</v>
      </c>
      <c r="CG121" s="711"/>
      <c r="CH121" s="711"/>
      <c r="CI121" s="711"/>
      <c r="CJ121" s="711"/>
      <c r="CK121" s="781"/>
      <c r="CL121" s="782"/>
      <c r="CM121" s="782"/>
      <c r="CN121" s="782"/>
      <c r="CO121" s="783"/>
      <c r="CP121" s="784" t="s">
        <v>347</v>
      </c>
      <c r="CQ121" s="785"/>
      <c r="CR121" s="785"/>
      <c r="CS121" s="785"/>
      <c r="CT121" s="785"/>
      <c r="CU121" s="785"/>
      <c r="CV121" s="785"/>
      <c r="CW121" s="785"/>
      <c r="CX121" s="785"/>
      <c r="CY121" s="785"/>
      <c r="CZ121" s="785"/>
      <c r="DA121" s="785"/>
      <c r="DB121" s="785"/>
      <c r="DC121" s="785"/>
      <c r="DD121" s="785"/>
      <c r="DE121" s="785"/>
      <c r="DF121" s="786"/>
      <c r="DG121" s="708" t="s">
        <v>64</v>
      </c>
      <c r="DH121" s="709"/>
      <c r="DI121" s="709"/>
      <c r="DJ121" s="709"/>
      <c r="DK121" s="709"/>
      <c r="DL121" s="709" t="s">
        <v>64</v>
      </c>
      <c r="DM121" s="709"/>
      <c r="DN121" s="709"/>
      <c r="DO121" s="709"/>
      <c r="DP121" s="709"/>
      <c r="DQ121" s="709" t="s">
        <v>64</v>
      </c>
      <c r="DR121" s="709"/>
      <c r="DS121" s="709"/>
      <c r="DT121" s="709"/>
      <c r="DU121" s="709"/>
      <c r="DV121" s="714" t="s">
        <v>64</v>
      </c>
      <c r="DW121" s="714"/>
      <c r="DX121" s="714"/>
      <c r="DY121" s="714"/>
      <c r="DZ121" s="715"/>
    </row>
    <row r="122" spans="1:130" s="468" customFormat="1" ht="26.25" customHeight="1" x14ac:dyDescent="0.2">
      <c r="A122" s="768"/>
      <c r="B122" s="713"/>
      <c r="C122" s="705" t="s">
        <v>394</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413</v>
      </c>
      <c r="BA122" s="729"/>
      <c r="BB122" s="729"/>
      <c r="BC122" s="729"/>
      <c r="BD122" s="729"/>
      <c r="BE122" s="729"/>
      <c r="BF122" s="729"/>
      <c r="BG122" s="729"/>
      <c r="BH122" s="729"/>
      <c r="BI122" s="729"/>
      <c r="BJ122" s="729"/>
      <c r="BK122" s="729"/>
      <c r="BL122" s="729"/>
      <c r="BM122" s="729"/>
      <c r="BN122" s="729"/>
      <c r="BO122" s="729"/>
      <c r="BP122" s="730"/>
      <c r="BQ122" s="749">
        <v>11394114</v>
      </c>
      <c r="BR122" s="750"/>
      <c r="BS122" s="750"/>
      <c r="BT122" s="750"/>
      <c r="BU122" s="750"/>
      <c r="BV122" s="750">
        <v>10948054</v>
      </c>
      <c r="BW122" s="750"/>
      <c r="BX122" s="750"/>
      <c r="BY122" s="750"/>
      <c r="BZ122" s="750"/>
      <c r="CA122" s="750">
        <v>10291014</v>
      </c>
      <c r="CB122" s="750"/>
      <c r="CC122" s="750"/>
      <c r="CD122" s="750"/>
      <c r="CE122" s="750"/>
      <c r="CF122" s="787">
        <v>33</v>
      </c>
      <c r="CG122" s="788"/>
      <c r="CH122" s="788"/>
      <c r="CI122" s="788"/>
      <c r="CJ122" s="788"/>
      <c r="CK122" s="781"/>
      <c r="CL122" s="782"/>
      <c r="CM122" s="782"/>
      <c r="CN122" s="782"/>
      <c r="CO122" s="783"/>
      <c r="CP122" s="784"/>
      <c r="CQ122" s="785"/>
      <c r="CR122" s="785"/>
      <c r="CS122" s="785"/>
      <c r="CT122" s="785"/>
      <c r="CU122" s="785"/>
      <c r="CV122" s="785"/>
      <c r="CW122" s="785"/>
      <c r="CX122" s="785"/>
      <c r="CY122" s="785"/>
      <c r="CZ122" s="785"/>
      <c r="DA122" s="785"/>
      <c r="DB122" s="785"/>
      <c r="DC122" s="785"/>
      <c r="DD122" s="785"/>
      <c r="DE122" s="785"/>
      <c r="DF122" s="786"/>
      <c r="DG122" s="708"/>
      <c r="DH122" s="709"/>
      <c r="DI122" s="709"/>
      <c r="DJ122" s="709"/>
      <c r="DK122" s="709"/>
      <c r="DL122" s="709"/>
      <c r="DM122" s="709"/>
      <c r="DN122" s="709"/>
      <c r="DO122" s="709"/>
      <c r="DP122" s="709"/>
      <c r="DQ122" s="709"/>
      <c r="DR122" s="709"/>
      <c r="DS122" s="709"/>
      <c r="DT122" s="709"/>
      <c r="DU122" s="709"/>
      <c r="DV122" s="714"/>
      <c r="DW122" s="714"/>
      <c r="DX122" s="714"/>
      <c r="DY122" s="714"/>
      <c r="DZ122" s="715"/>
    </row>
    <row r="123" spans="1:130" s="468" customFormat="1" ht="26.25" customHeight="1" x14ac:dyDescent="0.2">
      <c r="A123" s="768"/>
      <c r="B123" s="713"/>
      <c r="C123" s="705" t="s">
        <v>400</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v>1241</v>
      </c>
      <c r="AB123" s="719"/>
      <c r="AC123" s="719"/>
      <c r="AD123" s="719"/>
      <c r="AE123" s="720"/>
      <c r="AF123" s="721">
        <v>931</v>
      </c>
      <c r="AG123" s="719"/>
      <c r="AH123" s="719"/>
      <c r="AI123" s="719"/>
      <c r="AJ123" s="720"/>
      <c r="AK123" s="721">
        <v>311</v>
      </c>
      <c r="AL123" s="719"/>
      <c r="AM123" s="719"/>
      <c r="AN123" s="719"/>
      <c r="AO123" s="720"/>
      <c r="AP123" s="722">
        <v>0</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414</v>
      </c>
      <c r="BP123" s="755"/>
      <c r="BQ123" s="791">
        <v>36058533</v>
      </c>
      <c r="BR123" s="792"/>
      <c r="BS123" s="792"/>
      <c r="BT123" s="792"/>
      <c r="BU123" s="792"/>
      <c r="BV123" s="792">
        <v>37011758</v>
      </c>
      <c r="BW123" s="792"/>
      <c r="BX123" s="792"/>
      <c r="BY123" s="792"/>
      <c r="BZ123" s="792"/>
      <c r="CA123" s="792">
        <v>36474991</v>
      </c>
      <c r="CB123" s="792"/>
      <c r="CC123" s="792"/>
      <c r="CD123" s="792"/>
      <c r="CE123" s="792"/>
      <c r="CF123" s="756"/>
      <c r="CG123" s="757"/>
      <c r="CH123" s="757"/>
      <c r="CI123" s="757"/>
      <c r="CJ123" s="758"/>
      <c r="CK123" s="781"/>
      <c r="CL123" s="782"/>
      <c r="CM123" s="782"/>
      <c r="CN123" s="782"/>
      <c r="CO123" s="783"/>
      <c r="CP123" s="784"/>
      <c r="CQ123" s="785"/>
      <c r="CR123" s="785"/>
      <c r="CS123" s="785"/>
      <c r="CT123" s="785"/>
      <c r="CU123" s="785"/>
      <c r="CV123" s="785"/>
      <c r="CW123" s="785"/>
      <c r="CX123" s="785"/>
      <c r="CY123" s="785"/>
      <c r="CZ123" s="785"/>
      <c r="DA123" s="785"/>
      <c r="DB123" s="785"/>
      <c r="DC123" s="785"/>
      <c r="DD123" s="785"/>
      <c r="DE123" s="785"/>
      <c r="DF123" s="786"/>
      <c r="DG123" s="718"/>
      <c r="DH123" s="719"/>
      <c r="DI123" s="719"/>
      <c r="DJ123" s="719"/>
      <c r="DK123" s="720"/>
      <c r="DL123" s="721"/>
      <c r="DM123" s="719"/>
      <c r="DN123" s="719"/>
      <c r="DO123" s="719"/>
      <c r="DP123" s="720"/>
      <c r="DQ123" s="721"/>
      <c r="DR123" s="719"/>
      <c r="DS123" s="719"/>
      <c r="DT123" s="719"/>
      <c r="DU123" s="720"/>
      <c r="DV123" s="722"/>
      <c r="DW123" s="723"/>
      <c r="DX123" s="723"/>
      <c r="DY123" s="723"/>
      <c r="DZ123" s="724"/>
    </row>
    <row r="124" spans="1:130" s="468" customFormat="1" ht="26.25" customHeight="1" thickBot="1" x14ac:dyDescent="0.25">
      <c r="A124" s="768"/>
      <c r="B124" s="713"/>
      <c r="C124" s="705" t="s">
        <v>403</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415</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26.2</v>
      </c>
      <c r="BR124" s="797"/>
      <c r="BS124" s="797"/>
      <c r="BT124" s="797"/>
      <c r="BU124" s="797"/>
      <c r="BV124" s="797">
        <v>19.8</v>
      </c>
      <c r="BW124" s="797"/>
      <c r="BX124" s="797"/>
      <c r="BY124" s="797"/>
      <c r="BZ124" s="797"/>
      <c r="CA124" s="797">
        <v>18.100000000000001</v>
      </c>
      <c r="CB124" s="797"/>
      <c r="CC124" s="797"/>
      <c r="CD124" s="797"/>
      <c r="CE124" s="797"/>
      <c r="CF124" s="798"/>
      <c r="CG124" s="799"/>
      <c r="CH124" s="799"/>
      <c r="CI124" s="799"/>
      <c r="CJ124" s="800"/>
      <c r="CK124" s="801"/>
      <c r="CL124" s="801"/>
      <c r="CM124" s="801"/>
      <c r="CN124" s="801"/>
      <c r="CO124" s="802"/>
      <c r="CP124" s="784" t="s">
        <v>416</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2">
      <c r="A125" s="768"/>
      <c r="B125" s="713"/>
      <c r="C125" s="705" t="s">
        <v>405</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417</v>
      </c>
      <c r="CL125" s="773"/>
      <c r="CM125" s="773"/>
      <c r="CN125" s="773"/>
      <c r="CO125" s="774"/>
      <c r="CP125" s="684" t="s">
        <v>418</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5">
      <c r="A126" s="768"/>
      <c r="B126" s="713"/>
      <c r="C126" s="705" t="s">
        <v>407</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v>28396</v>
      </c>
      <c r="AB126" s="719"/>
      <c r="AC126" s="719"/>
      <c r="AD126" s="719"/>
      <c r="AE126" s="720"/>
      <c r="AF126" s="721">
        <v>73548</v>
      </c>
      <c r="AG126" s="719"/>
      <c r="AH126" s="719"/>
      <c r="AI126" s="719"/>
      <c r="AJ126" s="720"/>
      <c r="AK126" s="721">
        <v>31798</v>
      </c>
      <c r="AL126" s="719"/>
      <c r="AM126" s="719"/>
      <c r="AN126" s="719"/>
      <c r="AO126" s="720"/>
      <c r="AP126" s="722">
        <v>0.1</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419</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2">
      <c r="A127" s="809"/>
      <c r="B127" s="760"/>
      <c r="C127" s="748" t="s">
        <v>420</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64</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421</v>
      </c>
      <c r="AY127" s="811"/>
      <c r="AZ127" s="811"/>
      <c r="BA127" s="811"/>
      <c r="BB127" s="811"/>
      <c r="BC127" s="811"/>
      <c r="BD127" s="811"/>
      <c r="BE127" s="812"/>
      <c r="BF127" s="813" t="s">
        <v>422</v>
      </c>
      <c r="BG127" s="811"/>
      <c r="BH127" s="811"/>
      <c r="BI127" s="811"/>
      <c r="BJ127" s="811"/>
      <c r="BK127" s="811"/>
      <c r="BL127" s="812"/>
      <c r="BM127" s="813" t="s">
        <v>423</v>
      </c>
      <c r="BN127" s="811"/>
      <c r="BO127" s="811"/>
      <c r="BP127" s="811"/>
      <c r="BQ127" s="811"/>
      <c r="BR127" s="811"/>
      <c r="BS127" s="812"/>
      <c r="BT127" s="813" t="s">
        <v>424</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425</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5">
      <c r="A128" s="815" t="s">
        <v>426</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427</v>
      </c>
      <c r="X128" s="817"/>
      <c r="Y128" s="817"/>
      <c r="Z128" s="818"/>
      <c r="AA128" s="819">
        <v>448830</v>
      </c>
      <c r="AB128" s="820"/>
      <c r="AC128" s="820"/>
      <c r="AD128" s="820"/>
      <c r="AE128" s="821"/>
      <c r="AF128" s="822">
        <v>392492</v>
      </c>
      <c r="AG128" s="820"/>
      <c r="AH128" s="820"/>
      <c r="AI128" s="820"/>
      <c r="AJ128" s="821"/>
      <c r="AK128" s="822">
        <v>410722</v>
      </c>
      <c r="AL128" s="820"/>
      <c r="AM128" s="820"/>
      <c r="AN128" s="820"/>
      <c r="AO128" s="821"/>
      <c r="AP128" s="823"/>
      <c r="AQ128" s="824"/>
      <c r="AR128" s="824"/>
      <c r="AS128" s="824"/>
      <c r="AT128" s="825"/>
      <c r="AU128" s="475"/>
      <c r="AV128" s="475"/>
      <c r="AW128" s="475"/>
      <c r="AX128" s="672" t="s">
        <v>428</v>
      </c>
      <c r="AY128" s="673"/>
      <c r="AZ128" s="673"/>
      <c r="BA128" s="673"/>
      <c r="BB128" s="673"/>
      <c r="BC128" s="673"/>
      <c r="BD128" s="673"/>
      <c r="BE128" s="674"/>
      <c r="BF128" s="826" t="s">
        <v>64</v>
      </c>
      <c r="BG128" s="827"/>
      <c r="BH128" s="827"/>
      <c r="BI128" s="827"/>
      <c r="BJ128" s="827"/>
      <c r="BK128" s="827"/>
      <c r="BL128" s="828"/>
      <c r="BM128" s="826">
        <v>11.71</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429</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v>345</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2">
      <c r="A129" s="693" t="s">
        <v>45</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430</v>
      </c>
      <c r="X129" s="840"/>
      <c r="Y129" s="840"/>
      <c r="Z129" s="841"/>
      <c r="AA129" s="718">
        <v>29449100</v>
      </c>
      <c r="AB129" s="719"/>
      <c r="AC129" s="719"/>
      <c r="AD129" s="719"/>
      <c r="AE129" s="720"/>
      <c r="AF129" s="721">
        <v>31460632</v>
      </c>
      <c r="AG129" s="719"/>
      <c r="AH129" s="719"/>
      <c r="AI129" s="719"/>
      <c r="AJ129" s="720"/>
      <c r="AK129" s="721">
        <v>32316224</v>
      </c>
      <c r="AL129" s="719"/>
      <c r="AM129" s="719"/>
      <c r="AN129" s="719"/>
      <c r="AO129" s="720"/>
      <c r="AP129" s="842"/>
      <c r="AQ129" s="843"/>
      <c r="AR129" s="843"/>
      <c r="AS129" s="843"/>
      <c r="AT129" s="844"/>
      <c r="AU129" s="476"/>
      <c r="AV129" s="476"/>
      <c r="AW129" s="476"/>
      <c r="AX129" s="845" t="s">
        <v>431</v>
      </c>
      <c r="AY129" s="706"/>
      <c r="AZ129" s="706"/>
      <c r="BA129" s="706"/>
      <c r="BB129" s="706"/>
      <c r="BC129" s="706"/>
      <c r="BD129" s="706"/>
      <c r="BE129" s="707"/>
      <c r="BF129" s="846" t="s">
        <v>64</v>
      </c>
      <c r="BG129" s="847"/>
      <c r="BH129" s="847"/>
      <c r="BI129" s="847"/>
      <c r="BJ129" s="847"/>
      <c r="BK129" s="847"/>
      <c r="BL129" s="848"/>
      <c r="BM129" s="846">
        <v>16.71</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2">
      <c r="A130" s="693" t="s">
        <v>432</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433</v>
      </c>
      <c r="X130" s="840"/>
      <c r="Y130" s="840"/>
      <c r="Z130" s="841"/>
      <c r="AA130" s="718">
        <v>1323995</v>
      </c>
      <c r="AB130" s="719"/>
      <c r="AC130" s="719"/>
      <c r="AD130" s="719"/>
      <c r="AE130" s="720"/>
      <c r="AF130" s="721">
        <v>1253806</v>
      </c>
      <c r="AG130" s="719"/>
      <c r="AH130" s="719"/>
      <c r="AI130" s="719"/>
      <c r="AJ130" s="720"/>
      <c r="AK130" s="721">
        <v>1144242</v>
      </c>
      <c r="AL130" s="719"/>
      <c r="AM130" s="719"/>
      <c r="AN130" s="719"/>
      <c r="AO130" s="720"/>
      <c r="AP130" s="842"/>
      <c r="AQ130" s="843"/>
      <c r="AR130" s="843"/>
      <c r="AS130" s="843"/>
      <c r="AT130" s="844"/>
      <c r="AU130" s="476"/>
      <c r="AV130" s="476"/>
      <c r="AW130" s="476"/>
      <c r="AX130" s="845" t="s">
        <v>434</v>
      </c>
      <c r="AY130" s="706"/>
      <c r="AZ130" s="706"/>
      <c r="BA130" s="706"/>
      <c r="BB130" s="706"/>
      <c r="BC130" s="706"/>
      <c r="BD130" s="706"/>
      <c r="BE130" s="707"/>
      <c r="BF130" s="851">
        <v>8.1999999999999993</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5">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435</v>
      </c>
      <c r="X131" s="858"/>
      <c r="Y131" s="858"/>
      <c r="Z131" s="859"/>
      <c r="AA131" s="761">
        <v>28125105</v>
      </c>
      <c r="AB131" s="762"/>
      <c r="AC131" s="762"/>
      <c r="AD131" s="762"/>
      <c r="AE131" s="763"/>
      <c r="AF131" s="764">
        <v>30206826</v>
      </c>
      <c r="AG131" s="762"/>
      <c r="AH131" s="762"/>
      <c r="AI131" s="762"/>
      <c r="AJ131" s="763"/>
      <c r="AK131" s="764">
        <v>31171982</v>
      </c>
      <c r="AL131" s="762"/>
      <c r="AM131" s="762"/>
      <c r="AN131" s="762"/>
      <c r="AO131" s="763"/>
      <c r="AP131" s="860"/>
      <c r="AQ131" s="861"/>
      <c r="AR131" s="861"/>
      <c r="AS131" s="861"/>
      <c r="AT131" s="862"/>
      <c r="AU131" s="476"/>
      <c r="AV131" s="476"/>
      <c r="AW131" s="476"/>
      <c r="AX131" s="863" t="s">
        <v>436</v>
      </c>
      <c r="AY131" s="477"/>
      <c r="AZ131" s="477"/>
      <c r="BA131" s="477"/>
      <c r="BB131" s="477"/>
      <c r="BC131" s="477"/>
      <c r="BD131" s="477"/>
      <c r="BE131" s="834"/>
      <c r="BF131" s="864">
        <v>18.100000000000001</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2">
      <c r="A132" s="870" t="s">
        <v>437</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438</v>
      </c>
      <c r="W132" s="872"/>
      <c r="X132" s="872"/>
      <c r="Y132" s="872"/>
      <c r="Z132" s="873"/>
      <c r="AA132" s="874">
        <v>8.9519452459999993</v>
      </c>
      <c r="AB132" s="875"/>
      <c r="AC132" s="875"/>
      <c r="AD132" s="875"/>
      <c r="AE132" s="876"/>
      <c r="AF132" s="877">
        <v>8.1131364149999996</v>
      </c>
      <c r="AG132" s="875"/>
      <c r="AH132" s="875"/>
      <c r="AI132" s="875"/>
      <c r="AJ132" s="876"/>
      <c r="AK132" s="877">
        <v>7.5910091309999999</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5">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439</v>
      </c>
      <c r="W133" s="882"/>
      <c r="X133" s="882"/>
      <c r="Y133" s="882"/>
      <c r="Z133" s="883"/>
      <c r="AA133" s="884">
        <v>8.1</v>
      </c>
      <c r="AB133" s="885"/>
      <c r="AC133" s="885"/>
      <c r="AD133" s="885"/>
      <c r="AE133" s="886"/>
      <c r="AF133" s="884">
        <v>8.3000000000000007</v>
      </c>
      <c r="AG133" s="885"/>
      <c r="AH133" s="885"/>
      <c r="AI133" s="885"/>
      <c r="AJ133" s="886"/>
      <c r="AK133" s="884">
        <v>8.1999999999999993</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2">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4" hidden="1" x14ac:dyDescent="0.2">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n220oYcIWcEAIZcJ6iT58nSCZdqPv7Eyj48GpP1Df/f83lR4/H6lwpRdrtWQgrT4JQaJjv1awtaEGCNmkOklQg==" saltValue="zc+bxi+2xZ6c+YxLgNg9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H58" sqref="H58:H62"/>
    </sheetView>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cakk2V1YBy0T0Vk2q6Aj/DqYLTRY5ReXgt1b6bWjDd+1k1cFRMJMZZXCPoqjWytxKV7H8sah1LH2hbHwJ1iOPw==" saltValue="etSGrHPSn/WDONCU8LY2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H58" sqref="H58:H62"/>
    </sheetView>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ne5gwiFAULJIfKvtOnMTL2MW34a3eevU/y128BRoWyZ8mNfeSUIUz3toXRSIvtj2gMrm8j7NYUwSnQ+rasIw==" saltValue="WR8pBJJ2K9301v/me6CxP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H58" sqref="H58:H62"/>
    </sheetView>
  </sheetViews>
  <sheetFormatPr defaultColWidth="0" defaultRowHeight="13.5" customHeight="1" zeroHeight="1" x14ac:dyDescent="0.2"/>
  <cols>
    <col min="1" max="36" width="2.44140625" style="889" customWidth="1"/>
    <col min="37" max="44" width="17" style="889" customWidth="1"/>
    <col min="45" max="45" width="6.109375" style="896" customWidth="1"/>
    <col min="46" max="46" width="3" style="894" customWidth="1"/>
    <col min="47" max="47" width="19.109375" style="889" hidden="1" customWidth="1"/>
    <col min="48" max="52" width="12.6640625" style="889" hidden="1" customWidth="1"/>
    <col min="53" max="16384" width="8.6640625" style="889" hidden="1"/>
  </cols>
  <sheetData>
    <row r="1" spans="1:46" ht="13.2" x14ac:dyDescent="0.2">
      <c r="AS1" s="890"/>
      <c r="AT1" s="890"/>
    </row>
    <row r="2" spans="1:46" ht="13.2" x14ac:dyDescent="0.2">
      <c r="AS2" s="890"/>
      <c r="AT2" s="890"/>
    </row>
    <row r="3" spans="1:46" ht="13.2" x14ac:dyDescent="0.2">
      <c r="AS3" s="890"/>
      <c r="AT3" s="890"/>
    </row>
    <row r="4" spans="1:46" ht="13.2" x14ac:dyDescent="0.2">
      <c r="AS4" s="890"/>
      <c r="AT4" s="890"/>
    </row>
    <row r="5" spans="1:46" ht="16.2" x14ac:dyDescent="0.2">
      <c r="A5" s="891" t="s">
        <v>440</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ht="13.2" x14ac:dyDescent="0.2">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441</v>
      </c>
      <c r="AL6" s="895"/>
      <c r="AM6" s="895"/>
      <c r="AN6" s="895"/>
      <c r="AO6" s="890"/>
      <c r="AP6" s="890"/>
      <c r="AQ6" s="890"/>
      <c r="AR6" s="890"/>
    </row>
    <row r="7" spans="1:46" ht="13.5" customHeight="1" x14ac:dyDescent="0.2">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442</v>
      </c>
      <c r="AP7" s="901"/>
      <c r="AQ7" s="902" t="s">
        <v>443</v>
      </c>
      <c r="AR7" s="903"/>
    </row>
    <row r="8" spans="1:46" ht="13.2" x14ac:dyDescent="0.2">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444</v>
      </c>
      <c r="AQ8" s="909" t="s">
        <v>445</v>
      </c>
      <c r="AR8" s="910" t="s">
        <v>446</v>
      </c>
    </row>
    <row r="9" spans="1:46" ht="13.2" x14ac:dyDescent="0.2">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447</v>
      </c>
      <c r="AL9" s="912"/>
      <c r="AM9" s="912"/>
      <c r="AN9" s="913"/>
      <c r="AO9" s="914">
        <v>8857177</v>
      </c>
      <c r="AP9" s="914">
        <v>62303</v>
      </c>
      <c r="AQ9" s="915">
        <v>63160</v>
      </c>
      <c r="AR9" s="916">
        <v>-1.4</v>
      </c>
    </row>
    <row r="10" spans="1:46" ht="13.5" customHeight="1" x14ac:dyDescent="0.2">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448</v>
      </c>
      <c r="AL10" s="912"/>
      <c r="AM10" s="912"/>
      <c r="AN10" s="913"/>
      <c r="AO10" s="917">
        <v>53681</v>
      </c>
      <c r="AP10" s="917">
        <v>378</v>
      </c>
      <c r="AQ10" s="918">
        <v>4257</v>
      </c>
      <c r="AR10" s="919">
        <v>-91.1</v>
      </c>
    </row>
    <row r="11" spans="1:46" ht="13.5" customHeight="1" x14ac:dyDescent="0.2">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449</v>
      </c>
      <c r="AL11" s="912"/>
      <c r="AM11" s="912"/>
      <c r="AN11" s="913"/>
      <c r="AO11" s="917">
        <v>52450</v>
      </c>
      <c r="AP11" s="917">
        <v>369</v>
      </c>
      <c r="AQ11" s="918">
        <v>595</v>
      </c>
      <c r="AR11" s="919">
        <v>-38</v>
      </c>
    </row>
    <row r="12" spans="1:46" ht="13.5" customHeight="1" x14ac:dyDescent="0.2">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450</v>
      </c>
      <c r="AL12" s="912"/>
      <c r="AM12" s="912"/>
      <c r="AN12" s="913"/>
      <c r="AO12" s="917" t="s">
        <v>342</v>
      </c>
      <c r="AP12" s="917" t="s">
        <v>342</v>
      </c>
      <c r="AQ12" s="918">
        <v>9</v>
      </c>
      <c r="AR12" s="919" t="s">
        <v>342</v>
      </c>
    </row>
    <row r="13" spans="1:46" ht="13.5" customHeight="1" x14ac:dyDescent="0.2">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451</v>
      </c>
      <c r="AL13" s="912"/>
      <c r="AM13" s="912"/>
      <c r="AN13" s="913"/>
      <c r="AO13" s="917">
        <v>166021</v>
      </c>
      <c r="AP13" s="917">
        <v>1168</v>
      </c>
      <c r="AQ13" s="918">
        <v>2608</v>
      </c>
      <c r="AR13" s="919">
        <v>-55.2</v>
      </c>
    </row>
    <row r="14" spans="1:46" ht="13.5" customHeight="1" x14ac:dyDescent="0.2">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452</v>
      </c>
      <c r="AL14" s="912"/>
      <c r="AM14" s="912"/>
      <c r="AN14" s="913"/>
      <c r="AO14" s="917">
        <v>83399</v>
      </c>
      <c r="AP14" s="917">
        <v>587</v>
      </c>
      <c r="AQ14" s="918">
        <v>1202</v>
      </c>
      <c r="AR14" s="919">
        <v>-51.2</v>
      </c>
    </row>
    <row r="15" spans="1:46" ht="13.5" customHeight="1" x14ac:dyDescent="0.2">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453</v>
      </c>
      <c r="AL15" s="921"/>
      <c r="AM15" s="921"/>
      <c r="AN15" s="922"/>
      <c r="AO15" s="917">
        <v>-488390</v>
      </c>
      <c r="AP15" s="917">
        <v>-3435</v>
      </c>
      <c r="AQ15" s="918">
        <v>-3084</v>
      </c>
      <c r="AR15" s="919">
        <v>11.4</v>
      </c>
    </row>
    <row r="16" spans="1:46" ht="13.2" x14ac:dyDescent="0.2">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120</v>
      </c>
      <c r="AL16" s="921"/>
      <c r="AM16" s="921"/>
      <c r="AN16" s="922"/>
      <c r="AO16" s="917">
        <v>8724338</v>
      </c>
      <c r="AP16" s="917">
        <v>61369</v>
      </c>
      <c r="AQ16" s="918">
        <v>68747</v>
      </c>
      <c r="AR16" s="919">
        <v>-10.7</v>
      </c>
    </row>
    <row r="17" spans="1:46" ht="13.2" x14ac:dyDescent="0.2">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ht="13.2" x14ac:dyDescent="0.2">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ht="13.2" x14ac:dyDescent="0.2">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454</v>
      </c>
      <c r="AL19" s="890"/>
      <c r="AM19" s="890"/>
      <c r="AN19" s="890"/>
      <c r="AO19" s="890"/>
      <c r="AP19" s="890"/>
      <c r="AQ19" s="890"/>
      <c r="AR19" s="890"/>
    </row>
    <row r="20" spans="1:46" ht="13.2" x14ac:dyDescent="0.2">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455</v>
      </c>
      <c r="AP20" s="929" t="s">
        <v>456</v>
      </c>
      <c r="AQ20" s="930" t="s">
        <v>457</v>
      </c>
      <c r="AR20" s="931"/>
    </row>
    <row r="21" spans="1:46" s="940" customFormat="1" ht="13.2" x14ac:dyDescent="0.2">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458</v>
      </c>
      <c r="AL21" s="934"/>
      <c r="AM21" s="934"/>
      <c r="AN21" s="935"/>
      <c r="AO21" s="936">
        <v>6.32</v>
      </c>
      <c r="AP21" s="937">
        <v>6.22</v>
      </c>
      <c r="AQ21" s="938">
        <v>0.1</v>
      </c>
      <c r="AR21" s="895"/>
      <c r="AS21" s="939"/>
      <c r="AT21" s="932"/>
    </row>
    <row r="22" spans="1:46" s="940" customFormat="1" ht="13.2" x14ac:dyDescent="0.2">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459</v>
      </c>
      <c r="AL22" s="934"/>
      <c r="AM22" s="934"/>
      <c r="AN22" s="935"/>
      <c r="AO22" s="941">
        <v>98.8</v>
      </c>
      <c r="AP22" s="942">
        <v>98.7</v>
      </c>
      <c r="AQ22" s="943">
        <v>0.1</v>
      </c>
      <c r="AR22" s="924"/>
      <c r="AS22" s="939"/>
      <c r="AT22" s="932"/>
    </row>
    <row r="23" spans="1:46" s="940" customFormat="1" ht="13.2" x14ac:dyDescent="0.2">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ht="13.2" x14ac:dyDescent="0.2">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ht="13.2" x14ac:dyDescent="0.2">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ht="13.2" x14ac:dyDescent="0.2">
      <c r="A26" s="948" t="s">
        <v>460</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ht="13.2" x14ac:dyDescent="0.2">
      <c r="A27" s="949"/>
      <c r="AO27" s="890"/>
      <c r="AP27" s="890"/>
      <c r="AQ27" s="890"/>
      <c r="AR27" s="890"/>
      <c r="AS27" s="890"/>
      <c r="AT27" s="890"/>
    </row>
    <row r="28" spans="1:46" ht="16.2" x14ac:dyDescent="0.2">
      <c r="A28" s="891" t="s">
        <v>461</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ht="13.2" x14ac:dyDescent="0.2">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462</v>
      </c>
      <c r="AL29" s="895"/>
      <c r="AM29" s="895"/>
      <c r="AN29" s="895"/>
      <c r="AO29" s="890"/>
      <c r="AP29" s="890"/>
      <c r="AQ29" s="890"/>
      <c r="AR29" s="890"/>
      <c r="AS29" s="951"/>
    </row>
    <row r="30" spans="1:46" ht="13.5" customHeight="1" x14ac:dyDescent="0.2">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442</v>
      </c>
      <c r="AP30" s="901"/>
      <c r="AQ30" s="902" t="s">
        <v>443</v>
      </c>
      <c r="AR30" s="903"/>
    </row>
    <row r="31" spans="1:46" ht="13.2" x14ac:dyDescent="0.2">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444</v>
      </c>
      <c r="AQ31" s="909" t="s">
        <v>445</v>
      </c>
      <c r="AR31" s="910" t="s">
        <v>446</v>
      </c>
    </row>
    <row r="32" spans="1:46" ht="27" customHeight="1" x14ac:dyDescent="0.2">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463</v>
      </c>
      <c r="AL32" s="953"/>
      <c r="AM32" s="953"/>
      <c r="AN32" s="954"/>
      <c r="AO32" s="955">
        <v>3405358</v>
      </c>
      <c r="AP32" s="955">
        <v>23954</v>
      </c>
      <c r="AQ32" s="956">
        <v>33476</v>
      </c>
      <c r="AR32" s="957">
        <v>-28.4</v>
      </c>
    </row>
    <row r="33" spans="1:46" ht="13.5" customHeight="1" x14ac:dyDescent="0.2">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464</v>
      </c>
      <c r="AL33" s="953"/>
      <c r="AM33" s="953"/>
      <c r="AN33" s="954"/>
      <c r="AO33" s="955" t="s">
        <v>342</v>
      </c>
      <c r="AP33" s="955" t="s">
        <v>342</v>
      </c>
      <c r="AQ33" s="956" t="s">
        <v>342</v>
      </c>
      <c r="AR33" s="957" t="s">
        <v>342</v>
      </c>
    </row>
    <row r="34" spans="1:46" ht="27" customHeight="1" x14ac:dyDescent="0.2">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465</v>
      </c>
      <c r="AL34" s="953"/>
      <c r="AM34" s="953"/>
      <c r="AN34" s="954"/>
      <c r="AO34" s="955" t="s">
        <v>342</v>
      </c>
      <c r="AP34" s="955" t="s">
        <v>342</v>
      </c>
      <c r="AQ34" s="956">
        <v>23</v>
      </c>
      <c r="AR34" s="957" t="s">
        <v>342</v>
      </c>
    </row>
    <row r="35" spans="1:46" ht="27" customHeight="1" x14ac:dyDescent="0.2">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466</v>
      </c>
      <c r="AL35" s="953"/>
      <c r="AM35" s="953"/>
      <c r="AN35" s="954"/>
      <c r="AO35" s="955">
        <v>395070</v>
      </c>
      <c r="AP35" s="955">
        <v>2779</v>
      </c>
      <c r="AQ35" s="956">
        <v>5696</v>
      </c>
      <c r="AR35" s="957">
        <v>-51.2</v>
      </c>
    </row>
    <row r="36" spans="1:46" ht="27" customHeight="1" x14ac:dyDescent="0.2">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467</v>
      </c>
      <c r="AL36" s="953"/>
      <c r="AM36" s="953"/>
      <c r="AN36" s="954"/>
      <c r="AO36" s="955">
        <v>88695</v>
      </c>
      <c r="AP36" s="955">
        <v>624</v>
      </c>
      <c r="AQ36" s="956">
        <v>1273</v>
      </c>
      <c r="AR36" s="957">
        <v>-51</v>
      </c>
    </row>
    <row r="37" spans="1:46" ht="13.5" customHeight="1" x14ac:dyDescent="0.2">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468</v>
      </c>
      <c r="AL37" s="953"/>
      <c r="AM37" s="953"/>
      <c r="AN37" s="954"/>
      <c r="AO37" s="955">
        <v>32109</v>
      </c>
      <c r="AP37" s="955">
        <v>226</v>
      </c>
      <c r="AQ37" s="956">
        <v>486</v>
      </c>
      <c r="AR37" s="957">
        <v>-53.5</v>
      </c>
    </row>
    <row r="38" spans="1:46" ht="27" customHeight="1" x14ac:dyDescent="0.2">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469</v>
      </c>
      <c r="AL38" s="959"/>
      <c r="AM38" s="959"/>
      <c r="AN38" s="960"/>
      <c r="AO38" s="961" t="s">
        <v>342</v>
      </c>
      <c r="AP38" s="961" t="s">
        <v>342</v>
      </c>
      <c r="AQ38" s="962">
        <v>0</v>
      </c>
      <c r="AR38" s="943" t="s">
        <v>342</v>
      </c>
      <c r="AS38" s="951"/>
    </row>
    <row r="39" spans="1:46" ht="13.2" x14ac:dyDescent="0.2">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470</v>
      </c>
      <c r="AL39" s="959"/>
      <c r="AM39" s="959"/>
      <c r="AN39" s="960"/>
      <c r="AO39" s="955">
        <v>-410722</v>
      </c>
      <c r="AP39" s="955">
        <v>-2889</v>
      </c>
      <c r="AQ39" s="956">
        <v>-6136</v>
      </c>
      <c r="AR39" s="957">
        <v>-52.9</v>
      </c>
      <c r="AS39" s="951"/>
    </row>
    <row r="40" spans="1:46" ht="27" customHeight="1" x14ac:dyDescent="0.2">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471</v>
      </c>
      <c r="AL40" s="953"/>
      <c r="AM40" s="953"/>
      <c r="AN40" s="954"/>
      <c r="AO40" s="955">
        <v>-1144242</v>
      </c>
      <c r="AP40" s="955">
        <v>-8049</v>
      </c>
      <c r="AQ40" s="956">
        <v>-25079</v>
      </c>
      <c r="AR40" s="957">
        <v>-67.900000000000006</v>
      </c>
      <c r="AS40" s="951"/>
    </row>
    <row r="41" spans="1:46" ht="13.2" x14ac:dyDescent="0.2">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231</v>
      </c>
      <c r="AL41" s="964"/>
      <c r="AM41" s="964"/>
      <c r="AN41" s="965"/>
      <c r="AO41" s="955">
        <v>2366268</v>
      </c>
      <c r="AP41" s="955">
        <v>16645</v>
      </c>
      <c r="AQ41" s="956">
        <v>9740</v>
      </c>
      <c r="AR41" s="957">
        <v>70.900000000000006</v>
      </c>
      <c r="AS41" s="951"/>
    </row>
    <row r="42" spans="1:46" ht="13.2" x14ac:dyDescent="0.2">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c r="AL42" s="890"/>
      <c r="AM42" s="890"/>
      <c r="AN42" s="890"/>
      <c r="AO42" s="890"/>
      <c r="AP42" s="890"/>
      <c r="AQ42" s="924"/>
      <c r="AR42" s="924"/>
      <c r="AS42" s="951"/>
    </row>
    <row r="43" spans="1:46" ht="13.2" x14ac:dyDescent="0.2">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ht="13.2" x14ac:dyDescent="0.2">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ht="13.2" x14ac:dyDescent="0.2">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ht="13.2" x14ac:dyDescent="0.2">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x14ac:dyDescent="0.2">
      <c r="A47" s="970" t="s">
        <v>472</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ht="13.2" x14ac:dyDescent="0.2">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473</v>
      </c>
      <c r="AL48" s="971"/>
      <c r="AM48" s="971"/>
      <c r="AN48" s="971"/>
      <c r="AO48" s="971"/>
      <c r="AP48" s="971"/>
      <c r="AQ48" s="972"/>
      <c r="AR48" s="971"/>
    </row>
    <row r="49" spans="1:44" ht="13.5" customHeight="1" x14ac:dyDescent="0.2">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442</v>
      </c>
      <c r="AN49" s="976" t="s">
        <v>474</v>
      </c>
      <c r="AO49" s="977"/>
      <c r="AP49" s="977"/>
      <c r="AQ49" s="977"/>
      <c r="AR49" s="978"/>
    </row>
    <row r="50" spans="1:44" ht="13.2" x14ac:dyDescent="0.2">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475</v>
      </c>
      <c r="AO50" s="983" t="s">
        <v>476</v>
      </c>
      <c r="AP50" s="984" t="s">
        <v>477</v>
      </c>
      <c r="AQ50" s="985" t="s">
        <v>478</v>
      </c>
      <c r="AR50" s="986" t="s">
        <v>479</v>
      </c>
    </row>
    <row r="51" spans="1:44" ht="13.2" x14ac:dyDescent="0.2">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480</v>
      </c>
      <c r="AL51" s="974"/>
      <c r="AM51" s="987">
        <v>7381495</v>
      </c>
      <c r="AN51" s="988">
        <v>52484</v>
      </c>
      <c r="AO51" s="989">
        <v>101</v>
      </c>
      <c r="AP51" s="990">
        <v>42836</v>
      </c>
      <c r="AQ51" s="991">
        <v>-0.9</v>
      </c>
      <c r="AR51" s="992">
        <v>101.9</v>
      </c>
    </row>
    <row r="52" spans="1:44" ht="13.2" x14ac:dyDescent="0.2">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481</v>
      </c>
      <c r="AM52" s="995">
        <v>5208154</v>
      </c>
      <c r="AN52" s="996">
        <v>37031</v>
      </c>
      <c r="AO52" s="997">
        <v>192.4</v>
      </c>
      <c r="AP52" s="998">
        <v>22936</v>
      </c>
      <c r="AQ52" s="999">
        <v>1.4</v>
      </c>
      <c r="AR52" s="1000">
        <v>191</v>
      </c>
    </row>
    <row r="53" spans="1:44" ht="13.2" x14ac:dyDescent="0.2">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482</v>
      </c>
      <c r="AL53" s="974"/>
      <c r="AM53" s="987">
        <v>10067404</v>
      </c>
      <c r="AN53" s="988">
        <v>71383</v>
      </c>
      <c r="AO53" s="989">
        <v>36</v>
      </c>
      <c r="AP53" s="990">
        <v>44161</v>
      </c>
      <c r="AQ53" s="991">
        <v>3.1</v>
      </c>
      <c r="AR53" s="992">
        <v>32.9</v>
      </c>
    </row>
    <row r="54" spans="1:44" ht="13.2" x14ac:dyDescent="0.2">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481</v>
      </c>
      <c r="AM54" s="995">
        <v>6837516</v>
      </c>
      <c r="AN54" s="996">
        <v>48482</v>
      </c>
      <c r="AO54" s="997">
        <v>30.9</v>
      </c>
      <c r="AP54" s="998">
        <v>23644</v>
      </c>
      <c r="AQ54" s="999">
        <v>3.1</v>
      </c>
      <c r="AR54" s="1000">
        <v>27.8</v>
      </c>
    </row>
    <row r="55" spans="1:44" ht="13.2" x14ac:dyDescent="0.2">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483</v>
      </c>
      <c r="AL55" s="974"/>
      <c r="AM55" s="987">
        <v>5023376</v>
      </c>
      <c r="AN55" s="988">
        <v>35545</v>
      </c>
      <c r="AO55" s="989">
        <v>-50.2</v>
      </c>
      <c r="AP55" s="990">
        <v>43955</v>
      </c>
      <c r="AQ55" s="991">
        <v>-0.5</v>
      </c>
      <c r="AR55" s="992">
        <v>-49.7</v>
      </c>
    </row>
    <row r="56" spans="1:44" ht="13.2" x14ac:dyDescent="0.2">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481</v>
      </c>
      <c r="AM56" s="995">
        <v>2825823</v>
      </c>
      <c r="AN56" s="996">
        <v>19995</v>
      </c>
      <c r="AO56" s="997">
        <v>-58.8</v>
      </c>
      <c r="AP56" s="998">
        <v>21318</v>
      </c>
      <c r="AQ56" s="999">
        <v>-9.8000000000000007</v>
      </c>
      <c r="AR56" s="1000">
        <v>-49</v>
      </c>
    </row>
    <row r="57" spans="1:44" ht="13.2" x14ac:dyDescent="0.2">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484</v>
      </c>
      <c r="AL57" s="974"/>
      <c r="AM57" s="987">
        <v>7722801</v>
      </c>
      <c r="AN57" s="988">
        <v>54429</v>
      </c>
      <c r="AO57" s="989">
        <v>53.1</v>
      </c>
      <c r="AP57" s="990">
        <v>41921</v>
      </c>
      <c r="AQ57" s="991">
        <v>-4.5999999999999996</v>
      </c>
      <c r="AR57" s="992">
        <v>57.7</v>
      </c>
    </row>
    <row r="58" spans="1:44" ht="13.2" x14ac:dyDescent="0.2">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481</v>
      </c>
      <c r="AM58" s="995">
        <v>5109536</v>
      </c>
      <c r="AN58" s="996">
        <v>36011</v>
      </c>
      <c r="AO58" s="997">
        <v>80.099999999999994</v>
      </c>
      <c r="AP58" s="998">
        <v>21655</v>
      </c>
      <c r="AQ58" s="999">
        <v>1.6</v>
      </c>
      <c r="AR58" s="1000">
        <v>78.5</v>
      </c>
    </row>
    <row r="59" spans="1:44" ht="13.2" x14ac:dyDescent="0.2">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485</v>
      </c>
      <c r="AL59" s="974"/>
      <c r="AM59" s="987">
        <v>5866662</v>
      </c>
      <c r="AN59" s="988">
        <v>41267</v>
      </c>
      <c r="AO59" s="989">
        <v>-24.2</v>
      </c>
      <c r="AP59" s="990">
        <v>44585</v>
      </c>
      <c r="AQ59" s="991">
        <v>6.4</v>
      </c>
      <c r="AR59" s="992">
        <v>-30.6</v>
      </c>
    </row>
    <row r="60" spans="1:44" ht="13.2" x14ac:dyDescent="0.2">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481</v>
      </c>
      <c r="AM60" s="995">
        <v>4232928</v>
      </c>
      <c r="AN60" s="996">
        <v>29775</v>
      </c>
      <c r="AO60" s="997">
        <v>-17.3</v>
      </c>
      <c r="AP60" s="998">
        <v>23077</v>
      </c>
      <c r="AQ60" s="999">
        <v>6.6</v>
      </c>
      <c r="AR60" s="1000">
        <v>-23.9</v>
      </c>
    </row>
    <row r="61" spans="1:44" ht="13.2" x14ac:dyDescent="0.2">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486</v>
      </c>
      <c r="AL61" s="1001"/>
      <c r="AM61" s="1002">
        <v>7212348</v>
      </c>
      <c r="AN61" s="1003">
        <v>51022</v>
      </c>
      <c r="AO61" s="1004">
        <v>23.1</v>
      </c>
      <c r="AP61" s="1005">
        <v>43492</v>
      </c>
      <c r="AQ61" s="1006">
        <v>0.7</v>
      </c>
      <c r="AR61" s="992">
        <v>22.4</v>
      </c>
    </row>
    <row r="62" spans="1:44" ht="13.2" x14ac:dyDescent="0.2">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481</v>
      </c>
      <c r="AM62" s="995">
        <v>4842791</v>
      </c>
      <c r="AN62" s="996">
        <v>34259</v>
      </c>
      <c r="AO62" s="997">
        <v>45.5</v>
      </c>
      <c r="AP62" s="998">
        <v>22526</v>
      </c>
      <c r="AQ62" s="999">
        <v>0.6</v>
      </c>
      <c r="AR62" s="1000">
        <v>44.9</v>
      </c>
    </row>
    <row r="63" spans="1:44" ht="13.2" x14ac:dyDescent="0.2">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ht="13.2" x14ac:dyDescent="0.2">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ht="13.2" x14ac:dyDescent="0.2">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ht="13.2" x14ac:dyDescent="0.2">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x14ac:dyDescent="0.2">
      <c r="AK67" s="890"/>
      <c r="AL67" s="890"/>
      <c r="AM67" s="890"/>
      <c r="AN67" s="890"/>
      <c r="AO67" s="890"/>
      <c r="AP67" s="890"/>
      <c r="AQ67" s="890"/>
      <c r="AR67" s="890"/>
      <c r="AS67" s="890"/>
      <c r="AT67" s="890"/>
    </row>
    <row r="68" spans="1:46" ht="13.5" hidden="1" customHeight="1" x14ac:dyDescent="0.2">
      <c r="AK68" s="890"/>
      <c r="AL68" s="890"/>
      <c r="AM68" s="890"/>
      <c r="AN68" s="890"/>
      <c r="AO68" s="890"/>
      <c r="AP68" s="890"/>
      <c r="AQ68" s="890"/>
      <c r="AR68" s="890"/>
    </row>
    <row r="69" spans="1:46" ht="13.5" hidden="1" customHeight="1" x14ac:dyDescent="0.2">
      <c r="AK69" s="890"/>
      <c r="AL69" s="890"/>
      <c r="AM69" s="890"/>
      <c r="AN69" s="890"/>
      <c r="AO69" s="890"/>
      <c r="AP69" s="890"/>
      <c r="AQ69" s="890"/>
      <c r="AR69" s="890"/>
    </row>
    <row r="70" spans="1:46" ht="13.2" hidden="1" x14ac:dyDescent="0.2">
      <c r="AK70" s="890"/>
      <c r="AL70" s="890"/>
      <c r="AM70" s="890"/>
      <c r="AN70" s="890"/>
      <c r="AO70" s="890"/>
      <c r="AP70" s="890"/>
      <c r="AQ70" s="890"/>
      <c r="AR70" s="890"/>
    </row>
    <row r="71" spans="1:46" ht="13.2" hidden="1" x14ac:dyDescent="0.2">
      <c r="AK71" s="890"/>
      <c r="AL71" s="890"/>
      <c r="AM71" s="890"/>
      <c r="AN71" s="890"/>
      <c r="AO71" s="890"/>
      <c r="AP71" s="890"/>
      <c r="AQ71" s="890"/>
      <c r="AR71" s="890"/>
    </row>
    <row r="72" spans="1:46" ht="13.2" hidden="1" x14ac:dyDescent="0.2">
      <c r="AK72" s="890"/>
      <c r="AL72" s="890"/>
      <c r="AM72" s="890"/>
      <c r="AN72" s="890"/>
      <c r="AO72" s="890"/>
      <c r="AP72" s="890"/>
      <c r="AQ72" s="890"/>
      <c r="AR72" s="890"/>
    </row>
    <row r="73" spans="1:46" ht="13.2" hidden="1" x14ac:dyDescent="0.2">
      <c r="AK73" s="890"/>
      <c r="AL73" s="890"/>
      <c r="AM73" s="890"/>
      <c r="AN73" s="890"/>
      <c r="AO73" s="890"/>
      <c r="AP73" s="890"/>
      <c r="AQ73" s="890"/>
      <c r="AR73" s="890"/>
    </row>
  </sheetData>
  <sheetProtection algorithmName="SHA-512" hashValue="eaMp12pvQqsvz41kEEqw4SsBDMA3StUim2/V5uESe5Bl03Zk5TiRSszu3738WXGRy0fjdY8ffi4+wbMNZiMBmA==" saltValue="X8g2AtAoS0orTVDzlW0FV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H58" sqref="H58:H62"/>
    </sheetView>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cOKt6PRC717jw0h8XHuNIMVUpyPgwg7CLtn59luN2k/TgEZZ39iIlz7y/AeTy5bF+mynKb6eDWFy2NWsurhk/A==" saltValue="f/7roo7w7zgAD35K/OYQ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H58" sqref="H58:H62"/>
    </sheetView>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l+Pj1BAzOTf2xSQ3THTjDYeV3ErLfWOzwfYZHnCCEmeh65/lgNaqkLLQXiiXUXcxoioqvWYfIJlu6WvDO+cIjw==" saltValue="V0F8ZkD/oxYgrVJv9yJU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55" zoomScaleNormal="55" zoomScaleSheetLayoutView="100" workbookViewId="0">
      <selection activeCell="H58" sqref="H58:H62"/>
    </sheetView>
  </sheetViews>
  <sheetFormatPr defaultColWidth="0" defaultRowHeight="13.5" customHeight="1" zeroHeight="1" x14ac:dyDescent="0.2"/>
  <cols>
    <col min="1" max="1" width="8.21875" style="1009" customWidth="1"/>
    <col min="2" max="16" width="14.6640625" style="1009" customWidth="1"/>
    <col min="17" max="16384" width="0" style="100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10"/>
      <c r="C45" s="1010"/>
      <c r="D45" s="1010"/>
      <c r="E45" s="1010"/>
      <c r="F45" s="1010"/>
      <c r="G45" s="1010"/>
      <c r="H45" s="1010"/>
      <c r="I45" s="1010"/>
      <c r="J45" s="1011" t="s">
        <v>487</v>
      </c>
    </row>
    <row r="46" spans="2:10" ht="29.25" customHeight="1" thickBot="1" x14ac:dyDescent="0.25">
      <c r="B46" s="1012" t="s">
        <v>24</v>
      </c>
      <c r="C46" s="1013"/>
      <c r="D46" s="1013"/>
      <c r="E46" s="1014" t="s">
        <v>488</v>
      </c>
      <c r="F46" s="1015" t="s">
        <v>3</v>
      </c>
      <c r="G46" s="1016" t="s">
        <v>4</v>
      </c>
      <c r="H46" s="1016" t="s">
        <v>5</v>
      </c>
      <c r="I46" s="1016" t="s">
        <v>6</v>
      </c>
      <c r="J46" s="1017" t="s">
        <v>7</v>
      </c>
    </row>
    <row r="47" spans="2:10" ht="57.75" customHeight="1" x14ac:dyDescent="0.2">
      <c r="B47" s="1018"/>
      <c r="C47" s="1019" t="s">
        <v>489</v>
      </c>
      <c r="D47" s="1019"/>
      <c r="E47" s="1020"/>
      <c r="F47" s="1021">
        <v>20.77</v>
      </c>
      <c r="G47" s="1022">
        <v>18.510000000000002</v>
      </c>
      <c r="H47" s="1022">
        <v>21.3</v>
      </c>
      <c r="I47" s="1022">
        <v>23.49</v>
      </c>
      <c r="J47" s="1023">
        <v>22.89</v>
      </c>
    </row>
    <row r="48" spans="2:10" ht="57.75" customHeight="1" x14ac:dyDescent="0.2">
      <c r="B48" s="1024"/>
      <c r="C48" s="1025" t="s">
        <v>490</v>
      </c>
      <c r="D48" s="1025"/>
      <c r="E48" s="1026"/>
      <c r="F48" s="1027">
        <v>12.51</v>
      </c>
      <c r="G48" s="1028">
        <v>13.11</v>
      </c>
      <c r="H48" s="1028">
        <v>14.56</v>
      </c>
      <c r="I48" s="1028">
        <v>14.26</v>
      </c>
      <c r="J48" s="1029">
        <v>11.32</v>
      </c>
    </row>
    <row r="49" spans="2:10" ht="57.75" customHeight="1" thickBot="1" x14ac:dyDescent="0.25">
      <c r="B49" s="1030"/>
      <c r="C49" s="1031" t="s">
        <v>491</v>
      </c>
      <c r="D49" s="1031"/>
      <c r="E49" s="1032"/>
      <c r="F49" s="1033">
        <v>3.25</v>
      </c>
      <c r="G49" s="1034">
        <v>0.02</v>
      </c>
      <c r="H49" s="1034">
        <v>7.14</v>
      </c>
      <c r="I49" s="1034">
        <v>4.1900000000000004</v>
      </c>
      <c r="J49" s="1035" t="s">
        <v>492</v>
      </c>
    </row>
    <row r="50" spans="2:10" ht="13.2" x14ac:dyDescent="0.2"/>
  </sheetData>
  <sheetProtection algorithmName="SHA-512" hashValue="aKYw1KLPgFXqLrEAakWRzWF5ikYwVGYIS1ZAfZ49ES10dDcHO2cd0ifQbO84hgRL43WuKluzDG/4K51yD5+5PA==" saltValue="JDFOVeNBZjcDw9Khgd4M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2025-08-28T03:58:32Z</cp:lastPrinted>
  <dcterms:created xsi:type="dcterms:W3CDTF">2025-07-24T09:59:27Z</dcterms:created>
  <dcterms:modified xsi:type="dcterms:W3CDTF">2025-09-18T07:33:02Z</dcterms:modified>
  <cp:category/>
</cp:coreProperties>
</file>