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財務部\財政課\Ｈ３０\02財政担当\03決算\24財政状況資料集[20、21、22をH22年度分より集約]\R05年度決算\R70828 令和５年度財政状況資料集の作成について（2回目・地方公会計関係）（依頼）\02 回答\"/>
    </mc:Choice>
  </mc:AlternateContent>
  <xr:revisionPtr revIDLastSave="0" documentId="13_ncr:1_{F696EF44-FC24-4F76-8AE6-F38025B8130F}"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<sst xmlns="http://schemas.openxmlformats.org/spreadsheetml/2006/main" count="1094" uniqueCount="588">
  <si>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</si>
  <si>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</si>
  <si>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</si>
  <si>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</si>
  <si>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</si>
  <si>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</si>
  <si>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</si>
  <si>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</si>
  <si>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</si>
  <si>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</si>
  <si>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</si>
  <si>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</si>
  <si>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</si>
  <si>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</si>
  <si>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</si>
  <si>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</si>
  <si>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</si>
  <si>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</si>
  <si>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</si>
  <si>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</si>
  <si>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</si>
  <si>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</si>
  <si>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</si>
  <si>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</si>
  <si>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</si>
  <si>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</si>
  <si>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</si>
  <si>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</si>
  <si>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</si>
  <si>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</si>
  <si>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</si>
  <si>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</si>
  <si>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</si>
  <si>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</si>
  <si>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</si>
  <si>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</si>
  <si>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</si>
  <si>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</si>
  <si>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</si>
  <si>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</si>
  <si>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</si>
  <si>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</si>
  <si>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</si>
  <si>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</si>
  <si>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</si>
  <si>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</si>
  <si>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</si>
  <si>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</si>
  <si>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</si>
  <si>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</si>
  <si>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</si>
  <si>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</si>
  <si>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</si>
  <si>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</si>
  <si>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</si>
  <si>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</si>
  <si>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</si>
  <si>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</si>
  <si>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</si>
  <si>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</si>
  <si>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</si>
  <si>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</si>
  <si>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</si>
  <si>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</si>
  <si>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</si>
  <si>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</si>
  <si>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</si>
  <si>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</si>
  <si>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</si>
  <si>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</si>
  <si>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</si>
  <si>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</si>
  <si>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</si>
  <si>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</si>
  <si>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</si>
  <si>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</si>
  <si>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</si>
  <si>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</si>
  <si>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</si>
  <si>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</si>
  <si>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</si>
  <si>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</si>
  <si>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</si>
  <si>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</si>
  <si>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</si>
  <si>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</si>
  <si>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</si>
  <si>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</si>
  <si>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</si>
  <si>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</si>
  <si>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</si>
  <si>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</si>
  <si>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</si>
  <si>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</si>
  <si>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鴻巣市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</si>
  <si>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</si>
  <si>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</si>
  <si>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</si>
  <si>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</si>
  <si>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</si>
  <si>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</si>
  <si>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</si>
  <si>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</si>
  <si>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</si>
  <si>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</si>
  <si>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</si>
  <si>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</si>
  <si>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</si>
  <si>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</si>
  <si>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</si>
  <si>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</si>
  <si>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</si>
  <si>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</si>
  <si>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</si>
  <si>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</si>
  <si>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</si>
  <si>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</si>
  <si>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</si>
  <si>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</si>
  <si>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</si>
  <si>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</si>
  <si>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</si>
  <si>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</si>
  <si>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</si>
  <si>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</si>
  <si>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</si>
  <si>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</si>
  <si>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</si>
  <si>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</si>
  <si>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</si>
  <si>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</si>
  <si>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</si>
  <si>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</si>
  <si>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</si>
  <si>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</si>
  <si>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</si>
  <si>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</si>
  <si>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</si>
  <si>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</si>
  <si>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</si>
  <si>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</si>
  <si>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</si>
  <si>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</si>
  <si>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</si>
  <si>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</si>
  <si>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</si>
  <si>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</si>
  <si>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</si>
  <si>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</si>
  <si>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</si>
  <si>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</si>
  <si>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</si>
  <si>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</si>
  <si>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</si>
  <si>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</si>
  <si>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</si>
  <si>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</si>
  <si>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</si>
  <si>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</si>
  <si>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</si>
  <si>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</si>
  <si>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</si>
  <si>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</si>
  <si>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</si>
  <si>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</si>
  <si>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</si>
  <si>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</si>
  <si>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</si>
  <si>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</si>
  <si>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</si>
  <si>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</si>
  <si>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</si>
  <si>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</si>
  <si>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</si>
  <si>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</si>
  <si>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</si>
  <si>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</si>
  <si>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</si>
  <si>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</si>
  <si>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</si>
  <si>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</si>
  <si>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</si>
  <si>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</si>
  <si>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</si>
  <si>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</si>
  <si>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</si>
  <si>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</si>
  <si>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</si>
  <si>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</si>
  <si>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</si>
  <si>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</si>
  <si>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</si>
  <si>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</si>
  <si>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</si>
  <si>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</si>
  <si>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</si>
  <si>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</si>
  <si>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</si>
  <si>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</si>
  <si>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</si>
  <si>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</si>
  <si>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</si>
  <si>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</si>
  <si>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埼玉県鴻巣市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</si>
  <si>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</si>
  <si>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</si>
  <si>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</si>
  <si>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</si>
  <si>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</si>
  <si>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</si>
  <si>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</si>
  <si>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</si>
  <si>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</si>
  <si>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</si>
  <si>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</si>
  <si>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</si>
  <si>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</si>
  <si>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</si>
  <si>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</si>
  <si>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</si>
  <si>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</si>
  <si>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</si>
  <si>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</si>
  <si>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</si>
  <si>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</si>
  <si>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</si>
  <si>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</si>
  <si>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</si>
  <si>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</si>
  <si>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</si>
  <si>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</si>
  <si>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</si>
  <si>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</si>
  <si>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</si>
  <si>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</si>
  <si>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</si>
  <si>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</si>
  <si>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</si>
  <si>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</si>
  <si>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</si>
  <si>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</si>
  <si>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</si>
  <si>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</si>
  <si>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</si>
  <si>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</si>
  <si>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</si>
  <si>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</si>
  <si>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</si>
  <si>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</si>
  <si>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</si>
  <si>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</si>
  <si>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</si>
  <si>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</si>
  <si>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</si>
  <si>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</si>
  <si>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</si>
  <si>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</si>
  <si>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</si>
  <si>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</si>
  <si>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</si>
  <si>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</si>
  <si>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</si>
  <si>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</si>
  <si>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</si>
  <si>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</si>
  <si>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</si>
  <si>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</si>
  <si>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</si>
  <si>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</si>
  <si>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</si>
  <si>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</si>
  <si>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</si>
  <si>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</si>
  <si>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</si>
  <si>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</si>
  <si>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</si>
  <si>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</si>
  <si>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</si>
  <si>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</si>
  <si>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</si>
  <si>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</si>
  <si>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</si>
  <si>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</si>
  <si>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</si>
  <si>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</si>
  <si>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</si>
  <si>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</si>
  <si>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</si>
  <si>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</si>
  <si>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</si>
  <si>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</si>
  <si>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</si>
  <si>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</si>
  <si>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</si>
  <si>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</si>
  <si>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</si>
  <si>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</si>
  <si>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</si>
  <si>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</si>
  <si>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</si>
  <si>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</si>
  <si>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</si>
  <si>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</si>
  <si>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</si>
  <si>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</si>
  <si>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</si>
  <si>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</si>
  <si>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</si>
  <si>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</si>
  <si>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</si>
  <si>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</si>
  <si>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</si>
  <si>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</si>
  <si>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</si>
  <si>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</si>
  <si>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</si>
  <si>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</si>
  <si>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</si>
  <si>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</si>
  <si>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</si>
  <si>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</si>
  <si>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</si>
  <si>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</si>
  <si>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</si>
  <si>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</si>
  <si>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</si>
  <si>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</si>
  <si>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</si>
  <si>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</si>
  <si>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</si>
  <si>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</si>
  <si>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</si>
  <si>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</si>
  <si>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</si>
  <si>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</si>
  <si>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</si>
  <si>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</si>
  <si>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</si>
  <si>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</si>
  <si>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</si>
  <si>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</si>
  <si>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</si>
  <si>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</si>
  <si>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</si>
  <si>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</si>
  <si>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</si>
  <si>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</si>
  <si>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</si>
  <si>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</si>
  <si>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</si>
  <si>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</si>
  <si>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</si>
  <si>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</si>
  <si>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</si>
  <si>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埼玉県鴻巣市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</si>
  <si>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</si>
  <si>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</si>
  <si>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</si>
  <si>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</si>
  <si>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</si>
  <si>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</si>
  <si>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</si>
  <si>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</si>
  <si>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</si>
  <si>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</si>
  <si>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</si>
  <si>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</si>
  <si>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</si>
  <si>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</si>
  <si>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</si>
  <si>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</si>
  <si>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</si>
  <si>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</si>
  <si>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</si>
  <si>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</si>
  <si>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北新宿第二土地区画整理事業特別会計</t>
    <phoneticPr fontId="5"/>
  </si>
  <si>
    <t>広田中央特定土地区画整理事業特別会計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</si>
  <si>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</si>
  <si>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</si>
  <si>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</si>
  <si>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</si>
  <si>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</si>
  <si>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</si>
  <si>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</si>
  <si>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</si>
  <si>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</si>
  <si>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</si>
  <si>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</si>
  <si>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</si>
  <si>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</si>
  <si>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</si>
  <si>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</si>
  <si>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</si>
  <si>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</si>
  <si>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</si>
  <si>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</si>
  <si>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</si>
  <si>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</si>
  <si>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</si>
  <si>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</si>
  <si>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</si>
  <si>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</si>
  <si>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</si>
  <si>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</si>
  <si>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</si>
  <si>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</si>
  <si>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</si>
  <si>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</si>
  <si>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</si>
  <si>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</si>
  <si>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</si>
  <si>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</si>
  <si>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</si>
  <si>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</si>
  <si>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</si>
  <si>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</si>
  <si>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</si>
  <si>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</si>
  <si>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</si>
  <si>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</si>
  <si>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</si>
  <si>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</si>
  <si>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</si>
  <si>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</si>
  <si>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</si>
  <si>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</si>
  <si>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</si>
  <si>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</si>
  <si>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</si>
  <si>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</si>
  <si>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</si>
  <si>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</si>
  <si>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</si>
  <si>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</si>
  <si>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</si>
  <si>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</si>
  <si>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</si>
  <si>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</si>
  <si>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</si>
  <si>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</si>
  <si>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</si>
  <si>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</si>
  <si>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</si>
  <si>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</si>
  <si>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</si>
  <si>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</si>
  <si>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</si>
  <si>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</si>
  <si>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</si>
  <si>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</si>
  <si>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</si>
  <si>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</si>
  <si>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</si>
  <si>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</si>
  <si>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</si>
  <si>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</si>
  <si>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</si>
  <si>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</si>
  <si>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</si>
  <si>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</si>
  <si>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</si>
  <si>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</si>
  <si>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</si>
  <si>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</si>
  <si>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</si>
  <si>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</si>
  <si>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</si>
  <si>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</si>
  <si>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</si>
  <si>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</si>
  <si>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</si>
  <si>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</si>
  <si>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</si>
  <si>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</si>
  <si>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</si>
  <si>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</si>
  <si>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</si>
  <si>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</si>
  <si>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</si>
  <si>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</si>
  <si>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</si>
  <si>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</si>
  <si>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</si>
  <si>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</si>
  <si>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</si>
  <si>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</si>
  <si>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</si>
  <si>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</si>
  <si>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</si>
  <si>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</si>
  <si>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</si>
  <si>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</si>
  <si>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</si>
  <si>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</si>
  <si>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</si>
  <si>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</si>
  <si>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</si>
  <si>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</si>
  <si>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</si>
  <si>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</si>
  <si>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</si>
  <si>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</si>
  <si>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</si>
  <si>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</si>
  <si>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</si>
  <si>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</si>
  <si>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</si>
  <si>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</si>
  <si>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</si>
  <si>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</si>
  <si>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</si>
  <si>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</si>
  <si>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</si>
  <si>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</si>
  <si>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</si>
  <si>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</si>
  <si>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</si>
  <si>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</si>
  <si>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</si>
  <si>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</si>
  <si>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</si>
  <si>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</si>
  <si>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</si>
  <si>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</si>
  <si>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</si>
  <si>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</si>
  <si>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</si>
  <si>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</si>
  <si>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</si>
  <si>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</si>
  <si>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</si>
  <si>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</si>
  <si>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</si>
  <si>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1.11</t>
  </si>
  <si>
    <t>▲ 1.43</t>
  </si>
  <si>
    <t>一般会計</t>
  </si>
  <si>
    <t>水道事業会計</t>
  </si>
  <si>
    <t>下水道事業会計</t>
  </si>
  <si>
    <t>介護保険特別会計</t>
  </si>
  <si>
    <t>国民健康保険事業特別会計</t>
  </si>
  <si>
    <t>北新宿第二土地区画整理事業特別会計</t>
  </si>
  <si>
    <t>農業集落排水事業特別会計</t>
  </si>
  <si>
    <t>広田中央特定土地区画整理事業特別会計</t>
  </si>
  <si>
    <t>その他会計（赤字）</t>
  </si>
  <si>
    <t>その他会計（黒字）</t>
  </si>
  <si>
    <t>R01</t>
    <phoneticPr fontId="5"/>
  </si>
  <si>
    <t>R02</t>
    <phoneticPr fontId="5"/>
  </si>
  <si>
    <t>R03</t>
    <phoneticPr fontId="5"/>
  </si>
  <si>
    <t>R04</t>
    <phoneticPr fontId="5"/>
  </si>
  <si>
    <t>R05</t>
    <phoneticPr fontId="5"/>
  </si>
  <si>
    <t>-</t>
    <phoneticPr fontId="2"/>
  </si>
  <si>
    <t>埼玉県央広域事務組合</t>
    <rPh sb="0" eb="2">
      <t>サイタマ</t>
    </rPh>
    <rPh sb="2" eb="4">
      <t>ケンオウ</t>
    </rPh>
    <rPh sb="4" eb="10">
      <t>コウイキジムクミアイ</t>
    </rPh>
    <phoneticPr fontId="2"/>
  </si>
  <si>
    <t>埼玉中部環境保全組合</t>
    <rPh sb="0" eb="2">
      <t>サイタマ</t>
    </rPh>
    <rPh sb="2" eb="4">
      <t>チュウブ</t>
    </rPh>
    <rPh sb="4" eb="6">
      <t>カンキョウ</t>
    </rPh>
    <rPh sb="6" eb="10">
      <t>ホゼンクミアイ</t>
    </rPh>
    <phoneticPr fontId="2"/>
  </si>
  <si>
    <t>北本地区衛生組合</t>
    <rPh sb="0" eb="2">
      <t>キタモト</t>
    </rPh>
    <rPh sb="2" eb="4">
      <t>チク</t>
    </rPh>
    <rPh sb="4" eb="6">
      <t>エイセイ</t>
    </rPh>
    <rPh sb="6" eb="8">
      <t>クミアイ</t>
    </rPh>
    <phoneticPr fontId="2"/>
  </si>
  <si>
    <t>彩北広域清掃組合</t>
    <rPh sb="0" eb="2">
      <t>サイホク</t>
    </rPh>
    <rPh sb="2" eb="4">
      <t>コウイキ</t>
    </rPh>
    <rPh sb="4" eb="6">
      <t>セイソウ</t>
    </rPh>
    <rPh sb="6" eb="8">
      <t>クミアイ</t>
    </rPh>
    <phoneticPr fontId="2"/>
  </si>
  <si>
    <t>荒川北縁水防事務組合</t>
    <rPh sb="0" eb="2">
      <t>アラカワ</t>
    </rPh>
    <rPh sb="2" eb="4">
      <t>キタベリ</t>
    </rPh>
    <rPh sb="4" eb="6">
      <t>スイボウ</t>
    </rPh>
    <rPh sb="6" eb="10">
      <t>ジムクミアイ</t>
    </rPh>
    <phoneticPr fontId="2"/>
  </si>
  <si>
    <t>埼玉県都市ボートレース企業団</t>
    <rPh sb="0" eb="3">
      <t>サイタマケン</t>
    </rPh>
    <rPh sb="3" eb="5">
      <t>トシ</t>
    </rPh>
    <rPh sb="11" eb="14">
      <t>キギョウダン</t>
    </rPh>
    <phoneticPr fontId="2"/>
  </si>
  <si>
    <t>埼玉県市町村総合事務組合</t>
    <rPh sb="0" eb="3">
      <t>サイタマケン</t>
    </rPh>
    <rPh sb="3" eb="6">
      <t>シチョウソン</t>
    </rPh>
    <rPh sb="6" eb="12">
      <t>ソウゴウジムクミアイ</t>
    </rPh>
    <phoneticPr fontId="2"/>
  </si>
  <si>
    <t>埼玉県市町村総合事務組合</t>
    <rPh sb="0" eb="3">
      <t>サイタマケン</t>
    </rPh>
    <rPh sb="3" eb="6">
      <t>シチョウソン</t>
    </rPh>
    <rPh sb="6" eb="8">
      <t>ソウゴウ</t>
    </rPh>
    <rPh sb="8" eb="12">
      <t>ジムクミアイ</t>
    </rPh>
    <phoneticPr fontId="2"/>
  </si>
  <si>
    <t>彩の国さいたま人づくり広域連合</t>
    <rPh sb="0" eb="1">
      <t>サイ</t>
    </rPh>
    <rPh sb="2" eb="3">
      <t>クニ</t>
    </rPh>
    <rPh sb="7" eb="8">
      <t>ヒト</t>
    </rPh>
    <rPh sb="11" eb="15">
      <t>コウイキレンゴウ</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</si>
  <si>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</si>
  <si>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埼玉県後期高齢者医療広域連合</t>
    <rPh sb="0" eb="3">
      <t>サイタマケン</t>
    </rPh>
    <rPh sb="3" eb="5">
      <t>コウキ</t>
    </rPh>
    <rPh sb="5" eb="8">
      <t>コウレイシャ</t>
    </rPh>
    <rPh sb="8" eb="10">
      <t>イリョウ</t>
    </rPh>
    <rPh sb="10" eb="14">
      <t>コウイキレンゴウ</t>
    </rPh>
    <phoneticPr fontId="2"/>
  </si>
  <si>
    <t>一般会計</t>
    <rPh sb="0" eb="4">
      <t>イッパンカイケイ</t>
    </rPh>
    <phoneticPr fontId="2"/>
  </si>
  <si>
    <t>斎場特別会計</t>
    <rPh sb="0" eb="6">
      <t>サイジョウトクベツカイケイ</t>
    </rPh>
    <phoneticPr fontId="2"/>
  </si>
  <si>
    <t>交通災害特別会計</t>
    <rPh sb="0" eb="4">
      <t>コウツウサイガイ</t>
    </rPh>
    <rPh sb="4" eb="8">
      <t>トクベツカイケイ</t>
    </rPh>
    <phoneticPr fontId="2"/>
  </si>
  <si>
    <t>特別会計</t>
    <rPh sb="0" eb="4">
      <t>トクベツカイケイ</t>
    </rPh>
    <phoneticPr fontId="2"/>
  </si>
  <si>
    <t>鴻巣市土地開発公社</t>
    <rPh sb="0" eb="3">
      <t>コウノスシ</t>
    </rPh>
    <rPh sb="3" eb="9">
      <t>トチカイハツコウシャ</t>
    </rPh>
    <phoneticPr fontId="2"/>
  </si>
  <si>
    <t>鴻巣フラワーセンター</t>
    <rPh sb="0" eb="2">
      <t>コウノス</t>
    </rPh>
    <phoneticPr fontId="2"/>
  </si>
  <si>
    <t>鴻巣市施設管理公社</t>
    <rPh sb="0" eb="3">
      <t>コウノスシ</t>
    </rPh>
    <rPh sb="3" eb="9">
      <t>シセツカンリコウシャ</t>
    </rPh>
    <phoneticPr fontId="2"/>
  </si>
  <si>
    <t>吹上スポーツプラザ</t>
    <rPh sb="0" eb="2">
      <t>フキアゲ</t>
    </rPh>
    <phoneticPr fontId="2"/>
  </si>
  <si>
    <t>エルミ鴻巣</t>
    <rPh sb="3" eb="5">
      <t>コウノス</t>
    </rPh>
    <phoneticPr fontId="2"/>
  </si>
  <si>
    <t>鴻巣市観光協会</t>
    <rPh sb="0" eb="3">
      <t>コウノスシ</t>
    </rPh>
    <rPh sb="3" eb="7">
      <t>カンコウキョウカイ</t>
    </rPh>
    <phoneticPr fontId="2"/>
  </si>
  <si>
    <t>合併振興基金</t>
    <rPh sb="0" eb="6">
      <t>ガッペイシンコウキキン</t>
    </rPh>
    <phoneticPr fontId="5"/>
  </si>
  <si>
    <t>ごみ処理施設等整備基金</t>
    <rPh sb="2" eb="6">
      <t>ショリシセツ</t>
    </rPh>
    <rPh sb="6" eb="7">
      <t>トウ</t>
    </rPh>
    <rPh sb="7" eb="11">
      <t>セイビキキン</t>
    </rPh>
    <phoneticPr fontId="2"/>
  </si>
  <si>
    <t>公共施設等整備基金</t>
    <rPh sb="0" eb="5">
      <t>コウキョウシセツトウ</t>
    </rPh>
    <rPh sb="5" eb="9">
      <t>セイビキキン</t>
    </rPh>
    <phoneticPr fontId="2"/>
  </si>
  <si>
    <t>地域医療体制整備基金</t>
    <rPh sb="0" eb="6">
      <t>チイキイリョウタイセイ</t>
    </rPh>
    <rPh sb="6" eb="10">
      <t>セイビキキン</t>
    </rPh>
    <phoneticPr fontId="2"/>
  </si>
  <si>
    <t>コウノトリの里づくり基金</t>
    <rPh sb="6" eb="7">
      <t>サト</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</si>
  <si>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</si>
  <si>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</si>
  <si>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</si>
  <si>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</si>
  <si>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</si>
  <si>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</si>
  <si>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</si>
  <si>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</si>
  <si>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</si>
  <si>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に比べ、有形固定資産減価償却率が低く、将来負担比率が高いのは、合併後、合併特例事業債を活用し、インフラ整備を進めてきたことによるものと考えられる。合併特例事業債の償還が進むことから将来負担比率は下がっていくものと思われるが、その分、有形固定資産減価償却率の上昇が見込まれる。資産保有量の総量管理に注視し、数値の大幅な上昇を抑える取り組みが不可欠である。</t>
    <phoneticPr fontId="5"/>
  </si>
  <si>
    <t>類似団体内平均値における将来負担比率が減少傾向にある中、本市においても令和元年度決算以降減少に転じており、令和４年度にかけて地方債の元利償還金がピークを迎えたことで、実質公債費比率が前年度から減少となった。今後については引き続き投資的経費の平準化及び地方債充当事業の厳選を進め、将来負担の適正化に努めなければならない。</t>
    <rPh sb="96" eb="98">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</si>
</sst>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AF96AEC-9F31-40C2-A6B5-87C41B2480A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2E7D-4683-8D1E-C2DD18893B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27982</c:v>
                </c:pt>
                <c:pt idx="1">
                  <c:v>40700</c:v>
                </c:pt>
                <c:pt idx="2">
                  <c:v>34809</c:v>
                </c:pt>
                <c:pt idx="3">
                  <c:v>21399</c:v>
                </c:pt>
                <c:pt idx="4">
                  <c:v>20400</c:v>
                </c:pt>
              </c:numCache>
            </c:numRef>
          </c:val>
          <c:smooth val="0"/>
          <c:extLst>
            <c:ext xmlns:c16="http://schemas.microsoft.com/office/drawing/2014/chart" uri="{C3380CC4-5D6E-409C-BE32-E72D297353CC}">
              <c16:uniqueId val="{00000001-2E7D-4683-8D1E-C2DD18893B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7.46</c:v>
                </c:pt>
                <c:pt idx="1">
                  <c:v>7.43</c:v>
                </c:pt>
                <c:pt idx="2">
                  <c:v>9.57</c:v>
                </c:pt>
                <c:pt idx="3">
                  <c:v>9.34</c:v>
                </c:pt>
                <c:pt idx="4">
                  <c:v>8.42</c:v>
                </c:pt>
              </c:numCache>
            </c:numRef>
          </c:val>
          <c:extLst>
            <c:ext xmlns:c16="http://schemas.microsoft.com/office/drawing/2014/chart" uri="{C3380CC4-5D6E-409C-BE32-E72D297353CC}">
              <c16:uniqueId val="{00000000-AE19-4026-9491-8351A07059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10.89</c:v>
                </c:pt>
                <c:pt idx="1">
                  <c:v>10.65</c:v>
                </c:pt>
                <c:pt idx="2">
                  <c:v>11.96</c:v>
                </c:pt>
                <c:pt idx="3">
                  <c:v>13.51</c:v>
                </c:pt>
                <c:pt idx="4">
                  <c:v>12.5</c:v>
                </c:pt>
              </c:numCache>
            </c:numRef>
          </c:val>
          <c:extLst>
            <c:ext xmlns:c16="http://schemas.microsoft.com/office/drawing/2014/chart" uri="{C3380CC4-5D6E-409C-BE32-E72D297353CC}">
              <c16:uniqueId val="{00000001-AE19-4026-9491-8351A07059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-1.1100000000000001</c:v>
                </c:pt>
                <c:pt idx="1">
                  <c:v>0.11</c:v>
                </c:pt>
                <c:pt idx="2">
                  <c:v>4.22</c:v>
                </c:pt>
                <c:pt idx="3">
                  <c:v>0.71</c:v>
                </c:pt>
                <c:pt idx="4">
                  <c:v>-1.43</c:v>
                </c:pt>
              </c:numCache>
            </c:numRef>
          </c:val>
          <c:smooth val="0"/>
          <c:extLst>
            <c:ext xmlns:c16="http://schemas.microsoft.com/office/drawing/2014/chart" uri="{C3380CC4-5D6E-409C-BE32-E72D297353CC}">
              <c16:uniqueId val="{00000002-AE19-4026-9491-8351A07059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0.02</c:v>
                </c:pt>
                <c:pt idx="4">
                  <c:v>#N/A</c:v>
                </c:pt>
                <c:pt idx="5">
                  <c:v>0.02</c:v>
                </c:pt>
                <c:pt idx="6">
                  <c:v>#N/A</c:v>
                </c:pt>
                <c:pt idx="7">
                  <c:v>0.04</c:v>
                </c:pt>
                <c:pt idx="8">
                  <c:v>#N/A</c:v>
                </c:pt>
                <c:pt idx="9">
                  <c:v>0.04</c:v>
                </c:pt>
              </c:numCache>
            </c:numRef>
          </c:val>
          <c:extLst>
            <c:ext xmlns:c16="http://schemas.microsoft.com/office/drawing/2014/chart" uri="{C3380CC4-5D6E-409C-BE32-E72D297353CC}">
              <c16:uniqueId val="{00000000-E69D-40ED-B572-A12494D536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9D-40ED-B572-A12494D53618}"/>
            </c:ext>
          </c:extLst>
        </c:ser>
        <c:ser>
          <c:idx val="2"/>
          <c:order val="2"/>
          <c:tx>
            <c:strRef>
              <c:f>データシート!$A$29</c:f>
              <c:strCache>
                <c:ptCount val="1"/>
                <c:pt idx="0">
                  <c:v>広田中央特定土地区画整理事業特別会計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0.12</c:v>
                </c:pt>
                <c:pt idx="2">
                  <c:v>#N/A</c:v>
                </c:pt>
                <c:pt idx="3">
                  <c:v>0.13</c:v>
                </c:pt>
                <c:pt idx="4">
                  <c:v>#N/A</c:v>
                </c:pt>
                <c:pt idx="5">
                  <c:v>0.28999999999999998</c:v>
                </c:pt>
                <c:pt idx="6">
                  <c:v>#N/A</c:v>
                </c:pt>
                <c:pt idx="7">
                  <c:v>0.15</c:v>
                </c:pt>
                <c:pt idx="8">
                  <c:v>#N/A</c:v>
                </c:pt>
                <c:pt idx="9">
                  <c:v>0.11</c:v>
                </c:pt>
              </c:numCache>
            </c:numRef>
          </c:val>
          <c:extLst>
            <c:ext xmlns:c16="http://schemas.microsoft.com/office/drawing/2014/chart" uri="{C3380CC4-5D6E-409C-BE32-E72D297353CC}">
              <c16:uniqueId val="{00000002-E69D-40ED-B572-A12494D53618}"/>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0.16</c:v>
                </c:pt>
                <c:pt idx="4">
                  <c:v>#N/A</c:v>
                </c:pt>
                <c:pt idx="5">
                  <c:v>0.05</c:v>
                </c:pt>
                <c:pt idx="6">
                  <c:v>#N/A</c:v>
                </c:pt>
                <c:pt idx="7">
                  <c:v>0.12</c:v>
                </c:pt>
                <c:pt idx="8">
                  <c:v>#N/A</c:v>
                </c:pt>
                <c:pt idx="9">
                  <c:v>0.15</c:v>
                </c:pt>
              </c:numCache>
            </c:numRef>
          </c:val>
          <c:extLst>
            <c:ext xmlns:c16="http://schemas.microsoft.com/office/drawing/2014/chart" uri="{C3380CC4-5D6E-409C-BE32-E72D297353CC}">
              <c16:uniqueId val="{00000003-E69D-40ED-B572-A12494D53618}"/>
            </c:ext>
          </c:extLst>
        </c:ser>
        <c:ser>
          <c:idx val="4"/>
          <c:order val="4"/>
          <c:tx>
            <c:strRef>
              <c:f>データシート!$A$31</c:f>
              <c:strCache>
                <c:ptCount val="1"/>
                <c:pt idx="0">
                  <c:v>北新宿第二土地区画整理事業特別会計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c:v>
                </c:pt>
                <c:pt idx="2">
                  <c:v>#N/A</c:v>
                </c:pt>
                <c:pt idx="3">
                  <c:v>0.18</c:v>
                </c:pt>
                <c:pt idx="4">
                  <c:v>#N/A</c:v>
                </c:pt>
                <c:pt idx="5">
                  <c:v>0.46</c:v>
                </c:pt>
                <c:pt idx="6">
                  <c:v>#N/A</c:v>
                </c:pt>
                <c:pt idx="7">
                  <c:v>0.62</c:v>
                </c:pt>
                <c:pt idx="8">
                  <c:v>#N/A</c:v>
                </c:pt>
                <c:pt idx="9">
                  <c:v>0.55000000000000004</c:v>
                </c:pt>
              </c:numCache>
            </c:numRef>
          </c:val>
          <c:extLst>
            <c:ext xmlns:c16="http://schemas.microsoft.com/office/drawing/2014/chart" uri="{C3380CC4-5D6E-409C-BE32-E72D297353CC}">
              <c16:uniqueId val="{00000004-E69D-40ED-B572-A12494D5361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1.45</c:v>
                </c:pt>
                <c:pt idx="2">
                  <c:v>#N/A</c:v>
                </c:pt>
                <c:pt idx="3">
                  <c:v>1.35</c:v>
                </c:pt>
                <c:pt idx="4">
                  <c:v>#N/A</c:v>
                </c:pt>
                <c:pt idx="5">
                  <c:v>1.39</c:v>
                </c:pt>
                <c:pt idx="6">
                  <c:v>#N/A</c:v>
                </c:pt>
                <c:pt idx="7">
                  <c:v>1.17</c:v>
                </c:pt>
                <c:pt idx="8">
                  <c:v>#N/A</c:v>
                </c:pt>
                <c:pt idx="9">
                  <c:v>0.73</c:v>
                </c:pt>
              </c:numCache>
            </c:numRef>
          </c:val>
          <c:extLst>
            <c:ext xmlns:c16="http://schemas.microsoft.com/office/drawing/2014/chart" uri="{C3380CC4-5D6E-409C-BE32-E72D297353CC}">
              <c16:uniqueId val="{00000005-E69D-40ED-B572-A12494D5361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0.67</c:v>
                </c:pt>
                <c:pt idx="2">
                  <c:v>#N/A</c:v>
                </c:pt>
                <c:pt idx="3">
                  <c:v>1.21</c:v>
                </c:pt>
                <c:pt idx="4">
                  <c:v>#N/A</c:v>
                </c:pt>
                <c:pt idx="5">
                  <c:v>0.71</c:v>
                </c:pt>
                <c:pt idx="6">
                  <c:v>#N/A</c:v>
                </c:pt>
                <c:pt idx="7">
                  <c:v>1.52</c:v>
                </c:pt>
                <c:pt idx="8">
                  <c:v>#N/A</c:v>
                </c:pt>
                <c:pt idx="9">
                  <c:v>1.65</c:v>
                </c:pt>
              </c:numCache>
            </c:numRef>
          </c:val>
          <c:extLst>
            <c:ext xmlns:c16="http://schemas.microsoft.com/office/drawing/2014/chart" uri="{C3380CC4-5D6E-409C-BE32-E72D297353CC}">
              <c16:uniqueId val="{00000006-E69D-40ED-B572-A12494D5361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5.78</c:v>
                </c:pt>
                <c:pt idx="2">
                  <c:v>#N/A</c:v>
                </c:pt>
                <c:pt idx="3">
                  <c:v>6.31</c:v>
                </c:pt>
                <c:pt idx="4">
                  <c:v>#N/A</c:v>
                </c:pt>
                <c:pt idx="5">
                  <c:v>6.48</c:v>
                </c:pt>
                <c:pt idx="6">
                  <c:v>#N/A</c:v>
                </c:pt>
                <c:pt idx="7">
                  <c:v>6.66</c:v>
                </c:pt>
                <c:pt idx="8">
                  <c:v>#N/A</c:v>
                </c:pt>
                <c:pt idx="9">
                  <c:v>6.2</c:v>
                </c:pt>
              </c:numCache>
            </c:numRef>
          </c:val>
          <c:extLst>
            <c:ext xmlns:c16="http://schemas.microsoft.com/office/drawing/2014/chart" uri="{C3380CC4-5D6E-409C-BE32-E72D297353CC}">
              <c16:uniqueId val="{00000007-E69D-40ED-B572-A12494D5361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5.37</c:v>
                </c:pt>
                <c:pt idx="2">
                  <c:v>#N/A</c:v>
                </c:pt>
                <c:pt idx="3">
                  <c:v>4.6500000000000004</c:v>
                </c:pt>
                <c:pt idx="4">
                  <c:v>#N/A</c:v>
                </c:pt>
                <c:pt idx="5">
                  <c:v>5.0999999999999996</c:v>
                </c:pt>
                <c:pt idx="6">
                  <c:v>#N/A</c:v>
                </c:pt>
                <c:pt idx="7">
                  <c:v>5.82</c:v>
                </c:pt>
                <c:pt idx="8">
                  <c:v>#N/A</c:v>
                </c:pt>
                <c:pt idx="9">
                  <c:v>6.63</c:v>
                </c:pt>
              </c:numCache>
            </c:numRef>
          </c:val>
          <c:extLst>
            <c:ext xmlns:c16="http://schemas.microsoft.com/office/drawing/2014/chart" uri="{C3380CC4-5D6E-409C-BE32-E72D297353CC}">
              <c16:uniqueId val="{00000008-E69D-40ED-B572-A12494D536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6.92</c:v>
                </c:pt>
                <c:pt idx="2">
                  <c:v>#N/A</c:v>
                </c:pt>
                <c:pt idx="3">
                  <c:v>7.1</c:v>
                </c:pt>
                <c:pt idx="4">
                  <c:v>#N/A</c:v>
                </c:pt>
                <c:pt idx="5">
                  <c:v>8.81</c:v>
                </c:pt>
                <c:pt idx="6">
                  <c:v>#N/A</c:v>
                </c:pt>
                <c:pt idx="7">
                  <c:v>8.56</c:v>
                </c:pt>
                <c:pt idx="8">
                  <c:v>#N/A</c:v>
                </c:pt>
                <c:pt idx="9">
                  <c:v>7.75</c:v>
                </c:pt>
              </c:numCache>
            </c:numRef>
          </c:val>
          <c:extLst>
            <c:ext xmlns:c16="http://schemas.microsoft.com/office/drawing/2014/chart" uri="{C3380CC4-5D6E-409C-BE32-E72D297353CC}">
              <c16:uniqueId val="{00000009-E69D-40ED-B572-A12494D536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4958</c:v>
                </c:pt>
                <c:pt idx="5">
                  <c:v>4865</c:v>
                </c:pt>
                <c:pt idx="8">
                  <c:v>4824</c:v>
                </c:pt>
                <c:pt idx="11">
                  <c:v>4687</c:v>
                </c:pt>
                <c:pt idx="14">
                  <c:v>4465</c:v>
                </c:pt>
              </c:numCache>
            </c:numRef>
          </c:val>
          <c:extLst>
            <c:ext xmlns:c16="http://schemas.microsoft.com/office/drawing/2014/chart" uri="{C3380CC4-5D6E-409C-BE32-E72D297353CC}">
              <c16:uniqueId val="{00000000-3CD2-4D41-82E1-0BEFE57FF7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D2-4D41-82E1-0BEFE57FF7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CD2-4D41-82E1-0BEFE57FF7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79</c:v>
                </c:pt>
                <c:pt idx="3">
                  <c:v>65</c:v>
                </c:pt>
                <c:pt idx="6">
                  <c:v>56</c:v>
                </c:pt>
                <c:pt idx="9">
                  <c:v>52</c:v>
                </c:pt>
                <c:pt idx="12">
                  <c:v>62</c:v>
                </c:pt>
              </c:numCache>
            </c:numRef>
          </c:val>
          <c:extLst>
            <c:ext xmlns:c16="http://schemas.microsoft.com/office/drawing/2014/chart" uri="{C3380CC4-5D6E-409C-BE32-E72D297353CC}">
              <c16:uniqueId val="{00000003-3CD2-4D41-82E1-0BEFE57FF7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844</c:v>
                </c:pt>
                <c:pt idx="3">
                  <c:v>818</c:v>
                </c:pt>
                <c:pt idx="6">
                  <c:v>775</c:v>
                </c:pt>
                <c:pt idx="9">
                  <c:v>767</c:v>
                </c:pt>
                <c:pt idx="12">
                  <c:v>643</c:v>
                </c:pt>
              </c:numCache>
            </c:numRef>
          </c:val>
          <c:extLst>
            <c:ext xmlns:c16="http://schemas.microsoft.com/office/drawing/2014/chart" uri="{C3380CC4-5D6E-409C-BE32-E72D297353CC}">
              <c16:uniqueId val="{00000004-3CD2-4D41-82E1-0BEFE57FF7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D2-4D41-82E1-0BEFE57FF7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D2-4D41-82E1-0BEFE57FF7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4862</c:v>
                </c:pt>
                <c:pt idx="3">
                  <c:v>4816</c:v>
                </c:pt>
                <c:pt idx="6">
                  <c:v>4891</c:v>
                </c:pt>
                <c:pt idx="9">
                  <c:v>4809</c:v>
                </c:pt>
                <c:pt idx="12">
                  <c:v>4552</c:v>
                </c:pt>
              </c:numCache>
            </c:numRef>
          </c:val>
          <c:extLst>
            <c:ext xmlns:c16="http://schemas.microsoft.com/office/drawing/2014/chart" uri="{C3380CC4-5D6E-409C-BE32-E72D297353CC}">
              <c16:uniqueId val="{00000007-3CD2-4D41-82E1-0BEFE57FF7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827</c:v>
                </c:pt>
                <c:pt idx="2">
                  <c:v>#N/A</c:v>
                </c:pt>
                <c:pt idx="3">
                  <c:v>#N/A</c:v>
                </c:pt>
                <c:pt idx="4">
                  <c:v>834</c:v>
                </c:pt>
                <c:pt idx="5">
                  <c:v>#N/A</c:v>
                </c:pt>
                <c:pt idx="6">
                  <c:v>#N/A</c:v>
                </c:pt>
                <c:pt idx="7">
                  <c:v>898</c:v>
                </c:pt>
                <c:pt idx="8">
                  <c:v>#N/A</c:v>
                </c:pt>
                <c:pt idx="9">
                  <c:v>#N/A</c:v>
                </c:pt>
                <c:pt idx="10">
                  <c:v>941</c:v>
                </c:pt>
                <c:pt idx="11">
                  <c:v>#N/A</c:v>
                </c:pt>
                <c:pt idx="12">
                  <c:v>#N/A</c:v>
                </c:pt>
                <c:pt idx="13">
                  <c:v>792</c:v>
                </c:pt>
                <c:pt idx="14">
                  <c:v>#N/A</c:v>
                </c:pt>
              </c:numCache>
            </c:numRef>
          </c:val>
          <c:smooth val="0"/>
          <c:extLst>
            <c:ext xmlns:c16="http://schemas.microsoft.com/office/drawing/2014/chart" uri="{C3380CC4-5D6E-409C-BE32-E72D297353CC}">
              <c16:uniqueId val="{00000008-3CD2-4D41-82E1-0BEFE57FF7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45436</c:v>
                </c:pt>
                <c:pt idx="5">
                  <c:v>45215</c:v>
                </c:pt>
                <c:pt idx="8">
                  <c:v>43565</c:v>
                </c:pt>
                <c:pt idx="11">
                  <c:v>41070</c:v>
                </c:pt>
                <c:pt idx="14">
                  <c:v>38139</c:v>
                </c:pt>
              </c:numCache>
            </c:numRef>
          </c:val>
          <c:extLst>
            <c:ext xmlns:c16="http://schemas.microsoft.com/office/drawing/2014/chart" uri="{C3380CC4-5D6E-409C-BE32-E72D297353CC}">
              <c16:uniqueId val="{00000000-C9C6-4F1D-8602-BAD25DBB92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6357</c:v>
                </c:pt>
                <c:pt idx="5">
                  <c:v>5985</c:v>
                </c:pt>
                <c:pt idx="8">
                  <c:v>5814</c:v>
                </c:pt>
                <c:pt idx="11">
                  <c:v>5437</c:v>
                </c:pt>
                <c:pt idx="14">
                  <c:v>5414</c:v>
                </c:pt>
              </c:numCache>
            </c:numRef>
          </c:val>
          <c:extLst>
            <c:ext xmlns:c16="http://schemas.microsoft.com/office/drawing/2014/chart" uri="{C3380CC4-5D6E-409C-BE32-E72D297353CC}">
              <c16:uniqueId val="{00000001-C9C6-4F1D-8602-BAD25DBB92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7661</c:v>
                </c:pt>
                <c:pt idx="5">
                  <c:v>7814</c:v>
                </c:pt>
                <c:pt idx="8">
                  <c:v>8640</c:v>
                </c:pt>
                <c:pt idx="11">
                  <c:v>8509</c:v>
                </c:pt>
                <c:pt idx="14">
                  <c:v>8010</c:v>
                </c:pt>
              </c:numCache>
            </c:numRef>
          </c:val>
          <c:extLst>
            <c:ext xmlns:c16="http://schemas.microsoft.com/office/drawing/2014/chart" uri="{C3380CC4-5D6E-409C-BE32-E72D297353CC}">
              <c16:uniqueId val="{00000002-C9C6-4F1D-8602-BAD25DBB92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C6-4F1D-8602-BAD25DBB92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C6-4F1D-8602-BAD25DBB92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C6-4F1D-8602-BAD25DBB92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5689</c:v>
                </c:pt>
                <c:pt idx="3">
                  <c:v>5882</c:v>
                </c:pt>
                <c:pt idx="6">
                  <c:v>5585</c:v>
                </c:pt>
                <c:pt idx="9">
                  <c:v>5461</c:v>
                </c:pt>
                <c:pt idx="12">
                  <c:v>5449</c:v>
                </c:pt>
              </c:numCache>
            </c:numRef>
          </c:val>
          <c:extLst>
            <c:ext xmlns:c16="http://schemas.microsoft.com/office/drawing/2014/chart" uri="{C3380CC4-5D6E-409C-BE32-E72D297353CC}">
              <c16:uniqueId val="{00000006-C9C6-4F1D-8602-BAD25DBB92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477</c:v>
                </c:pt>
                <c:pt idx="3">
                  <c:v>541</c:v>
                </c:pt>
                <c:pt idx="6">
                  <c:v>467</c:v>
                </c:pt>
                <c:pt idx="9">
                  <c:v>460</c:v>
                </c:pt>
                <c:pt idx="12">
                  <c:v>616</c:v>
                </c:pt>
              </c:numCache>
            </c:numRef>
          </c:val>
          <c:extLst>
            <c:ext xmlns:c16="http://schemas.microsoft.com/office/drawing/2014/chart" uri="{C3380CC4-5D6E-409C-BE32-E72D297353CC}">
              <c16:uniqueId val="{00000007-C9C6-4F1D-8602-BAD25DBB92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8962</c:v>
                </c:pt>
                <c:pt idx="3">
                  <c:v>8549</c:v>
                </c:pt>
                <c:pt idx="6">
                  <c:v>8381</c:v>
                </c:pt>
                <c:pt idx="9">
                  <c:v>8006</c:v>
                </c:pt>
                <c:pt idx="12">
                  <c:v>7397</c:v>
                </c:pt>
              </c:numCache>
            </c:numRef>
          </c:val>
          <c:extLst>
            <c:ext xmlns:c16="http://schemas.microsoft.com/office/drawing/2014/chart" uri="{C3380CC4-5D6E-409C-BE32-E72D297353CC}">
              <c16:uniqueId val="{00000008-C9C6-4F1D-8602-BAD25DBB92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384</c:v>
                </c:pt>
                <c:pt idx="3">
                  <c:v>386</c:v>
                </c:pt>
                <c:pt idx="6">
                  <c:v>387</c:v>
                </c:pt>
                <c:pt idx="9">
                  <c:v>420</c:v>
                </c:pt>
                <c:pt idx="12">
                  <c:v>390</c:v>
                </c:pt>
              </c:numCache>
            </c:numRef>
          </c:val>
          <c:extLst>
            <c:ext xmlns:c16="http://schemas.microsoft.com/office/drawing/2014/chart" uri="{C3380CC4-5D6E-409C-BE32-E72D297353CC}">
              <c16:uniqueId val="{00000009-C9C6-4F1D-8602-BAD25DBB92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45745</c:v>
                </c:pt>
                <c:pt idx="3">
                  <c:v>45489</c:v>
                </c:pt>
                <c:pt idx="6">
                  <c:v>44942</c:v>
                </c:pt>
                <c:pt idx="9">
                  <c:v>41961</c:v>
                </c:pt>
                <c:pt idx="12">
                  <c:v>38623</c:v>
                </c:pt>
              </c:numCache>
            </c:numRef>
          </c:val>
          <c:extLst>
            <c:ext xmlns:c16="http://schemas.microsoft.com/office/drawing/2014/chart" uri="{C3380CC4-5D6E-409C-BE32-E72D297353CC}">
              <c16:uniqueId val="{0000000A-C9C6-4F1D-8602-BAD25DBB92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1804</c:v>
                </c:pt>
                <c:pt idx="2">
                  <c:v>#N/A</c:v>
                </c:pt>
                <c:pt idx="3">
                  <c:v>#N/A</c:v>
                </c:pt>
                <c:pt idx="4">
                  <c:v>1834</c:v>
                </c:pt>
                <c:pt idx="5">
                  <c:v>#N/A</c:v>
                </c:pt>
                <c:pt idx="6">
                  <c:v>#N/A</c:v>
                </c:pt>
                <c:pt idx="7">
                  <c:v>1742</c:v>
                </c:pt>
                <c:pt idx="8">
                  <c:v>#N/A</c:v>
                </c:pt>
                <c:pt idx="9">
                  <c:v>#N/A</c:v>
                </c:pt>
                <c:pt idx="10">
                  <c:v>1292</c:v>
                </c:pt>
                <c:pt idx="11">
                  <c:v>#N/A</c:v>
                </c:pt>
                <c:pt idx="12">
                  <c:v>#N/A</c:v>
                </c:pt>
                <c:pt idx="13">
                  <c:v>911</c:v>
                </c:pt>
                <c:pt idx="14">
                  <c:v>#N/A</c:v>
                </c:pt>
              </c:numCache>
            </c:numRef>
          </c:val>
          <c:smooth val="0"/>
          <c:extLst>
            <c:ext xmlns:c16="http://schemas.microsoft.com/office/drawing/2014/chart" uri="{C3380CC4-5D6E-409C-BE32-E72D297353CC}">
              <c16:uniqueId val="{0000000B-C9C6-4F1D-8602-BAD25DBB92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3099</c:v>
                </c:pt>
                <c:pt idx="1">
                  <c:v>3405</c:v>
                </c:pt>
                <c:pt idx="2">
                  <c:v>3220</c:v>
                </c:pt>
              </c:numCache>
            </c:numRef>
          </c:val>
          <c:extLst>
            <c:ext xmlns:c16="http://schemas.microsoft.com/office/drawing/2014/chart" uri="{C3380CC4-5D6E-409C-BE32-E72D297353CC}">
              <c16:uniqueId val="{00000000-3FE3-46CF-97A5-A49B770CCA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1078</c:v>
                </c:pt>
                <c:pt idx="1">
                  <c:v>791</c:v>
                </c:pt>
                <c:pt idx="2">
                  <c:v>728</c:v>
                </c:pt>
              </c:numCache>
            </c:numRef>
          </c:val>
          <c:extLst>
            <c:ext xmlns:c16="http://schemas.microsoft.com/office/drawing/2014/chart" uri="{C3380CC4-5D6E-409C-BE32-E72D297353CC}">
              <c16:uniqueId val="{00000001-3FE3-46CF-97A5-A49B770CCA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6116</c:v>
                </c:pt>
                <c:pt idx="1">
                  <c:v>6016</c:v>
                </c:pt>
                <c:pt idx="2">
                  <c:v>5903</c:v>
                </c:pt>
              </c:numCache>
            </c:numRef>
          </c:val>
          <c:extLst>
            <c:ext xmlns:c16="http://schemas.microsoft.com/office/drawing/2014/chart" uri="{C3380CC4-5D6E-409C-BE32-E72D297353CC}">
              <c16:uniqueId val="{00000002-3FE3-46CF-97A5-A49B770CCA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{E0AEFDD7-F5C1-497C-B8C7-0A4FC8E7AABC}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0A0-4481-9596-EACE1E7CCF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{F45FE9FC-7A72-4057-875D-C2F94AFAC685}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A0-4481-9596-EACE1E7CCF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{DF791722-7D1E-4E3D-AC7F-8E021F444E00}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A0-4481-9596-EACE1E7CCF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{63174ACA-BE5F-4D0C-8622-29FDFA275CB2}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A0-4481-9596-EACE1E7CCF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{58250D53-3BE0-43A0-B385-D93A031C12A8}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A0-4481-9596-EACE1E7CCF5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{B7C28DA2-6351-41C7-9428-64FC7FD29565}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0A0-4481-9596-EACE1E7CCF5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{4F52CD5E-8966-4024-871B-5FC8F03DB2E3}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0A0-4481-9596-EACE1E7CCF5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{7370FA08-D111-4D03-AD3C-7592211E7F93}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0A0-4481-9596-EACE1E7CCF5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{31A6385C-4DFB-4ADC-A53A-9C47F196D0ED}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0A0-4481-9596-EACE1E7CCF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55.3</c:v>
                </c:pt>
                <c:pt idx="8">
                  <c:v>56.6</c:v>
                </c:pt>
                <c:pt idx="16">
                  <c:v>58.4</c:v>
                </c:pt>
                <c:pt idx="24">
                  <c:v>60.1</c:v>
                </c:pt>
                <c:pt idx="32">
                  <c:v>61.5</c:v>
                </c:pt>
              </c:numCache>
            </c:numRef>
          </c:xVal>
          <c:yVal>
            <c:numRef>
              <c:f>公会計指標分析・財政指標組合せ分析表!$BP$51:$DC$51</c:f>
              <c:numCache>
                <c:formatCode>#,##0.0;"▲ "#,##0.0</c:formatCode>
                <c:ptCount val="40"/>
                <c:pt idx="0">
                  <c:v>9</c:v>
                </c:pt>
                <c:pt idx="8">
                  <c:v>8.9</c:v>
                </c:pt>
                <c:pt idx="16">
                  <c:v>8</c:v>
                </c:pt>
                <c:pt idx="24">
                  <c:v>6.1</c:v>
                </c:pt>
                <c:pt idx="32">
                  <c:v>4.0999999999999996</c:v>
                </c:pt>
              </c:numCache>
            </c:numRef>
          </c:yVal>
          <c:smooth val="0"/>
          <c:extLst>
            <c:ext xmlns:c16="http://schemas.microsoft.com/office/drawing/2014/chart" uri="{C3380CC4-5D6E-409C-BE32-E72D297353CC}">
              <c16:uniqueId val="{00000009-10A0-4481-9596-EACE1E7CCF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{57C263A3-783A-4356-A667-05311969A099}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0A0-4481-9596-EACE1E7CCF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{E036F1AD-9A90-4C79-AFE3-EDF3E6DFB6E5}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A0-4481-9596-EACE1E7CCF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{13F656BE-0A91-4CE0-870A-0EB565DD1D6F}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A0-4481-9596-EACE1E7CCF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{FA85A4D2-D322-4CB5-981B-7C2A12636084}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A0-4481-9596-EACE1E7CCF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{F43E9090-561F-478C-82CE-A268A6465FF1}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A0-4481-9596-EACE1E7CCF5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{F626C4F0-CD42-4EFB-863A-6E14F120D13E}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0A0-4481-9596-EACE1E7CCF5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{039C0A04-9F16-4B31-8EC9-EFC16B4E13C1}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0A0-4481-9596-EACE1E7CCF5F}"/>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{35C51B6F-CCC0-4114-8067-FF78CB3A7451}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0A0-4481-9596-EACE1E7CCF5F}"/>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{494020AE-A8C0-4A94-A320-6F12D60A3C10}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0A0-4481-9596-EACE1E7CCF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0A0-4481-9596-EACE1E7CCF5F}"/>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{7907DA66-6B7B-46D1-9EA6-21453103F07B}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897-42D5-952A-1718440133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{75757185-9B27-4CCD-B6CE-A41CFAF336B6}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97-42D5-952A-1718440133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{0C7A28FB-7026-4991-80E1-E2B9E9738ECC}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97-42D5-952A-1718440133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{102E18DA-40DC-4187-B815-0290A98962B7}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97-42D5-952A-1718440133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{A570D9C8-076E-49D7-A985-3528ED134D12}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97-42D5-952A-17184401335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{D3111EB9-DAAD-40F0-BBCC-23DE14C0720D}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897-42D5-952A-17184401335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{74153988-3E9F-4D9D-906A-538B2B1070B6}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897-42D5-952A-17184401335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{7BCA573A-40FF-4D87-83C7-75045676D97D}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897-42D5-952A-17184401335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{229882B9-C77B-449E-BA5E-A224C9E615EB}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897-42D5-952A-1718440133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4.3</c:v>
                </c:pt>
                <c:pt idx="16">
                  <c:v>4.0999999999999996</c:v>
                </c:pt>
                <c:pt idx="24">
                  <c:v>4.2</c:v>
                </c:pt>
                <c:pt idx="32">
                  <c:v>4</c:v>
                </c:pt>
              </c:numCache>
            </c:numRef>
          </c:xVal>
          <c:yVal>
            <c:numRef>
              <c:f>公会計指標分析・財政指標組合せ分析表!$BP$73:$DC$73</c:f>
              <c:numCache>
                <c:formatCode>#,##0.0;"▲ "#,##0.0</c:formatCode>
                <c:ptCount val="40"/>
                <c:pt idx="0">
                  <c:v>9</c:v>
                </c:pt>
                <c:pt idx="8">
                  <c:v>8.9</c:v>
                </c:pt>
                <c:pt idx="16">
                  <c:v>8</c:v>
                </c:pt>
                <c:pt idx="24">
                  <c:v>6.1</c:v>
                </c:pt>
                <c:pt idx="32">
                  <c:v>4.0999999999999996</c:v>
                </c:pt>
              </c:numCache>
            </c:numRef>
          </c:yVal>
          <c:smooth val="0"/>
          <c:extLst>
            <c:ext xmlns:c16="http://schemas.microsoft.com/office/drawing/2014/chart" uri="{C3380CC4-5D6E-409C-BE32-E72D297353CC}">
              <c16:uniqueId val="{00000009-9897-42D5-952A-1718440133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{DBE5BBE4-73C4-4C35-BD3E-AD11238E7896}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897-42D5-952A-1718440133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{F0DADA33-1AA2-4DA2-A580-56D73CE97812}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97-42D5-952A-1718440133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{A109E5D9-040C-4CBD-A4F2-B13937B63AE0}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97-42D5-952A-1718440133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{50FD819B-6478-4A48-B256-67AE6DFEBDE3}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97-42D5-952A-1718440133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{9BA4A995-66BA-4C64-8908-309F906EE4A1}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97-42D5-952A-17184401335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{F8887E65-6C22-4E5B-B5BC-E889E28CAE07}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897-42D5-952A-17184401335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{73EE6952-A8F3-4685-A372-58F1B8894695}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897-42D5-952A-17184401335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{61300D77-0050-46AE-8716-3111582D718B}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897-42D5-952A-17184401335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{74A64309-E3BE-4D54-8CE5-0F1EB1E03796}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897-42D5-952A-1718440133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9897-42D5-952A-17184401335C}"/>
            </c:ext>
          </c:extLst>
        </c:ser>
        <c:dLbls>
          <c:showLegendKey val="0"/>
          <c:showVal val="1"/>
          <c:showCatName val="0"/>
          <c:showSerName val="0"/>
          <c:showPercent val="0"/>
          <c:showBubbleSize val="0"/>
        </c:dLbls>
        <c:axId val="84219776"/>
        <c:axId val="84234240"/>
      </c:scatterChart>
      <c:valAx>
        <c:axId val="84219776"/>
        <c:scaling>
          <c:orientation val="maxMin"/>
          <c:max val="4.8"/>
          <c:min val="3.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年度決算においては、</a:t>
          </a:r>
          <a:r>
            <a:rPr kumimoji="1" lang="ja-JP" altLang="en-US" sz="1100">
              <a:solidFill>
                <a:schemeClr val="dk1"/>
              </a:solidFill>
              <a:effectLst/>
              <a:latin typeface="+mn-lt"/>
              <a:ea typeface="+mn-ea"/>
              <a:cs typeface="+mn-cs"/>
            </a:rPr>
            <a:t>分子の要素である元利償還金の減少に伴い、交付税算入額も減少しているが、公営企業への繰出しが減少したため、分子が減少した。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元利償還金の額は緩やかに減少していく事が予想されるため、今後は実質公債費比率についても緩やかに減少していく見込みである。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満期一括償還に係る積立なし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は、地方債償還額が発行額を大幅に上回っており、将来負担額の根幹である地方債現在高が減少している。また、充当可能財源等のうち、地方債現在高の減少により基準財政需要額算入見込額が減少しているが、それ以上に地方債現在高が減少しているため、分子は減少した。交付税措置の厚い合併特例事業債が令和２年度をもって終了したため、交付税措置率の高い地方債を活用するなど、慎重な事業精査と財源の活用計画を念頭に、将来負担額の上昇について注視す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埼玉県鴻巣市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en-US" sz="1300">
              <a:solidFill>
                <a:schemeClr val="dk1"/>
              </a:solidFill>
              <a:effectLst/>
              <a:latin typeface="+mn-lt"/>
              <a:ea typeface="+mn-ea"/>
              <a:cs typeface="+mn-cs"/>
            </a:rPr>
            <a:t>財政調整基金</a:t>
          </a:r>
          <a:r>
            <a:rPr kumimoji="1" lang="ja-JP" altLang="ja-JP" sz="1300">
              <a:solidFill>
                <a:schemeClr val="dk1"/>
              </a:solidFill>
              <a:effectLst/>
              <a:latin typeface="+mn-lt"/>
              <a:ea typeface="+mn-ea"/>
              <a:cs typeface="+mn-cs"/>
            </a:rPr>
            <a:t>を前年度比</a:t>
          </a:r>
          <a:r>
            <a:rPr kumimoji="1" lang="ja-JP" altLang="en-US" sz="1300">
              <a:solidFill>
                <a:schemeClr val="dk1"/>
              </a:solidFill>
              <a:effectLst/>
              <a:latin typeface="+mn-lt"/>
              <a:ea typeface="+mn-ea"/>
              <a:cs typeface="+mn-cs"/>
            </a:rPr>
            <a:t>皆増</a:t>
          </a:r>
          <a:r>
            <a:rPr kumimoji="1" lang="ja-JP" altLang="ja-JP" sz="1300">
              <a:solidFill>
                <a:schemeClr val="dk1"/>
              </a:solidFill>
              <a:effectLst/>
              <a:latin typeface="+mn-lt"/>
              <a:ea typeface="+mn-ea"/>
              <a:cs typeface="+mn-cs"/>
            </a:rPr>
            <a:t>の</a:t>
          </a:r>
          <a:r>
            <a:rPr kumimoji="1" lang="en-US" altLang="ja-JP" sz="1300">
              <a:solidFill>
                <a:schemeClr val="dk1"/>
              </a:solidFill>
              <a:effectLst/>
              <a:latin typeface="+mn-lt"/>
              <a:ea typeface="+mn-ea"/>
              <a:cs typeface="+mn-cs"/>
            </a:rPr>
            <a:t>190,000</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新型コロナウイルス感染症対策基金</a:t>
          </a:r>
          <a:r>
            <a:rPr kumimoji="1" lang="ja-JP" altLang="ja-JP" sz="1300">
              <a:solidFill>
                <a:schemeClr val="dk1"/>
              </a:solidFill>
              <a:effectLst/>
              <a:latin typeface="+mn-lt"/>
              <a:ea typeface="+mn-ea"/>
              <a:cs typeface="+mn-cs"/>
            </a:rPr>
            <a:t>を前年度比</a:t>
          </a:r>
          <a:r>
            <a:rPr kumimoji="1" lang="en-US" altLang="ja-JP" sz="1300">
              <a:solidFill>
                <a:schemeClr val="dk1"/>
              </a:solidFill>
              <a:effectLst/>
              <a:latin typeface="+mn-lt"/>
              <a:ea typeface="+mn-ea"/>
              <a:cs typeface="+mn-cs"/>
            </a:rPr>
            <a:t>98,090</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の</a:t>
          </a:r>
          <a:r>
            <a:rPr kumimoji="1" lang="en-US" altLang="ja-JP" sz="1300">
              <a:solidFill>
                <a:schemeClr val="dk1"/>
              </a:solidFill>
              <a:effectLst/>
              <a:latin typeface="+mn-lt"/>
              <a:ea typeface="+mn-ea"/>
              <a:cs typeface="+mn-cs"/>
            </a:rPr>
            <a:t>128,721</a:t>
          </a:r>
          <a:r>
            <a:rPr kumimoji="1" lang="ja-JP" altLang="ja-JP" sz="1300">
              <a:solidFill>
                <a:schemeClr val="dk1"/>
              </a:solidFill>
              <a:effectLst/>
              <a:latin typeface="+mn-lt"/>
              <a:ea typeface="+mn-ea"/>
              <a:cs typeface="+mn-cs"/>
            </a:rPr>
            <a:t>千円取り崩したことなどから、全体での取り崩し額は前年度から</a:t>
          </a:r>
          <a:r>
            <a:rPr kumimoji="1" lang="en-US" altLang="ja-JP" sz="1300">
              <a:solidFill>
                <a:schemeClr val="dk1"/>
              </a:solidFill>
              <a:effectLst/>
              <a:latin typeface="+mn-lt"/>
              <a:ea typeface="+mn-ea"/>
              <a:cs typeface="+mn-cs"/>
            </a:rPr>
            <a:t>23,224</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a:t>
          </a:r>
          <a:endParaRPr lang="ja-JP" altLang="ja-JP" sz="1300">
            <a:effectLst/>
          </a:endParaRPr>
        </a:p>
        <a:p>
          <a:r>
            <a:rPr kumimoji="1" lang="ja-JP" altLang="en-US" sz="1300">
              <a:solidFill>
                <a:schemeClr val="dk1"/>
              </a:solidFill>
              <a:effectLst/>
              <a:latin typeface="+mn-lt"/>
              <a:ea typeface="+mn-ea"/>
              <a:cs typeface="+mn-cs"/>
            </a:rPr>
            <a:t>財政調整</a:t>
          </a:r>
          <a:r>
            <a:rPr kumimoji="1" lang="ja-JP" altLang="ja-JP" sz="1300">
              <a:solidFill>
                <a:schemeClr val="dk1"/>
              </a:solidFill>
              <a:effectLst/>
              <a:latin typeface="+mn-lt"/>
              <a:ea typeface="+mn-ea"/>
              <a:cs typeface="+mn-cs"/>
            </a:rPr>
            <a:t>基金を前年度比</a:t>
          </a:r>
          <a:r>
            <a:rPr kumimoji="1" lang="en-US" altLang="ja-JP" sz="1300">
              <a:solidFill>
                <a:schemeClr val="dk1"/>
              </a:solidFill>
              <a:effectLst/>
              <a:latin typeface="+mn-lt"/>
              <a:ea typeface="+mn-ea"/>
              <a:cs typeface="+mn-cs"/>
            </a:rPr>
            <a:t>299,324</a:t>
          </a:r>
          <a:r>
            <a:rPr kumimoji="1" lang="ja-JP" altLang="ja-JP" sz="1300">
              <a:solidFill>
                <a:schemeClr val="dk1"/>
              </a:solidFill>
              <a:effectLst/>
              <a:latin typeface="+mn-lt"/>
              <a:ea typeface="+mn-ea"/>
              <a:cs typeface="+mn-cs"/>
            </a:rPr>
            <a:t>千円減の</a:t>
          </a:r>
          <a:r>
            <a:rPr kumimoji="1" lang="en-US" altLang="ja-JP" sz="1300">
              <a:solidFill>
                <a:schemeClr val="dk1"/>
              </a:solidFill>
              <a:effectLst/>
              <a:latin typeface="+mn-lt"/>
              <a:ea typeface="+mn-ea"/>
              <a:cs typeface="+mn-cs"/>
            </a:rPr>
            <a:t>5,767</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公共施設等整備基金</a:t>
          </a:r>
          <a:r>
            <a:rPr kumimoji="1" lang="ja-JP" altLang="ja-JP" sz="1300">
              <a:solidFill>
                <a:schemeClr val="dk1"/>
              </a:solidFill>
              <a:effectLst/>
              <a:latin typeface="+mn-lt"/>
              <a:ea typeface="+mn-ea"/>
              <a:cs typeface="+mn-cs"/>
            </a:rPr>
            <a:t>を前年度比</a:t>
          </a:r>
          <a:r>
            <a:rPr kumimoji="1" lang="en-US" altLang="ja-JP" sz="1300">
              <a:solidFill>
                <a:schemeClr val="dk1"/>
              </a:solidFill>
              <a:effectLst/>
              <a:latin typeface="+mn-lt"/>
              <a:ea typeface="+mn-ea"/>
              <a:cs typeface="+mn-cs"/>
            </a:rPr>
            <a:t>64,019</a:t>
          </a:r>
          <a:r>
            <a:rPr kumimoji="1" lang="ja-JP" altLang="ja-JP" sz="1300">
              <a:solidFill>
                <a:schemeClr val="dk1"/>
              </a:solidFill>
              <a:effectLst/>
              <a:latin typeface="+mn-lt"/>
              <a:ea typeface="+mn-ea"/>
              <a:cs typeface="+mn-cs"/>
            </a:rPr>
            <a:t>千円減の</a:t>
          </a:r>
          <a:r>
            <a:rPr kumimoji="1" lang="en-US" altLang="ja-JP" sz="1300">
              <a:solidFill>
                <a:schemeClr val="dk1"/>
              </a:solidFill>
              <a:effectLst/>
              <a:latin typeface="+mn-lt"/>
              <a:ea typeface="+mn-ea"/>
              <a:cs typeface="+mn-cs"/>
            </a:rPr>
            <a:t>18,223</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教育環境整備</a:t>
          </a:r>
          <a:r>
            <a:rPr kumimoji="1" lang="ja-JP" altLang="ja-JP" sz="1300">
              <a:solidFill>
                <a:schemeClr val="dk1"/>
              </a:solidFill>
              <a:effectLst/>
              <a:latin typeface="+mn-lt"/>
              <a:ea typeface="+mn-ea"/>
              <a:cs typeface="+mn-cs"/>
            </a:rPr>
            <a:t>基金を前年度比</a:t>
          </a:r>
          <a:r>
            <a:rPr kumimoji="1" lang="en-US" altLang="ja-JP" sz="1300">
              <a:solidFill>
                <a:schemeClr val="dk1"/>
              </a:solidFill>
              <a:effectLst/>
              <a:latin typeface="+mn-lt"/>
              <a:ea typeface="+mn-ea"/>
              <a:cs typeface="+mn-cs"/>
            </a:rPr>
            <a:t>10,297</a:t>
          </a:r>
          <a:r>
            <a:rPr kumimoji="1" lang="ja-JP" altLang="ja-JP" sz="1300">
              <a:solidFill>
                <a:schemeClr val="dk1"/>
              </a:solidFill>
              <a:effectLst/>
              <a:latin typeface="+mn-lt"/>
              <a:ea typeface="+mn-ea"/>
              <a:cs typeface="+mn-cs"/>
            </a:rPr>
            <a:t>千円減の</a:t>
          </a:r>
          <a:r>
            <a:rPr kumimoji="1" lang="en-US" altLang="ja-JP" sz="1300">
              <a:solidFill>
                <a:schemeClr val="dk1"/>
              </a:solidFill>
              <a:effectLst/>
              <a:latin typeface="+mn-lt"/>
              <a:ea typeface="+mn-ea"/>
              <a:cs typeface="+mn-cs"/>
            </a:rPr>
            <a:t>17,121</a:t>
          </a:r>
          <a:r>
            <a:rPr kumimoji="1" lang="ja-JP" altLang="ja-JP" sz="1300">
              <a:solidFill>
                <a:schemeClr val="dk1"/>
              </a:solidFill>
              <a:effectLst/>
              <a:latin typeface="+mn-lt"/>
              <a:ea typeface="+mn-ea"/>
              <a:cs typeface="+mn-cs"/>
            </a:rPr>
            <a:t>千円積み立てたことなどから、全体での積立額は</a:t>
          </a:r>
          <a:r>
            <a:rPr kumimoji="1" lang="en-US" altLang="ja-JP" sz="1300">
              <a:solidFill>
                <a:schemeClr val="dk1"/>
              </a:solidFill>
              <a:effectLst/>
              <a:latin typeface="+mn-lt"/>
              <a:ea typeface="+mn-ea"/>
              <a:cs typeface="+mn-cs"/>
            </a:rPr>
            <a:t>253,773</a:t>
          </a:r>
          <a:r>
            <a:rPr kumimoji="1" lang="ja-JP" altLang="ja-JP" sz="1300">
              <a:solidFill>
                <a:schemeClr val="dk1"/>
              </a:solidFill>
              <a:effectLst/>
              <a:latin typeface="+mn-lt"/>
              <a:ea typeface="+mn-ea"/>
              <a:cs typeface="+mn-cs"/>
            </a:rPr>
            <a:t>千円減少した。</a:t>
          </a:r>
          <a:endParaRPr lang="ja-JP" altLang="ja-JP" sz="1300">
            <a:effectLst/>
          </a:endParaRPr>
        </a:p>
        <a:p>
          <a:r>
            <a:rPr kumimoji="1" lang="ja-JP" altLang="ja-JP" sz="1300">
              <a:solidFill>
                <a:schemeClr val="dk1"/>
              </a:solidFill>
              <a:effectLst/>
              <a:latin typeface="+mn-lt"/>
              <a:ea typeface="+mn-ea"/>
              <a:cs typeface="+mn-cs"/>
            </a:rPr>
            <a:t>以上のことから、全体での基金残高は</a:t>
          </a:r>
          <a:r>
            <a:rPr kumimoji="1" lang="en-US" altLang="ja-JP" sz="1300">
              <a:solidFill>
                <a:schemeClr val="dk1"/>
              </a:solidFill>
              <a:effectLst/>
              <a:latin typeface="+mn-lt"/>
              <a:ea typeface="+mn-ea"/>
              <a:cs typeface="+mn-cs"/>
            </a:rPr>
            <a:t>9,851,762</a:t>
          </a:r>
          <a:r>
            <a:rPr kumimoji="1" lang="ja-JP" altLang="ja-JP" sz="1300">
              <a:solidFill>
                <a:schemeClr val="dk1"/>
              </a:solidFill>
              <a:effectLst/>
              <a:latin typeface="+mn-lt"/>
              <a:ea typeface="+mn-ea"/>
              <a:cs typeface="+mn-cs"/>
            </a:rPr>
            <a:t>千円で、前年度から</a:t>
          </a:r>
          <a:r>
            <a:rPr kumimoji="1" lang="en-US" altLang="ja-JP" sz="1300">
              <a:solidFill>
                <a:schemeClr val="dk1"/>
              </a:solidFill>
              <a:effectLst/>
              <a:latin typeface="+mn-lt"/>
              <a:ea typeface="+mn-ea"/>
              <a:cs typeface="+mn-cs"/>
            </a:rPr>
            <a:t>359,371</a:t>
          </a:r>
          <a:r>
            <a:rPr kumimoji="1" lang="ja-JP" altLang="ja-JP" sz="1300">
              <a:solidFill>
                <a:schemeClr val="dk1"/>
              </a:solidFill>
              <a:effectLst/>
              <a:latin typeface="+mn-lt"/>
              <a:ea typeface="+mn-ea"/>
              <a:cs typeface="+mn-cs"/>
            </a:rPr>
            <a:t>千円減少した。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令和３年度までが地方債償還額のピークであったが、引き続き減債基金を臨時財政対策債や合併特例債の償還財源として活用する。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合併振興基金　　</a:t>
          </a:r>
          <a:endParaRPr lang="ja-JP" altLang="ja-JP" sz="1300">
            <a:effectLst/>
          </a:endParaRPr>
        </a:p>
        <a:p>
          <a:r>
            <a:rPr kumimoji="1" lang="ja-JP" altLang="ja-JP" sz="1300">
              <a:solidFill>
                <a:schemeClr val="dk1"/>
              </a:solidFill>
              <a:effectLst/>
              <a:latin typeface="+mn-lt"/>
              <a:ea typeface="+mn-ea"/>
              <a:cs typeface="+mn-cs"/>
            </a:rPr>
            <a:t>　　合併後の市が地域住民の連携の強化又合併市町の区域における地域振興に資する事業の推進（平成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日施行） </a:t>
          </a:r>
          <a:endParaRPr lang="ja-JP" altLang="ja-JP" sz="1300">
            <a:effectLst/>
          </a:endParaRPr>
        </a:p>
        <a:p>
          <a:r>
            <a:rPr kumimoji="1" lang="ja-JP" altLang="ja-JP" sz="1300">
              <a:solidFill>
                <a:schemeClr val="dk1"/>
              </a:solidFill>
              <a:effectLst/>
              <a:latin typeface="+mn-lt"/>
              <a:ea typeface="+mn-ea"/>
              <a:cs typeface="+mn-cs"/>
            </a:rPr>
            <a:t>公共施設等整備基金</a:t>
          </a:r>
          <a:endParaRPr lang="ja-JP" altLang="ja-JP" sz="1300">
            <a:effectLst/>
          </a:endParaRPr>
        </a:p>
        <a:p>
          <a:r>
            <a:rPr kumimoji="1" lang="ja-JP" altLang="ja-JP" sz="1300">
              <a:solidFill>
                <a:schemeClr val="dk1"/>
              </a:solidFill>
              <a:effectLst/>
              <a:latin typeface="+mn-lt"/>
              <a:ea typeface="+mn-ea"/>
              <a:cs typeface="+mn-cs"/>
            </a:rPr>
            <a:t>　　公共施設等の整備に要する経費の財源への充当（令和元年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日施行）</a:t>
          </a:r>
          <a:endParaRPr lang="ja-JP" altLang="ja-JP" sz="1300">
            <a:effectLst/>
          </a:endParaRPr>
        </a:p>
        <a:p>
          <a:r>
            <a:rPr kumimoji="1" lang="ja-JP" altLang="ja-JP" sz="1300">
              <a:solidFill>
                <a:schemeClr val="dk1"/>
              </a:solidFill>
              <a:effectLst/>
              <a:latin typeface="+mn-lt"/>
              <a:ea typeface="+mn-ea"/>
              <a:cs typeface="+mn-cs"/>
            </a:rPr>
            <a:t>森林環境整備基基金</a:t>
          </a:r>
          <a:endParaRPr lang="ja-JP" altLang="ja-JP" sz="1300">
            <a:effectLst/>
          </a:endParaRPr>
        </a:p>
        <a:p>
          <a:r>
            <a:rPr kumimoji="1" lang="ja-JP" altLang="ja-JP" sz="1300">
              <a:solidFill>
                <a:schemeClr val="dk1"/>
              </a:solidFill>
              <a:effectLst/>
              <a:latin typeface="+mn-lt"/>
              <a:ea typeface="+mn-ea"/>
              <a:cs typeface="+mn-cs"/>
            </a:rPr>
            <a:t>　　森林整備事業の推進に要する経費の財源への充当（令和元年</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日施行）</a:t>
          </a:r>
          <a:endParaRPr lang="ja-JP" altLang="ja-JP" sz="1300">
            <a:effectLst/>
          </a:endParaRPr>
        </a:p>
        <a:p>
          <a:r>
            <a:rPr kumimoji="1" lang="ja-JP" altLang="ja-JP" sz="1300">
              <a:solidFill>
                <a:schemeClr val="dk1"/>
              </a:solidFill>
              <a:effectLst/>
              <a:latin typeface="+mn-lt"/>
              <a:ea typeface="+mn-ea"/>
              <a:cs typeface="+mn-cs"/>
            </a:rPr>
            <a:t>新型コロナウイルス感染症対策基金</a:t>
          </a:r>
          <a:endParaRPr lang="ja-JP" altLang="ja-JP" sz="1300">
            <a:effectLst/>
          </a:endParaRPr>
        </a:p>
        <a:p>
          <a:r>
            <a:rPr kumimoji="1" lang="ja-JP" altLang="ja-JP" sz="1300">
              <a:solidFill>
                <a:schemeClr val="dk1"/>
              </a:solidFill>
              <a:effectLst/>
              <a:latin typeface="+mn-lt"/>
              <a:ea typeface="+mn-ea"/>
              <a:cs typeface="+mn-cs"/>
            </a:rPr>
            <a:t>　　新型コロナウイルス感染症に係る予防対策、市民生活の支援、地域経済対策等に要する経費の財源への充当（令和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日施行）</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新型コロナウイルス感染症対策基金は</a:t>
          </a:r>
          <a:r>
            <a:rPr kumimoji="1" lang="en-US" altLang="ja-JP" sz="1100">
              <a:solidFill>
                <a:schemeClr val="dk1"/>
              </a:solidFill>
              <a:effectLst/>
              <a:latin typeface="+mn-lt"/>
              <a:ea typeface="+mn-ea"/>
              <a:cs typeface="+mn-cs"/>
            </a:rPr>
            <a:t>240</a:t>
          </a:r>
          <a:r>
            <a:rPr kumimoji="1" lang="ja-JP" altLang="ja-JP" sz="1100">
              <a:solidFill>
                <a:schemeClr val="dk1"/>
              </a:solidFill>
              <a:effectLst/>
              <a:latin typeface="+mn-lt"/>
              <a:ea typeface="+mn-ea"/>
              <a:cs typeface="+mn-cs"/>
            </a:rPr>
            <a:t>千円を積み立て、</a:t>
          </a:r>
          <a:r>
            <a:rPr kumimoji="1" lang="en-US" altLang="ja-JP" sz="1100">
              <a:solidFill>
                <a:schemeClr val="dk1"/>
              </a:solidFill>
              <a:effectLst/>
              <a:latin typeface="+mn-lt"/>
              <a:ea typeface="+mn-ea"/>
              <a:cs typeface="+mn-cs"/>
            </a:rPr>
            <a:t>128,721</a:t>
          </a:r>
          <a:r>
            <a:rPr kumimoji="1" lang="ja-JP" altLang="ja-JP" sz="1100">
              <a:solidFill>
                <a:schemeClr val="dk1"/>
              </a:solidFill>
              <a:effectLst/>
              <a:latin typeface="+mn-lt"/>
              <a:ea typeface="+mn-ea"/>
              <a:cs typeface="+mn-cs"/>
            </a:rPr>
            <a:t>千円の取り崩しを行った。</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合併振興基金は</a:t>
          </a:r>
          <a:r>
            <a:rPr kumimoji="1" lang="en-US" altLang="ja-JP" sz="1300">
              <a:solidFill>
                <a:schemeClr val="dk1"/>
              </a:solidFill>
              <a:effectLst/>
              <a:latin typeface="+mn-lt"/>
              <a:ea typeface="+mn-ea"/>
              <a:cs typeface="+mn-cs"/>
            </a:rPr>
            <a:t>6,789</a:t>
          </a:r>
          <a:r>
            <a:rPr kumimoji="1" lang="ja-JP" altLang="ja-JP" sz="1300">
              <a:solidFill>
                <a:schemeClr val="dk1"/>
              </a:solidFill>
              <a:effectLst/>
              <a:latin typeface="+mn-lt"/>
              <a:ea typeface="+mn-ea"/>
              <a:cs typeface="+mn-cs"/>
            </a:rPr>
            <a:t>千円を積み立て、</a:t>
          </a:r>
          <a:r>
            <a:rPr kumimoji="1" lang="ja-JP" altLang="en-US" sz="1300">
              <a:solidFill>
                <a:schemeClr val="dk1"/>
              </a:solidFill>
              <a:effectLst/>
              <a:latin typeface="+mn-lt"/>
              <a:ea typeface="+mn-ea"/>
              <a:cs typeface="+mn-cs"/>
            </a:rPr>
            <a:t>道の駅整備事業</a:t>
          </a:r>
          <a:r>
            <a:rPr kumimoji="1" lang="ja-JP" altLang="ja-JP" sz="1300">
              <a:solidFill>
                <a:schemeClr val="dk1"/>
              </a:solidFill>
              <a:effectLst/>
              <a:latin typeface="+mn-lt"/>
              <a:ea typeface="+mn-ea"/>
              <a:cs typeface="+mn-cs"/>
            </a:rPr>
            <a:t>への充当により</a:t>
          </a:r>
          <a:r>
            <a:rPr kumimoji="1" lang="en-US" altLang="ja-JP" sz="1300">
              <a:solidFill>
                <a:schemeClr val="dk1"/>
              </a:solidFill>
              <a:effectLst/>
              <a:latin typeface="+mn-lt"/>
              <a:ea typeface="+mn-ea"/>
              <a:cs typeface="+mn-cs"/>
            </a:rPr>
            <a:t>66,671</a:t>
          </a:r>
          <a:r>
            <a:rPr kumimoji="1" lang="ja-JP" altLang="ja-JP" sz="1300">
              <a:solidFill>
                <a:schemeClr val="dk1"/>
              </a:solidFill>
              <a:effectLst/>
              <a:latin typeface="+mn-lt"/>
              <a:ea typeface="+mn-ea"/>
              <a:cs typeface="+mn-cs"/>
            </a:rPr>
            <a:t>千円の取り崩しを行った。</a:t>
          </a:r>
          <a:endParaRPr lang="ja-JP" altLang="ja-JP" sz="1300">
            <a:effectLst/>
          </a:endParaRPr>
        </a:p>
        <a:p>
          <a:r>
            <a:rPr kumimoji="1" lang="ja-JP" altLang="en-US" sz="1300">
              <a:solidFill>
                <a:schemeClr val="dk1"/>
              </a:solidFill>
              <a:effectLst/>
              <a:latin typeface="+mn-lt"/>
              <a:ea typeface="+mn-ea"/>
              <a:cs typeface="+mn-cs"/>
            </a:rPr>
            <a:t>コウノトリの里づくり</a:t>
          </a:r>
          <a:r>
            <a:rPr kumimoji="1" lang="ja-JP" altLang="ja-JP" sz="1300">
              <a:solidFill>
                <a:schemeClr val="dk1"/>
              </a:solidFill>
              <a:effectLst/>
              <a:latin typeface="+mn-lt"/>
              <a:ea typeface="+mn-ea"/>
              <a:cs typeface="+mn-cs"/>
            </a:rPr>
            <a:t>基金は</a:t>
          </a:r>
          <a:r>
            <a:rPr kumimoji="1" lang="en-US" altLang="ja-JP" sz="1300">
              <a:solidFill>
                <a:schemeClr val="dk1"/>
              </a:solidFill>
              <a:effectLst/>
              <a:latin typeface="+mn-lt"/>
              <a:ea typeface="+mn-ea"/>
              <a:cs typeface="+mn-cs"/>
            </a:rPr>
            <a:t>13,431</a:t>
          </a:r>
          <a:r>
            <a:rPr kumimoji="1" lang="ja-JP" altLang="ja-JP" sz="1300">
              <a:solidFill>
                <a:schemeClr val="dk1"/>
              </a:solidFill>
              <a:effectLst/>
              <a:latin typeface="+mn-lt"/>
              <a:ea typeface="+mn-ea"/>
              <a:cs typeface="+mn-cs"/>
            </a:rPr>
            <a:t>千円を積み立て、</a:t>
          </a:r>
          <a:r>
            <a:rPr kumimoji="1" lang="en-US" altLang="ja-JP" sz="1300">
              <a:solidFill>
                <a:schemeClr val="dk1"/>
              </a:solidFill>
              <a:effectLst/>
              <a:latin typeface="+mn-lt"/>
              <a:ea typeface="+mn-ea"/>
              <a:cs typeface="+mn-cs"/>
            </a:rPr>
            <a:t>28,367</a:t>
          </a:r>
          <a:r>
            <a:rPr kumimoji="1" lang="ja-JP" altLang="ja-JP" sz="1300">
              <a:solidFill>
                <a:schemeClr val="dk1"/>
              </a:solidFill>
              <a:effectLst/>
              <a:latin typeface="+mn-lt"/>
              <a:ea typeface="+mn-ea"/>
              <a:cs typeface="+mn-cs"/>
            </a:rPr>
            <a:t>千円の取り崩しを行った。</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合併振興基金は、引き続き道の駅整備事業等へ、公共施設等整備基金は、今後増加する老朽化した施設の更新・修繕等の事業等へ活用する方針である。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en-US" altLang="ja-JP" sz="1300">
              <a:solidFill>
                <a:schemeClr val="dk1"/>
              </a:solidFill>
              <a:effectLst/>
              <a:latin typeface="+mn-lt"/>
              <a:ea typeface="+mn-ea"/>
              <a:cs typeface="+mn-cs"/>
            </a:rPr>
            <a:t>5,767</a:t>
          </a:r>
          <a:r>
            <a:rPr kumimoji="1" lang="ja-JP" altLang="ja-JP" sz="1300">
              <a:solidFill>
                <a:schemeClr val="dk1"/>
              </a:solidFill>
              <a:effectLst/>
              <a:latin typeface="+mn-lt"/>
              <a:ea typeface="+mn-ea"/>
              <a:cs typeface="+mn-cs"/>
            </a:rPr>
            <a:t>千円を積み立て、予算の全体調整により財源不足額として</a:t>
          </a:r>
          <a:r>
            <a:rPr kumimoji="1" lang="en-US" altLang="ja-JP" sz="1300">
              <a:solidFill>
                <a:schemeClr val="dk1"/>
              </a:solidFill>
              <a:effectLst/>
              <a:latin typeface="+mn-lt"/>
              <a:ea typeface="+mn-ea"/>
              <a:cs typeface="+mn-cs"/>
            </a:rPr>
            <a:t>190,000</a:t>
          </a:r>
          <a:r>
            <a:rPr kumimoji="1" lang="ja-JP" altLang="ja-JP" sz="1300">
              <a:solidFill>
                <a:schemeClr val="dk1"/>
              </a:solidFill>
              <a:effectLst/>
              <a:latin typeface="+mn-lt"/>
              <a:ea typeface="+mn-ea"/>
              <a:cs typeface="+mn-cs"/>
            </a:rPr>
            <a:t>千円を取り崩したことで、</a:t>
          </a:r>
          <a:r>
            <a:rPr kumimoji="1" lang="en-US" altLang="ja-JP" sz="1300">
              <a:solidFill>
                <a:schemeClr val="dk1"/>
              </a:solidFill>
              <a:effectLst/>
              <a:latin typeface="+mn-lt"/>
              <a:ea typeface="+mn-ea"/>
              <a:cs typeface="+mn-cs"/>
            </a:rPr>
            <a:t>184,233</a:t>
          </a:r>
          <a:r>
            <a:rPr kumimoji="1" lang="ja-JP" altLang="ja-JP" sz="1300">
              <a:solidFill>
                <a:schemeClr val="dk1"/>
              </a:solidFill>
              <a:effectLst/>
              <a:latin typeface="+mn-lt"/>
              <a:ea typeface="+mn-ea"/>
              <a:cs typeface="+mn-cs"/>
            </a:rPr>
            <a:t>千円減少した。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財政調整基金については、景気・経済の影響による市税収入の減少や災害等、予期しない財政需要への対応等の備え、長期的視野に立った計画的な財政運営を行うため、標準財政規模の</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％の残高を確保していく。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利子</a:t>
          </a:r>
          <a:r>
            <a:rPr kumimoji="1" lang="en-US" altLang="ja-JP" sz="1300">
              <a:solidFill>
                <a:schemeClr val="dk1"/>
              </a:solidFill>
              <a:effectLst/>
              <a:latin typeface="+mn-lt"/>
              <a:ea typeface="+mn-ea"/>
              <a:cs typeface="+mn-cs"/>
            </a:rPr>
            <a:t>1,333</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普通交付税（臨時財政対策債償還基金分）</a:t>
          </a:r>
          <a:r>
            <a:rPr kumimoji="1" lang="en-US" altLang="ja-JP" sz="1300">
              <a:solidFill>
                <a:schemeClr val="dk1"/>
              </a:solidFill>
              <a:effectLst/>
              <a:latin typeface="+mn-lt"/>
              <a:ea typeface="+mn-ea"/>
              <a:cs typeface="+mn-cs"/>
            </a:rPr>
            <a:t>135,919</a:t>
          </a:r>
          <a:r>
            <a:rPr kumimoji="1" lang="ja-JP" altLang="ja-JP" sz="1300">
              <a:solidFill>
                <a:schemeClr val="dk1"/>
              </a:solidFill>
              <a:effectLst/>
              <a:latin typeface="+mn-lt"/>
              <a:ea typeface="+mn-ea"/>
              <a:cs typeface="+mn-cs"/>
            </a:rPr>
            <a:t>千円を積み立て、</a:t>
          </a:r>
          <a:r>
            <a:rPr kumimoji="1" lang="en-US" altLang="ja-JP" sz="1300">
              <a:solidFill>
                <a:schemeClr val="dk1"/>
              </a:solidFill>
              <a:effectLst/>
              <a:latin typeface="+mn-lt"/>
              <a:ea typeface="+mn-ea"/>
              <a:cs typeface="+mn-cs"/>
            </a:rPr>
            <a:t>200,000</a:t>
          </a:r>
          <a:r>
            <a:rPr kumimoji="1" lang="ja-JP" altLang="ja-JP" sz="1300">
              <a:solidFill>
                <a:schemeClr val="dk1"/>
              </a:solidFill>
              <a:effectLst/>
              <a:latin typeface="+mn-lt"/>
              <a:ea typeface="+mn-ea"/>
              <a:cs typeface="+mn-cs"/>
            </a:rPr>
            <a:t>千円取り崩したことで、</a:t>
          </a:r>
          <a:r>
            <a:rPr kumimoji="1" lang="en-US" altLang="ja-JP" sz="1300">
              <a:solidFill>
                <a:schemeClr val="dk1"/>
              </a:solidFill>
              <a:effectLst/>
              <a:latin typeface="+mn-lt"/>
              <a:ea typeface="+mn-ea"/>
              <a:cs typeface="+mn-cs"/>
            </a:rPr>
            <a:t>62,748</a:t>
          </a:r>
          <a:r>
            <a:rPr kumimoji="1" lang="ja-JP" altLang="ja-JP" sz="1300">
              <a:solidFill>
                <a:schemeClr val="dk1"/>
              </a:solidFill>
              <a:effectLst/>
              <a:latin typeface="+mn-lt"/>
              <a:ea typeface="+mn-ea"/>
              <a:cs typeface="+mn-cs"/>
            </a:rPr>
            <a:t>千円減少した。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年度より地方債償還額が増加し、令和３年度がピークとなり、今後も償還財源として活用するため残高は減少する。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A6F80A8-496B-4043-812C-EA0C22F630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2A1BE01-620F-44D5-8212-C3C073B718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CFF0FD6-AA76-477C-886D-BFB2ED2119B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E753E11-92FF-4A8E-999F-471A4116DCD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9FB6F8A-E838-4AAB-A383-1B3FC207CBF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200B48F-18F9-4C5F-B815-45A17953C24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5AB4C4B-D34D-43D2-A50E-7E5A1F61A33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31B1CDA-A3D4-430E-A175-DD2DEA04A45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00EDD12-EB3E-4B08-A03B-9B66C4C8AEA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2EC40C5-3429-499E-B972-AB66F7706B7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F9BE558-F4BD-487D-9839-0E92C75F440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A0ED627-B2FA-4E69-8FAB-5F423E7D2BA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117,582
115,181
67.44
44,042,276
41,578,470
2,169,211
25,764,389
38,622,535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98888D7-BA27-46D6-98AD-15ECE208200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374F7E5-8909-4EDB-A874-E398C7FCDD2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42D95E0-ADC6-461D-81B1-501595A325F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3684BAF-412E-43E4-B73B-2E789A008D0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5C80321-EEF2-4D2F-AED4-3CE24517EFF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7344658-80CF-4501-9A5C-6A7F8D43B6B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2728403-2021-4596-A5C7-FF002E6612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B1A0FD7-6A65-41A1-B8D4-FA0190D6B6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6D6E457-FBA8-4576-B882-40CF4625FAC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A65F566-B63D-402B-ABFB-D692FB241A4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EAC6235-2080-413F-841D-7F31015E8A6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9CAB19E-5010-47B3-BA22-E0973D42EC3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68AB8E3-3991-46DD-AACD-AB9B1EC607F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85B59E5-6526-4A3A-B0CA-E6B83F0BFD0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B9A1D8A-0E88-4471-A884-2606740BF0E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E0B66F9-A374-4F86-9DC6-FE9BAEDE56F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D63DC16-98DC-4990-9138-B37ECF94F4C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7CB30CD-093C-44E9-BE66-DD6AE18FD9F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06AE8EF-7DDF-4D63-9587-A91FE054CEF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91E17DE-6FFD-4A49-B5A8-D80593BF92B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12462B4-3303-4CB1-9191-D7E8BC3A68D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6E6B41B-0ABE-4838-877A-D3C0A1843B6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0E7D791-B725-40C2-8893-EDE949ABD4C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1301B95-6D94-4322-83C7-64B532FCA05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93C36A8-2C13-4586-A915-0DDB788D29E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C1F0D5E-9D87-4B01-AEFF-E479906417B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7480266-1968-4529-82F9-35CC2CD00FF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5B4848A-47F3-4491-9158-A8DA00CB155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6D2A0D7-7FBF-4933-8567-412F00F5BCA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9C1AEDF-5652-4247-BCE8-C1DFBF36A6E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FDDD152-585E-4F33-B785-409247A758E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EB2D15C-8D8D-4884-9784-4BC0CA201C1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00E64BB-CA16-4047-B70A-AC399CEE8E9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D5D5CB8-B838-45ED-BA37-B5AE36C9CB4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2938F58-4217-4C0F-8D17-D2616E62769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後に多くのインフラ整備を行ったことから有形固定資産減価償却率は類似団体に比べ低い数値となっている。しかしながら、一定の時期に整備したことから、今後、上昇していくことが想定されるため、資産保有量の総量管理に注視し、数値の大幅な上昇を抑える取り組みが不可欠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DD3ADFD-28C3-4746-B9F8-8DA46ABBE81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F2761E6-53F4-4A7A-9125-E4E8214D216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A2B5175-4DD3-4C18-9087-CE413922AB8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667B7B0-53F8-49AA-9550-C8F955616CC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DC0D5F2-15A3-453C-BB01-C2D52F87D5F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32FF7D5-DFC8-49D9-8BB4-7C564CD766D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59BC4AF-611F-4507-B4DC-36A944793ED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BF9ECF9-4A6E-438F-9472-6C82DB94013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507BA16-02F1-467B-B571-5A1EC8100A9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0654452-80A3-49C3-8B27-F11E3CAD493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55CC713-603D-4526-81BF-39714D49B8D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E93823F-F569-49FD-AC10-DAE162E9874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2A3F2B2-3023-494F-8507-0F09B6D5B0C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9E90E27-8ECB-464F-A4DC-4252326AD0E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E6C3B50-71C6-4D04-A937-08F906A1171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54C8DDF-AC19-4AEA-9074-C27A2F88557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F176A492-FC45-40A0-B38F-C9069B53FBDD}"/>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623A2F24-0BA5-46A6-8160-E0467C2BCF0D}"/>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DB6AF33A-2E9D-4BB1-B6D8-5E0BBFF2212C}"/>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a:extLst>
            <a:ext uri="{FF2B5EF4-FFF2-40B4-BE49-F238E27FC236}">
              <a16:creationId xmlns:a16="http://schemas.microsoft.com/office/drawing/2014/main" id="{9C04EB8D-459C-4000-8CDC-F887BE855B86}"/>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id="{543948FC-1C88-4F85-9F90-CA6CAB71CFF6}"/>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0" name="有形固定資産減価償却率平均値テキスト">
          <a:extLst>
            <a:ext uri="{FF2B5EF4-FFF2-40B4-BE49-F238E27FC236}">
              <a16:creationId xmlns:a16="http://schemas.microsoft.com/office/drawing/2014/main" id="{4B907058-FBBB-40DF-9F4B-72875631CB27}"/>
            </a:ext>
          </a:extLst>
        </xdr:cNvPr>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a:extLst>
            <a:ext uri="{FF2B5EF4-FFF2-40B4-BE49-F238E27FC236}">
              <a16:creationId xmlns:a16="http://schemas.microsoft.com/office/drawing/2014/main" id="{17B3CD8B-15DA-49F8-B09C-C2B4F56544F3}"/>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a:extLst>
            <a:ext uri="{FF2B5EF4-FFF2-40B4-BE49-F238E27FC236}">
              <a16:creationId xmlns:a16="http://schemas.microsoft.com/office/drawing/2014/main" id="{80656C03-EACD-4F67-9761-A83AEEBBBF5A}"/>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a:extLst>
            <a:ext uri="{FF2B5EF4-FFF2-40B4-BE49-F238E27FC236}">
              <a16:creationId xmlns:a16="http://schemas.microsoft.com/office/drawing/2014/main" id="{17EE515D-A10F-4E9A-ADB7-6ACE69FFF539}"/>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a:extLst>
            <a:ext uri="{FF2B5EF4-FFF2-40B4-BE49-F238E27FC236}">
              <a16:creationId xmlns:a16="http://schemas.microsoft.com/office/drawing/2014/main" id="{BB322649-AD5F-4794-9D58-52C81DDC7F20}"/>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a:extLst>
            <a:ext uri="{FF2B5EF4-FFF2-40B4-BE49-F238E27FC236}">
              <a16:creationId xmlns:a16="http://schemas.microsoft.com/office/drawing/2014/main" id="{A0F8C2D4-88F3-46ED-8CE8-605C0CBFDCD5}"/>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AE367CF-21DC-4581-BE99-6D94AEF9077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FF31A09-8BA8-4073-B274-261E33AE32D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57EA6A7-DE44-4D2D-9B7A-C9AF9FAE0F5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7D5014D-E4A3-4187-868B-7598C3F2F86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BFB01F1-8BD6-411B-9C06-EBFA06F9FA0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81" name="楕円 80">
          <a:extLst>
            <a:ext uri="{FF2B5EF4-FFF2-40B4-BE49-F238E27FC236}">
              <a16:creationId xmlns:a16="http://schemas.microsoft.com/office/drawing/2014/main" id="{07C76208-544E-47E7-861A-0A41E6B0EF8C}"/>
            </a:ext>
          </a:extLst>
        </xdr:cNvPr>
        <xdr:cNvSpPr/>
      </xdr:nvSpPr>
      <xdr:spPr>
        <a:xfrm>
          <a:off x="4711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143527</xdr:rowOff>
    </xdr:from>
    <xdr:ext cx="405111" cy="259045"/>
    <xdr:sp macro="" textlink="">
      <xdr:nvSpPr>
        <xdr:cNvPr id="82" name="有形固定資産減価償却率該当値テキスト">
          <a:extLst>
            <a:ext uri="{FF2B5EF4-FFF2-40B4-BE49-F238E27FC236}">
              <a16:creationId xmlns:a16="http://schemas.microsoft.com/office/drawing/2014/main" id="{206EB74A-2CB3-4588-8FE7-6AB53FB3706D}"/>
            </a:ext>
          </a:extLst>
        </xdr:cNvPr>
        <xdr:cNvSpPr txBox="1"/>
      </xdr:nvSpPr>
      <xdr:spPr>
        <a:xfrm>
          <a:off x="4813300"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70273</xdr:rowOff>
    </xdr:from>
    <xdr:to>
      <xdr:col>19</xdr:col>
      <xdr:colOff>187325</xdr:colOff>
      <xdr:row>31</xdr:row>
      <xdr:rowOff>423</xdr:rowOff>
    </xdr:to>
    <xdr:sp macro="" textlink="">
      <xdr:nvSpPr>
        <xdr:cNvPr id="83" name="楕円 82">
          <a:extLst>
            <a:ext uri="{FF2B5EF4-FFF2-40B4-BE49-F238E27FC236}">
              <a16:creationId xmlns:a16="http://schemas.microsoft.com/office/drawing/2014/main" id="{CA791D45-E850-4868-BD3B-CA789CAEF752}"/>
            </a:ext>
          </a:extLst>
        </xdr:cNvPr>
        <xdr:cNvSpPr/>
      </xdr:nvSpPr>
      <xdr:spPr>
        <a:xfrm>
          <a:off x="4000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121073</xdr:rowOff>
    </xdr:from>
    <xdr:to>
      <xdr:col>23</xdr:col>
      <xdr:colOff>85725</xdr:colOff>
      <xdr:row>31</xdr:row>
      <xdr:rowOff>0</xdr:rowOff>
    </xdr:to>
    <xdr:cxnSp macro="">
      <xdr:nvCxnSpPr>
        <xdr:cNvPr id="84" name="直線コネクタ 83">
          <a:extLst>
            <a:ext uri="{FF2B5EF4-FFF2-40B4-BE49-F238E27FC236}">
              <a16:creationId xmlns:a16="http://schemas.microsoft.com/office/drawing/2014/main" id="{EA6D8868-5036-4F57-A2E5-D2B715AE09FE}"/>
            </a:ext>
          </a:extLst>
        </xdr:cNvPr>
        <xdr:cNvCxnSpPr/>
      </xdr:nvCxnSpPr>
      <xdr:spPr>
        <a:xfrm>
          <a:off x="4051300" y="6036098"/>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9102</xdr:rowOff>
    </xdr:from>
    <xdr:to>
      <xdr:col>15</xdr:col>
      <xdr:colOff>187325</xdr:colOff>
      <xdr:row>30</xdr:row>
      <xdr:rowOff>110702</xdr:rowOff>
    </xdr:to>
    <xdr:sp macro="" textlink="">
      <xdr:nvSpPr>
        <xdr:cNvPr id="85" name="楕円 84">
          <a:extLst>
            <a:ext uri="{FF2B5EF4-FFF2-40B4-BE49-F238E27FC236}">
              <a16:creationId xmlns:a16="http://schemas.microsoft.com/office/drawing/2014/main" id="{106605B2-752C-4C6E-B699-7101BFE3BA2E}"/>
            </a:ext>
          </a:extLst>
        </xdr:cNvPr>
        <xdr:cNvSpPr/>
      </xdr:nvSpPr>
      <xdr:spPr>
        <a:xfrm>
          <a:off x="3238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59902</xdr:rowOff>
    </xdr:from>
    <xdr:to>
      <xdr:col>19</xdr:col>
      <xdr:colOff>136525</xdr:colOff>
      <xdr:row>30</xdr:row>
      <xdr:rowOff>121073</xdr:rowOff>
    </xdr:to>
    <xdr:cxnSp macro="">
      <xdr:nvCxnSpPr>
        <xdr:cNvPr id="86" name="直線コネクタ 85">
          <a:extLst>
            <a:ext uri="{FF2B5EF4-FFF2-40B4-BE49-F238E27FC236}">
              <a16:creationId xmlns:a16="http://schemas.microsoft.com/office/drawing/2014/main" id="{C9B9FE15-BD00-41B6-B539-C7A43C6AF7D4}"/>
            </a:ext>
          </a:extLst>
        </xdr:cNvPr>
        <xdr:cNvCxnSpPr/>
      </xdr:nvCxnSpPr>
      <xdr:spPr>
        <a:xfrm>
          <a:off x="3289300" y="597492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115782</xdr:rowOff>
    </xdr:from>
    <xdr:to>
      <xdr:col>11</xdr:col>
      <xdr:colOff>187325</xdr:colOff>
      <xdr:row>30</xdr:row>
      <xdr:rowOff>45932</xdr:rowOff>
    </xdr:to>
    <xdr:sp macro="" textlink="">
      <xdr:nvSpPr>
        <xdr:cNvPr id="87" name="楕円 86">
          <a:extLst>
            <a:ext uri="{FF2B5EF4-FFF2-40B4-BE49-F238E27FC236}">
              <a16:creationId xmlns:a16="http://schemas.microsoft.com/office/drawing/2014/main" id="{6BFC46AC-2305-4F3B-BE6E-16E9B12AF505}"/>
            </a:ext>
          </a:extLst>
        </xdr:cNvPr>
        <xdr:cNvSpPr/>
      </xdr:nvSpPr>
      <xdr:spPr>
        <a:xfrm>
          <a:off x="2476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166582</xdr:rowOff>
    </xdr:from>
    <xdr:to>
      <xdr:col>15</xdr:col>
      <xdr:colOff>136525</xdr:colOff>
      <xdr:row>30</xdr:row>
      <xdr:rowOff>59902</xdr:rowOff>
    </xdr:to>
    <xdr:cxnSp macro="">
      <xdr:nvCxnSpPr>
        <xdr:cNvPr id="88" name="直線コネクタ 87">
          <a:extLst>
            <a:ext uri="{FF2B5EF4-FFF2-40B4-BE49-F238E27FC236}">
              <a16:creationId xmlns:a16="http://schemas.microsoft.com/office/drawing/2014/main" id="{49EE1169-5833-4730-9D7F-FDB9BDE2D4D8}"/>
            </a:ext>
          </a:extLst>
        </xdr:cNvPr>
        <xdr:cNvCxnSpPr/>
      </xdr:nvCxnSpPr>
      <xdr:spPr>
        <a:xfrm>
          <a:off x="2527300" y="591015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69003</xdr:rowOff>
    </xdr:from>
    <xdr:to>
      <xdr:col>7</xdr:col>
      <xdr:colOff>187325</xdr:colOff>
      <xdr:row>29</xdr:row>
      <xdr:rowOff>170603</xdr:rowOff>
    </xdr:to>
    <xdr:sp macro="" textlink="">
      <xdr:nvSpPr>
        <xdr:cNvPr id="89" name="楕円 88">
          <a:extLst>
            <a:ext uri="{FF2B5EF4-FFF2-40B4-BE49-F238E27FC236}">
              <a16:creationId xmlns:a16="http://schemas.microsoft.com/office/drawing/2014/main" id="{F152CD68-4CBD-4B2F-BFC8-9A4A72AA8D11}"/>
            </a:ext>
          </a:extLst>
        </xdr:cNvPr>
        <xdr:cNvSpPr/>
      </xdr:nvSpPr>
      <xdr:spPr>
        <a:xfrm>
          <a:off x="1714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119803</xdr:rowOff>
    </xdr:from>
    <xdr:to>
      <xdr:col>11</xdr:col>
      <xdr:colOff>136525</xdr:colOff>
      <xdr:row>29</xdr:row>
      <xdr:rowOff>166582</xdr:rowOff>
    </xdr:to>
    <xdr:cxnSp macro="">
      <xdr:nvCxnSpPr>
        <xdr:cNvPr id="90" name="直線コネクタ 89">
          <a:extLst>
            <a:ext uri="{FF2B5EF4-FFF2-40B4-BE49-F238E27FC236}">
              <a16:creationId xmlns:a16="http://schemas.microsoft.com/office/drawing/2014/main" id="{56EBD263-717F-4D6A-ABFB-E411C97F770F}"/>
            </a:ext>
          </a:extLst>
        </xdr:cNvPr>
        <xdr:cNvCxnSpPr/>
      </xdr:nvCxnSpPr>
      <xdr:spPr>
        <a:xfrm>
          <a:off x="1765300" y="586337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1" name="n_1aveValue有形固定資産減価償却率">
          <a:extLst>
            <a:ext uri="{FF2B5EF4-FFF2-40B4-BE49-F238E27FC236}">
              <a16:creationId xmlns:a16="http://schemas.microsoft.com/office/drawing/2014/main" id="{0EF9D3F8-B17F-4932-8C5C-6FF5B0CF35DF}"/>
            </a:ext>
          </a:extLst>
        </xdr:cNvPr>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2" name="n_2aveValue有形固定資産減価償却率">
          <a:extLst>
            <a:ext uri="{FF2B5EF4-FFF2-40B4-BE49-F238E27FC236}">
              <a16:creationId xmlns:a16="http://schemas.microsoft.com/office/drawing/2014/main" id="{CD57B547-4416-4633-8295-C1395C9CEFEB}"/>
            </a:ext>
          </a:extLst>
        </xdr:cNvPr>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3" name="n_3aveValue有形固定資産減価償却率">
          <a:extLst>
            <a:ext uri="{FF2B5EF4-FFF2-40B4-BE49-F238E27FC236}">
              <a16:creationId xmlns:a16="http://schemas.microsoft.com/office/drawing/2014/main" id="{A28CEAF2-1964-4A11-8DC5-0302198E35FA}"/>
            </a:ext>
          </a:extLst>
        </xdr:cNvPr>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4" name="n_4aveValue有形固定資産減価償却率">
          <a:extLst>
            <a:ext uri="{FF2B5EF4-FFF2-40B4-BE49-F238E27FC236}">
              <a16:creationId xmlns:a16="http://schemas.microsoft.com/office/drawing/2014/main" id="{1E781865-77AA-4167-9DE7-3A905FC5B4C8}"/>
            </a:ext>
          </a:extLst>
        </xdr:cNvPr>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16950</xdr:rowOff>
    </xdr:from>
    <xdr:ext cx="405111" cy="259045"/>
    <xdr:sp macro="" textlink="">
      <xdr:nvSpPr>
        <xdr:cNvPr id="95" name="n_1mainValue有形固定資産減価償却率">
          <a:extLst>
            <a:ext uri="{FF2B5EF4-FFF2-40B4-BE49-F238E27FC236}">
              <a16:creationId xmlns:a16="http://schemas.microsoft.com/office/drawing/2014/main" id="{73FB283B-9DF9-4B60-99D3-3B0D91B4FAAF}"/>
            </a:ext>
          </a:extLst>
        </xdr:cNvPr>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127229</xdr:rowOff>
    </xdr:from>
    <xdr:ext cx="405111" cy="259045"/>
    <xdr:sp macro="" textlink="">
      <xdr:nvSpPr>
        <xdr:cNvPr id="96" name="n_2mainValue有形固定資産減価償却率">
          <a:extLst>
            <a:ext uri="{FF2B5EF4-FFF2-40B4-BE49-F238E27FC236}">
              <a16:creationId xmlns:a16="http://schemas.microsoft.com/office/drawing/2014/main" id="{C3D881CD-4462-4B17-9823-D36C3557E5F8}"/>
            </a:ext>
          </a:extLst>
        </xdr:cNvPr>
        <xdr:cNvSpPr txBox="1"/>
      </xdr:nvSpPr>
      <xdr:spPr>
        <a:xfrm>
          <a:off x="3086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62459</xdr:rowOff>
    </xdr:from>
    <xdr:ext cx="405111" cy="259045"/>
    <xdr:sp macro="" textlink="">
      <xdr:nvSpPr>
        <xdr:cNvPr id="97" name="n_3mainValue有形固定資産減価償却率">
          <a:extLst>
            <a:ext uri="{FF2B5EF4-FFF2-40B4-BE49-F238E27FC236}">
              <a16:creationId xmlns:a16="http://schemas.microsoft.com/office/drawing/2014/main" id="{920835E1-CC93-4C04-9CAF-77B49734CA29}"/>
            </a:ext>
          </a:extLst>
        </xdr:cNvPr>
        <xdr:cNvSpPr txBox="1"/>
      </xdr:nvSpPr>
      <xdr:spPr>
        <a:xfrm>
          <a:off x="2324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15680</xdr:rowOff>
    </xdr:from>
    <xdr:ext cx="405111" cy="259045"/>
    <xdr:sp macro="" textlink="">
      <xdr:nvSpPr>
        <xdr:cNvPr id="98" name="n_4mainValue有形固定資産減価償却率">
          <a:extLst>
            <a:ext uri="{FF2B5EF4-FFF2-40B4-BE49-F238E27FC236}">
              <a16:creationId xmlns:a16="http://schemas.microsoft.com/office/drawing/2014/main" id="{D7553287-45D1-43C4-8643-5442329654D4}"/>
            </a:ext>
          </a:extLst>
        </xdr:cNvPr>
        <xdr:cNvSpPr txBox="1"/>
      </xdr:nvSpPr>
      <xdr:spPr>
        <a:xfrm>
          <a:off x="15627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F77F139-C976-4089-87A1-7E6BD8A2809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DCB9F26-B013-43F0-9FD8-2FAC4CC3C6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2908F92-EB5C-406C-A87F-5E15D5B48D1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C7018DC-8995-426A-A7B6-1952C831F53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43D8D03-4413-4B64-B5B8-57AC7BBE12E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0E47134-F1E1-435F-AA58-7637E7A2FAF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297CED7-6DFA-4CC1-A8C4-C124B9C8A50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D2CC8AC-028C-4BF3-9A56-3CAEE83B0B6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CF3D61C-8A73-4C80-AEBF-C2905B68D7A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E39FFC0-B155-4A26-8C36-C16BE598A51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076461D-AD43-4994-A05B-574CBAFA1FB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9B1077F-96CB-4E06-8189-F453D4E40B7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CB8DF45-A31B-478E-BD1D-87C47E0B02A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類似団体に比べ、債務償還比率は高くなっており、これは将来負担額が大きいことが主な要因となっている。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6412659-26C0-462C-B944-A9673586120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E14B20D-D714-4B40-B5FE-955A5A13EB0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1968523-CD46-4DDE-92C7-2D611E3B0B8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4E2A5DF9-EB7F-4FDF-9280-2E93BC58F65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5012BA79-9A05-4DED-B1EB-FF69E464CC5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41005337-DD4F-4F17-BB9A-CF6BC520D2B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367B008E-9CD3-4391-A858-AD3525623D7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1DA4E12-1A9F-4CEE-A47C-CAE0335606A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C9DF258E-E695-41AB-8847-153A3EEF08E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55B994DD-E4A0-4E56-BA0E-18ED8CFD260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E30B6A8E-D5C2-4A4A-BAC2-D572C449192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61C42A6-6056-443F-A424-A31BA7B718E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DA3E4B3B-CB5B-4D5B-A38C-7B6090A6159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C8614D07-665C-4519-A573-D6A57DA81A1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2F459937-6E2E-4F95-8FD9-26F48B9DA16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3DDF524-C183-47E1-8649-26ED8E1888A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82B4B61-C426-420C-8A76-4F580720FDD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a:extLst>
            <a:ext uri="{FF2B5EF4-FFF2-40B4-BE49-F238E27FC236}">
              <a16:creationId xmlns:a16="http://schemas.microsoft.com/office/drawing/2014/main" id="{70096D59-ED1E-4519-BA49-97AD7431298C}"/>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a:extLst>
            <a:ext uri="{FF2B5EF4-FFF2-40B4-BE49-F238E27FC236}">
              <a16:creationId xmlns:a16="http://schemas.microsoft.com/office/drawing/2014/main" id="{8E28DEC4-E464-4967-9771-7F73AA01AA7A}"/>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a:extLst>
            <a:ext uri="{FF2B5EF4-FFF2-40B4-BE49-F238E27FC236}">
              <a16:creationId xmlns:a16="http://schemas.microsoft.com/office/drawing/2014/main" id="{3AA3A128-2753-41FE-9F7B-8A92505E6B52}"/>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87A3C29B-561A-4319-A51B-4787736BE7E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CF4D9BA1-87FE-4468-9EBE-F2876DB1906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a:extLst>
            <a:ext uri="{FF2B5EF4-FFF2-40B4-BE49-F238E27FC236}">
              <a16:creationId xmlns:a16="http://schemas.microsoft.com/office/drawing/2014/main" id="{3C05F891-9574-46EE-8F3F-A236B726BC1C}"/>
            </a:ext>
          </a:extLst>
        </xdr:cNvPr>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a:extLst>
            <a:ext uri="{FF2B5EF4-FFF2-40B4-BE49-F238E27FC236}">
              <a16:creationId xmlns:a16="http://schemas.microsoft.com/office/drawing/2014/main" id="{2183FF5C-5D95-464B-951A-01EF5B0BC63E}"/>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a:extLst>
            <a:ext uri="{FF2B5EF4-FFF2-40B4-BE49-F238E27FC236}">
              <a16:creationId xmlns:a16="http://schemas.microsoft.com/office/drawing/2014/main" id="{877CF62B-2D4A-4429-92E5-2C9607064293}"/>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a:extLst>
            <a:ext uri="{FF2B5EF4-FFF2-40B4-BE49-F238E27FC236}">
              <a16:creationId xmlns:a16="http://schemas.microsoft.com/office/drawing/2014/main" id="{8D9D22A5-AAB1-439F-A977-EFDB0FDC91DB}"/>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a:extLst>
            <a:ext uri="{FF2B5EF4-FFF2-40B4-BE49-F238E27FC236}">
              <a16:creationId xmlns:a16="http://schemas.microsoft.com/office/drawing/2014/main" id="{20C217E6-5E56-4610-A189-922C0BEDF016}"/>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a:extLst>
            <a:ext uri="{FF2B5EF4-FFF2-40B4-BE49-F238E27FC236}">
              <a16:creationId xmlns:a16="http://schemas.microsoft.com/office/drawing/2014/main" id="{F5EECD28-AFD0-4A05-8264-6DC8C1DC6F1B}"/>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009ABB2-454C-43EB-880F-EC1F59DC2A8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26AA684-2AD1-4223-B579-0BD60B7F880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A4791AC-8F96-4376-BAC6-82763079C72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E5A3D68-915A-4BE4-9124-9794B8DFE65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40A5475-2F32-4654-B524-C6A1D74AB99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87839</xdr:rowOff>
    </xdr:from>
    <xdr:to>
      <xdr:col>76</xdr:col>
      <xdr:colOff>73025</xdr:colOff>
      <xdr:row>32</xdr:row>
      <xdr:rowOff>17989</xdr:rowOff>
    </xdr:to>
    <xdr:sp macro="" textlink="">
      <xdr:nvSpPr>
        <xdr:cNvPr id="145" name="楕円 144">
          <a:extLst>
            <a:ext uri="{FF2B5EF4-FFF2-40B4-BE49-F238E27FC236}">
              <a16:creationId xmlns:a16="http://schemas.microsoft.com/office/drawing/2014/main" id="{565561CC-F9DF-45E6-83D8-2692BBFCE299}"/>
            </a:ext>
          </a:extLst>
        </xdr:cNvPr>
        <xdr:cNvSpPr/>
      </xdr:nvSpPr>
      <xdr:spPr>
        <a:xfrm>
          <a:off x="14744700" y="61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66266</xdr:rowOff>
    </xdr:from>
    <xdr:ext cx="469744" cy="259045"/>
    <xdr:sp macro="" textlink="">
      <xdr:nvSpPr>
        <xdr:cNvPr id="146" name="債務償還比率該当値テキスト">
          <a:extLst>
            <a:ext uri="{FF2B5EF4-FFF2-40B4-BE49-F238E27FC236}">
              <a16:creationId xmlns:a16="http://schemas.microsoft.com/office/drawing/2014/main" id="{7F4E1E54-D5A2-467E-90B9-6CBA3C112F82}"/>
            </a:ext>
          </a:extLst>
        </xdr:cNvPr>
        <xdr:cNvSpPr txBox="1"/>
      </xdr:nvSpPr>
      <xdr:spPr>
        <a:xfrm>
          <a:off x="14846300" y="615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60543</xdr:rowOff>
    </xdr:from>
    <xdr:to>
      <xdr:col>72</xdr:col>
      <xdr:colOff>123825</xdr:colOff>
      <xdr:row>31</xdr:row>
      <xdr:rowOff>162143</xdr:rowOff>
    </xdr:to>
    <xdr:sp macro="" textlink="">
      <xdr:nvSpPr>
        <xdr:cNvPr id="147" name="楕円 146">
          <a:extLst>
            <a:ext uri="{FF2B5EF4-FFF2-40B4-BE49-F238E27FC236}">
              <a16:creationId xmlns:a16="http://schemas.microsoft.com/office/drawing/2014/main" id="{81103679-15F1-46F1-93C4-A1CB44EEA885}"/>
            </a:ext>
          </a:extLst>
        </xdr:cNvPr>
        <xdr:cNvSpPr/>
      </xdr:nvSpPr>
      <xdr:spPr>
        <a:xfrm>
          <a:off x="14033500" y="614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111343</xdr:rowOff>
    </xdr:from>
    <xdr:to>
      <xdr:col>76</xdr:col>
      <xdr:colOff>22225</xdr:colOff>
      <xdr:row>31</xdr:row>
      <xdr:rowOff>138639</xdr:rowOff>
    </xdr:to>
    <xdr:cxnSp macro="">
      <xdr:nvCxnSpPr>
        <xdr:cNvPr id="148" name="直線コネクタ 147">
          <a:extLst>
            <a:ext uri="{FF2B5EF4-FFF2-40B4-BE49-F238E27FC236}">
              <a16:creationId xmlns:a16="http://schemas.microsoft.com/office/drawing/2014/main" id="{E8BB34CD-B93B-4D1F-9AAA-556F8634EA9E}"/>
            </a:ext>
          </a:extLst>
        </xdr:cNvPr>
        <xdr:cNvCxnSpPr/>
      </xdr:nvCxnSpPr>
      <xdr:spPr>
        <a:xfrm>
          <a:off x="14084300" y="6197818"/>
          <a:ext cx="71120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159049</xdr:rowOff>
    </xdr:from>
    <xdr:to>
      <xdr:col>68</xdr:col>
      <xdr:colOff>123825</xdr:colOff>
      <xdr:row>31</xdr:row>
      <xdr:rowOff>89199</xdr:rowOff>
    </xdr:to>
    <xdr:sp macro="" textlink="">
      <xdr:nvSpPr>
        <xdr:cNvPr id="149" name="楕円 148">
          <a:extLst>
            <a:ext uri="{FF2B5EF4-FFF2-40B4-BE49-F238E27FC236}">
              <a16:creationId xmlns:a16="http://schemas.microsoft.com/office/drawing/2014/main" id="{364B2780-3519-4D5A-BBA3-6A313233611F}"/>
            </a:ext>
          </a:extLst>
        </xdr:cNvPr>
        <xdr:cNvSpPr/>
      </xdr:nvSpPr>
      <xdr:spPr>
        <a:xfrm>
          <a:off x="13271500" y="607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38399</xdr:rowOff>
    </xdr:from>
    <xdr:to>
      <xdr:col>72</xdr:col>
      <xdr:colOff>73025</xdr:colOff>
      <xdr:row>31</xdr:row>
      <xdr:rowOff>111343</xdr:rowOff>
    </xdr:to>
    <xdr:cxnSp macro="">
      <xdr:nvCxnSpPr>
        <xdr:cNvPr id="150" name="直線コネクタ 149">
          <a:extLst>
            <a:ext uri="{FF2B5EF4-FFF2-40B4-BE49-F238E27FC236}">
              <a16:creationId xmlns:a16="http://schemas.microsoft.com/office/drawing/2014/main" id="{E0499814-C077-42AD-8BA2-3CB06EEBCDDF}"/>
            </a:ext>
          </a:extLst>
        </xdr:cNvPr>
        <xdr:cNvCxnSpPr/>
      </xdr:nvCxnSpPr>
      <xdr:spPr>
        <a:xfrm>
          <a:off x="13322300" y="6124874"/>
          <a:ext cx="762000" cy="7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159086</xdr:rowOff>
    </xdr:from>
    <xdr:to>
      <xdr:col>64</xdr:col>
      <xdr:colOff>123825</xdr:colOff>
      <xdr:row>32</xdr:row>
      <xdr:rowOff>89236</xdr:rowOff>
    </xdr:to>
    <xdr:sp macro="" textlink="">
      <xdr:nvSpPr>
        <xdr:cNvPr id="151" name="楕円 150">
          <a:extLst>
            <a:ext uri="{FF2B5EF4-FFF2-40B4-BE49-F238E27FC236}">
              <a16:creationId xmlns:a16="http://schemas.microsoft.com/office/drawing/2014/main" id="{CD493D7F-FFC3-4622-8504-28447A8E99DF}"/>
            </a:ext>
          </a:extLst>
        </xdr:cNvPr>
        <xdr:cNvSpPr/>
      </xdr:nvSpPr>
      <xdr:spPr>
        <a:xfrm>
          <a:off x="12509500" y="624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38399</xdr:rowOff>
    </xdr:from>
    <xdr:to>
      <xdr:col>68</xdr:col>
      <xdr:colOff>73025</xdr:colOff>
      <xdr:row>32</xdr:row>
      <xdr:rowOff>38436</xdr:rowOff>
    </xdr:to>
    <xdr:cxnSp macro="">
      <xdr:nvCxnSpPr>
        <xdr:cNvPr id="152" name="直線コネクタ 151">
          <a:extLst>
            <a:ext uri="{FF2B5EF4-FFF2-40B4-BE49-F238E27FC236}">
              <a16:creationId xmlns:a16="http://schemas.microsoft.com/office/drawing/2014/main" id="{FB4C0507-3BC3-4775-A6E3-6B719B08F211}"/>
            </a:ext>
          </a:extLst>
        </xdr:cNvPr>
        <xdr:cNvCxnSpPr/>
      </xdr:nvCxnSpPr>
      <xdr:spPr>
        <a:xfrm flipV="1">
          <a:off x="12560300" y="6124874"/>
          <a:ext cx="762000" cy="1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151375</xdr:rowOff>
    </xdr:from>
    <xdr:to>
      <xdr:col>60</xdr:col>
      <xdr:colOff>123825</xdr:colOff>
      <xdr:row>32</xdr:row>
      <xdr:rowOff>81525</xdr:rowOff>
    </xdr:to>
    <xdr:sp macro="" textlink="">
      <xdr:nvSpPr>
        <xdr:cNvPr id="153" name="楕円 152">
          <a:extLst>
            <a:ext uri="{FF2B5EF4-FFF2-40B4-BE49-F238E27FC236}">
              <a16:creationId xmlns:a16="http://schemas.microsoft.com/office/drawing/2014/main" id="{20A2F1F4-AEF4-4931-925D-B0E968B53FE5}"/>
            </a:ext>
          </a:extLst>
        </xdr:cNvPr>
        <xdr:cNvSpPr/>
      </xdr:nvSpPr>
      <xdr:spPr>
        <a:xfrm>
          <a:off x="11747500" y="62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30725</xdr:rowOff>
    </xdr:from>
    <xdr:to>
      <xdr:col>64</xdr:col>
      <xdr:colOff>73025</xdr:colOff>
      <xdr:row>32</xdr:row>
      <xdr:rowOff>38436</xdr:rowOff>
    </xdr:to>
    <xdr:cxnSp macro="">
      <xdr:nvCxnSpPr>
        <xdr:cNvPr id="154" name="直線コネクタ 153">
          <a:extLst>
            <a:ext uri="{FF2B5EF4-FFF2-40B4-BE49-F238E27FC236}">
              <a16:creationId xmlns:a16="http://schemas.microsoft.com/office/drawing/2014/main" id="{EDD9965F-E1EA-47D0-B036-38083D012B92}"/>
            </a:ext>
          </a:extLst>
        </xdr:cNvPr>
        <xdr:cNvCxnSpPr/>
      </xdr:nvCxnSpPr>
      <xdr:spPr>
        <a:xfrm>
          <a:off x="11798300" y="6288650"/>
          <a:ext cx="762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a:extLst>
            <a:ext uri="{FF2B5EF4-FFF2-40B4-BE49-F238E27FC236}">
              <a16:creationId xmlns:a16="http://schemas.microsoft.com/office/drawing/2014/main" id="{D30A44C2-DF3C-49BD-AA85-23E37EB03EF5}"/>
            </a:ext>
          </a:extLst>
        </xdr:cNvPr>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a:extLst>
            <a:ext uri="{FF2B5EF4-FFF2-40B4-BE49-F238E27FC236}">
              <a16:creationId xmlns:a16="http://schemas.microsoft.com/office/drawing/2014/main" id="{3F15BA5A-A9CB-4549-88ED-AEDAC955343C}"/>
            </a:ext>
          </a:extLst>
        </xdr:cNvPr>
        <xdr:cNvSpPr txBox="1"/>
      </xdr:nvSpPr>
      <xdr:spPr>
        <a:xfrm>
          <a:off x="13087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a:extLst>
            <a:ext uri="{FF2B5EF4-FFF2-40B4-BE49-F238E27FC236}">
              <a16:creationId xmlns:a16="http://schemas.microsoft.com/office/drawing/2014/main" id="{EAA4881A-A7AC-4773-9D4C-E6BDAC1240E4}"/>
            </a:ext>
          </a:extLst>
        </xdr:cNvPr>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a:extLst>
            <a:ext uri="{FF2B5EF4-FFF2-40B4-BE49-F238E27FC236}">
              <a16:creationId xmlns:a16="http://schemas.microsoft.com/office/drawing/2014/main" id="{B852A4F9-8463-4D54-8415-9CCA24C51B0B}"/>
            </a:ext>
          </a:extLst>
        </xdr:cNvPr>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153270</xdr:rowOff>
    </xdr:from>
    <xdr:ext cx="469744" cy="259045"/>
    <xdr:sp macro="" textlink="">
      <xdr:nvSpPr>
        <xdr:cNvPr id="159" name="n_1mainValue債務償還比率">
          <a:extLst>
            <a:ext uri="{FF2B5EF4-FFF2-40B4-BE49-F238E27FC236}">
              <a16:creationId xmlns:a16="http://schemas.microsoft.com/office/drawing/2014/main" id="{2521A28E-EF92-4EDB-BCC5-E7D6C45EC2A7}"/>
            </a:ext>
          </a:extLst>
        </xdr:cNvPr>
        <xdr:cNvSpPr txBox="1"/>
      </xdr:nvSpPr>
      <xdr:spPr>
        <a:xfrm>
          <a:off x="13836727" y="623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80326</xdr:rowOff>
    </xdr:from>
    <xdr:ext cx="469744" cy="259045"/>
    <xdr:sp macro="" textlink="">
      <xdr:nvSpPr>
        <xdr:cNvPr id="160" name="n_2mainValue債務償還比率">
          <a:extLst>
            <a:ext uri="{FF2B5EF4-FFF2-40B4-BE49-F238E27FC236}">
              <a16:creationId xmlns:a16="http://schemas.microsoft.com/office/drawing/2014/main" id="{471E73FA-3819-47AB-8F62-768E216E51BF}"/>
            </a:ext>
          </a:extLst>
        </xdr:cNvPr>
        <xdr:cNvSpPr txBox="1"/>
      </xdr:nvSpPr>
      <xdr:spPr>
        <a:xfrm>
          <a:off x="13087427" y="616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80363</xdr:rowOff>
    </xdr:from>
    <xdr:ext cx="469744" cy="259045"/>
    <xdr:sp macro="" textlink="">
      <xdr:nvSpPr>
        <xdr:cNvPr id="161" name="n_3mainValue債務償還比率">
          <a:extLst>
            <a:ext uri="{FF2B5EF4-FFF2-40B4-BE49-F238E27FC236}">
              <a16:creationId xmlns:a16="http://schemas.microsoft.com/office/drawing/2014/main" id="{C76BD810-5FD2-4998-8DD4-D290E75CB3E3}"/>
            </a:ext>
          </a:extLst>
        </xdr:cNvPr>
        <xdr:cNvSpPr txBox="1"/>
      </xdr:nvSpPr>
      <xdr:spPr>
        <a:xfrm>
          <a:off x="12325427" y="633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72652</xdr:rowOff>
    </xdr:from>
    <xdr:ext cx="469744" cy="259045"/>
    <xdr:sp macro="" textlink="">
      <xdr:nvSpPr>
        <xdr:cNvPr id="162" name="n_4mainValue債務償還比率">
          <a:extLst>
            <a:ext uri="{FF2B5EF4-FFF2-40B4-BE49-F238E27FC236}">
              <a16:creationId xmlns:a16="http://schemas.microsoft.com/office/drawing/2014/main" id="{0984D9A3-5388-4406-A7EE-9855E03C5A4E}"/>
            </a:ext>
          </a:extLst>
        </xdr:cNvPr>
        <xdr:cNvSpPr txBox="1"/>
      </xdr:nvSpPr>
      <xdr:spPr>
        <a:xfrm>
          <a:off x="11563427" y="63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5451FFF-B861-44D0-B49C-F87E9DF4AA6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F00D010-3E13-4C31-894F-D586603C681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9C26805-825B-4C92-8085-C738C21863D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266EB3B-7C5C-4C0C-947B-CCD8E164ADD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45EDB854-7F80-4A0D-A478-9068E6A3D5C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C733AA64-B49F-4BFD-A82C-DC3080AE2BB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354E92-7543-43D6-A89F-89A1316B78C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4F8D6B-8E72-45CA-B91C-5B62022492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0ABB55-7AE6-4048-B482-5A62885A11A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473F307-A97D-4463-B7D3-9891553354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3EB3C6-998F-445B-816F-C994AA11F6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BED026-F446-4967-83DE-F12372E554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12D4E2-DC69-4FF5-A9CF-85FB7D9A48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B8AF75-AE88-43D8-A6CE-69D68359CB5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AE2424-7073-4DFC-8F15-DD4BEDF90A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844BBA-92C9-4116-B89F-50FD22579D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117,582
115,181
67.44
44,042,276
41,578,470
2,169,211
25,764,389
38,622,535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EA0B951-7087-4B46-AE29-B75ACEB024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A3CBEA-1AAC-4246-8BC4-4B427B810E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86C982-7525-4124-A280-7A84F7D398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5E3433-CC27-4886-8EEF-62C1587686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95C779-225E-4733-9F15-94B0BE65DA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828B954-D696-41DB-9965-B79DC0F5223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0ECAC5-BA65-4A39-A8BE-DB3627D5D8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48624A-C3B1-4AFF-8B86-38E5B25CAD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389C20-E159-4BED-A47D-EAA5D15CD46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C8C78C-8EB5-44E9-BE33-A2AE565C87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B3B177-35A0-4DDF-976C-7ECF3CF515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B425FB-05A5-4BF8-A332-C33137F24E7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013446-493A-4BD8-BC10-9FD1703CE0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6F22DD-7599-4FE7-9BAD-2840CE21DF8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0013CD-2576-4C84-A201-39796EA3AD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9714A9-26F9-4A68-8D88-D94A28616AA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60507C-3273-48E4-8B8E-C668BE77A3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417574-789C-4A6C-9572-2C462A2D5CA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83BA81-BDF6-4EFA-9C12-03671A7209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0A5802-7397-4535-9C61-283EE157780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619B825-681C-4CFF-B716-0A98F80D0D1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D588D6-9A48-4DD9-8AA7-3FEDD053108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01F71C-D852-4BCC-96A7-012584DF05F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686807-A920-4A00-923F-B8D08C32249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3BDDEE-0F36-45E5-B289-9DE89FECF8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70C536-3D71-4657-A94B-879F7FC3DFD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EC0CD0-12D6-4DF0-BE90-9792560EE66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893EBB-C7A7-4910-BA79-253BD58113A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6E0EF3-1FF7-4C49-B7C7-2210A77A68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6F79A8-7015-4985-B92A-AA898873DA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744131-905F-48C1-A7D9-CA161CFD3B7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8B693A1-ADBE-45C1-85EA-7E9FE2E19F0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DDD6BF8-D617-4676-A694-B6D455B2807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C0515C9-1769-4C12-8E6C-9E50D038449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ACE38B2-5B41-4DF2-874D-C36B4D9F9B2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AF352AB-74B7-4E81-8203-6821FBC61DB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AA6D8F8-1C60-465E-B47B-F93BF983D4D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0F1CD60-87DC-422A-BE95-8026B5B406D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D73285E-4796-431B-90BF-5D99AA5119F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D2302BB-E935-416B-957C-E7072C4CB0F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BC016B8-7109-4880-A4A2-2EEB99A448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5F89B9F-9F1C-460A-BCE8-8221ACF5E4F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680EBD3-40A1-4F52-A66C-2CDB9D34CF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C6BF6665-4B07-4FE1-AFC7-F578EE316808}"/>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6E14EE01-76DE-4EE6-8179-AFA780B0A22F}"/>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DA543591-FB94-47C6-B9B1-D914B7519B12}"/>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A61117E7-47ED-480E-8959-FD380A52815C}"/>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14160A38-CFBD-482E-B32F-B0CFD4449BEA}"/>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AE2E2DBA-BD93-48A0-B88E-F33843C71A58}"/>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9B589A6F-4BAF-4BDE-A0F2-BC5B66D77F4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6F04DA3A-0E1A-4171-8E39-25E4C45CBF2F}"/>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C58911E0-5D4C-4119-AC0E-E817F865EF0C}"/>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A319D206-9ED6-42E7-9BA2-B8D16C23001B}"/>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139F773D-8E32-4034-9A7E-991C9CB0CCFC}"/>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8013C11-291D-4F93-95B7-79A97C03D23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5616195-C09A-4ED8-9126-8897410274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FDCDA16-A008-41F9-B1B2-B06120D69B6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6D10FD8-ED47-49A8-855B-D83A5EAB8E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B06C40-9D5D-4289-A43F-FE646910892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43688</xdr:rowOff>
    </xdr:from>
    <xdr:to>
      <xdr:col>24</xdr:col>
      <xdr:colOff>114300</xdr:colOff>
      <xdr:row>36</xdr:row>
      <xdr:rowOff>145288</xdr:rowOff>
    </xdr:to>
    <xdr:sp macro="" textlink="">
      <xdr:nvSpPr>
        <xdr:cNvPr id="71" name="楕円 70">
          <a:extLst>
            <a:ext uri="{FF2B5EF4-FFF2-40B4-BE49-F238E27FC236}">
              <a16:creationId xmlns:a16="http://schemas.microsoft.com/office/drawing/2014/main" id="{C205EB3C-3EE3-4FF5-9813-318155A533F7}"/>
            </a:ext>
          </a:extLst>
        </xdr:cNvPr>
        <xdr:cNvSpPr/>
      </xdr:nvSpPr>
      <xdr:spPr>
        <a:xfrm>
          <a:off x="4584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66565</xdr:rowOff>
    </xdr:from>
    <xdr:ext cx="405111" cy="259045"/>
    <xdr:sp macro="" textlink="">
      <xdr:nvSpPr>
        <xdr:cNvPr id="72" name="【道路】&#10;有形固定資産減価償却率該当値テキスト">
          <a:extLst>
            <a:ext uri="{FF2B5EF4-FFF2-40B4-BE49-F238E27FC236}">
              <a16:creationId xmlns:a16="http://schemas.microsoft.com/office/drawing/2014/main" id="{F6336D73-6E5A-4DC5-AEF0-BB664B7DD3FD}"/>
            </a:ext>
          </a:extLst>
        </xdr:cNvPr>
        <xdr:cNvSpPr txBox="1"/>
      </xdr:nvSpPr>
      <xdr:spPr>
        <a:xfrm>
          <a:off x="4673600" y="606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27686</xdr:rowOff>
    </xdr:from>
    <xdr:to>
      <xdr:col>20</xdr:col>
      <xdr:colOff>38100</xdr:colOff>
      <xdr:row>36</xdr:row>
      <xdr:rowOff>129286</xdr:rowOff>
    </xdr:to>
    <xdr:sp macro="" textlink="">
      <xdr:nvSpPr>
        <xdr:cNvPr id="73" name="楕円 72">
          <a:extLst>
            <a:ext uri="{FF2B5EF4-FFF2-40B4-BE49-F238E27FC236}">
              <a16:creationId xmlns:a16="http://schemas.microsoft.com/office/drawing/2014/main" id="{35CA68E1-75F5-474D-83B8-CDD553EDD844}"/>
            </a:ext>
          </a:extLst>
        </xdr:cNvPr>
        <xdr:cNvSpPr/>
      </xdr:nvSpPr>
      <xdr:spPr>
        <a:xfrm>
          <a:off x="3746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78486</xdr:rowOff>
    </xdr:from>
    <xdr:to>
      <xdr:col>24</xdr:col>
      <xdr:colOff>63500</xdr:colOff>
      <xdr:row>36</xdr:row>
      <xdr:rowOff>94488</xdr:rowOff>
    </xdr:to>
    <xdr:cxnSp macro="">
      <xdr:nvCxnSpPr>
        <xdr:cNvPr id="74" name="直線コネクタ 73">
          <a:extLst>
            <a:ext uri="{FF2B5EF4-FFF2-40B4-BE49-F238E27FC236}">
              <a16:creationId xmlns:a16="http://schemas.microsoft.com/office/drawing/2014/main" id="{A54E522B-EEC9-4DEC-BFC8-D89D7D253854}"/>
            </a:ext>
          </a:extLst>
        </xdr:cNvPr>
        <xdr:cNvCxnSpPr/>
      </xdr:nvCxnSpPr>
      <xdr:spPr>
        <a:xfrm>
          <a:off x="3797300" y="625068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155702</xdr:rowOff>
    </xdr:from>
    <xdr:to>
      <xdr:col>15</xdr:col>
      <xdr:colOff>101600</xdr:colOff>
      <xdr:row>36</xdr:row>
      <xdr:rowOff>85852</xdr:rowOff>
    </xdr:to>
    <xdr:sp macro="" textlink="">
      <xdr:nvSpPr>
        <xdr:cNvPr id="75" name="楕円 74">
          <a:extLst>
            <a:ext uri="{FF2B5EF4-FFF2-40B4-BE49-F238E27FC236}">
              <a16:creationId xmlns:a16="http://schemas.microsoft.com/office/drawing/2014/main" id="{5F37A641-AF90-4FEE-9F66-9464A09B8A35}"/>
            </a:ext>
          </a:extLst>
        </xdr:cNvPr>
        <xdr:cNvSpPr/>
      </xdr:nvSpPr>
      <xdr:spPr>
        <a:xfrm>
          <a:off x="2857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35052</xdr:rowOff>
    </xdr:from>
    <xdr:to>
      <xdr:col>19</xdr:col>
      <xdr:colOff>177800</xdr:colOff>
      <xdr:row>36</xdr:row>
      <xdr:rowOff>78486</xdr:rowOff>
    </xdr:to>
    <xdr:cxnSp macro="">
      <xdr:nvCxnSpPr>
        <xdr:cNvPr id="76" name="直線コネクタ 75">
          <a:extLst>
            <a:ext uri="{FF2B5EF4-FFF2-40B4-BE49-F238E27FC236}">
              <a16:creationId xmlns:a16="http://schemas.microsoft.com/office/drawing/2014/main" id="{0CFC6C45-E00C-4744-B669-074EEAA8B3B2}"/>
            </a:ext>
          </a:extLst>
        </xdr:cNvPr>
        <xdr:cNvCxnSpPr/>
      </xdr:nvCxnSpPr>
      <xdr:spPr>
        <a:xfrm>
          <a:off x="2908300" y="62072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112268</xdr:rowOff>
    </xdr:from>
    <xdr:to>
      <xdr:col>10</xdr:col>
      <xdr:colOff>165100</xdr:colOff>
      <xdr:row>36</xdr:row>
      <xdr:rowOff>42418</xdr:rowOff>
    </xdr:to>
    <xdr:sp macro="" textlink="">
      <xdr:nvSpPr>
        <xdr:cNvPr id="77" name="楕円 76">
          <a:extLst>
            <a:ext uri="{FF2B5EF4-FFF2-40B4-BE49-F238E27FC236}">
              <a16:creationId xmlns:a16="http://schemas.microsoft.com/office/drawing/2014/main" id="{59730D7D-7E43-441D-A550-499636F3BB70}"/>
            </a:ext>
          </a:extLst>
        </xdr:cNvPr>
        <xdr:cNvSpPr/>
      </xdr:nvSpPr>
      <xdr:spPr>
        <a:xfrm>
          <a:off x="1968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163068</xdr:rowOff>
    </xdr:from>
    <xdr:to>
      <xdr:col>15</xdr:col>
      <xdr:colOff>50800</xdr:colOff>
      <xdr:row>36</xdr:row>
      <xdr:rowOff>35052</xdr:rowOff>
    </xdr:to>
    <xdr:cxnSp macro="">
      <xdr:nvCxnSpPr>
        <xdr:cNvPr id="78" name="直線コネクタ 77">
          <a:extLst>
            <a:ext uri="{FF2B5EF4-FFF2-40B4-BE49-F238E27FC236}">
              <a16:creationId xmlns:a16="http://schemas.microsoft.com/office/drawing/2014/main" id="{FB5BA39B-CC34-46BB-9595-52D1DF719039}"/>
            </a:ext>
          </a:extLst>
        </xdr:cNvPr>
        <xdr:cNvCxnSpPr/>
      </xdr:nvCxnSpPr>
      <xdr:spPr>
        <a:xfrm>
          <a:off x="2019300" y="61638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66548</xdr:rowOff>
    </xdr:from>
    <xdr:to>
      <xdr:col>6</xdr:col>
      <xdr:colOff>38100</xdr:colOff>
      <xdr:row>35</xdr:row>
      <xdr:rowOff>168148</xdr:rowOff>
    </xdr:to>
    <xdr:sp macro="" textlink="">
      <xdr:nvSpPr>
        <xdr:cNvPr id="79" name="楕円 78">
          <a:extLst>
            <a:ext uri="{FF2B5EF4-FFF2-40B4-BE49-F238E27FC236}">
              <a16:creationId xmlns:a16="http://schemas.microsoft.com/office/drawing/2014/main" id="{357B5725-7927-4E8F-84A4-545A6BBEEC1C}"/>
            </a:ext>
          </a:extLst>
        </xdr:cNvPr>
        <xdr:cNvSpPr/>
      </xdr:nvSpPr>
      <xdr:spPr>
        <a:xfrm>
          <a:off x="107950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117348</xdr:rowOff>
    </xdr:from>
    <xdr:to>
      <xdr:col>10</xdr:col>
      <xdr:colOff>114300</xdr:colOff>
      <xdr:row>35</xdr:row>
      <xdr:rowOff>163068</xdr:rowOff>
    </xdr:to>
    <xdr:cxnSp macro="">
      <xdr:nvCxnSpPr>
        <xdr:cNvPr id="80" name="直線コネクタ 79">
          <a:extLst>
            <a:ext uri="{FF2B5EF4-FFF2-40B4-BE49-F238E27FC236}">
              <a16:creationId xmlns:a16="http://schemas.microsoft.com/office/drawing/2014/main" id="{056801F9-CF3D-4009-A72D-F4D32EE37E56}"/>
            </a:ext>
          </a:extLst>
        </xdr:cNvPr>
        <xdr:cNvCxnSpPr/>
      </xdr:nvCxnSpPr>
      <xdr:spPr>
        <a:xfrm>
          <a:off x="1130300" y="61180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9CF349D0-9922-481C-B06C-B6B0916465C7}"/>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5A2D9521-B609-4AF4-B19F-2C89FC1F54C6}"/>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5D8B4926-3794-437D-B94B-52EEDA31D5FF}"/>
            </a:ext>
          </a:extLst>
        </xdr:cNvPr>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59B3E2C4-1711-4EB5-B194-95AE0834BBED}"/>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145813</xdr:rowOff>
    </xdr:from>
    <xdr:ext cx="405111" cy="259045"/>
    <xdr:sp macro="" textlink="">
      <xdr:nvSpPr>
        <xdr:cNvPr id="85" name="n_1mainValue【道路】&#10;有形固定資産減価償却率">
          <a:extLst>
            <a:ext uri="{FF2B5EF4-FFF2-40B4-BE49-F238E27FC236}">
              <a16:creationId xmlns:a16="http://schemas.microsoft.com/office/drawing/2014/main" id="{6BCBA7C7-2535-46A1-AF07-44C255BD03C9}"/>
            </a:ext>
          </a:extLst>
        </xdr:cNvPr>
        <xdr:cNvSpPr txBox="1"/>
      </xdr:nvSpPr>
      <xdr:spPr>
        <a:xfrm>
          <a:off x="35820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102379</xdr:rowOff>
    </xdr:from>
    <xdr:ext cx="405111" cy="259045"/>
    <xdr:sp macro="" textlink="">
      <xdr:nvSpPr>
        <xdr:cNvPr id="86" name="n_2mainValue【道路】&#10;有形固定資産減価償却率">
          <a:extLst>
            <a:ext uri="{FF2B5EF4-FFF2-40B4-BE49-F238E27FC236}">
              <a16:creationId xmlns:a16="http://schemas.microsoft.com/office/drawing/2014/main" id="{5318DF59-81D8-48CB-A1F9-B4C317B49D9F}"/>
            </a:ext>
          </a:extLst>
        </xdr:cNvPr>
        <xdr:cNvSpPr txBox="1"/>
      </xdr:nvSpPr>
      <xdr:spPr>
        <a:xfrm>
          <a:off x="27057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58945</xdr:rowOff>
    </xdr:from>
    <xdr:ext cx="405111" cy="259045"/>
    <xdr:sp macro="" textlink="">
      <xdr:nvSpPr>
        <xdr:cNvPr id="87" name="n_3mainValue【道路】&#10;有形固定資産減価償却率">
          <a:extLst>
            <a:ext uri="{FF2B5EF4-FFF2-40B4-BE49-F238E27FC236}">
              <a16:creationId xmlns:a16="http://schemas.microsoft.com/office/drawing/2014/main" id="{A18CA0E5-FD38-4098-B4E3-C09E5C991ED0}"/>
            </a:ext>
          </a:extLst>
        </xdr:cNvPr>
        <xdr:cNvSpPr txBox="1"/>
      </xdr:nvSpPr>
      <xdr:spPr>
        <a:xfrm>
          <a:off x="1816744" y="588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13225</xdr:rowOff>
    </xdr:from>
    <xdr:ext cx="405111" cy="259045"/>
    <xdr:sp macro="" textlink="">
      <xdr:nvSpPr>
        <xdr:cNvPr id="88" name="n_4mainValue【道路】&#10;有形固定資産減価償却率">
          <a:extLst>
            <a:ext uri="{FF2B5EF4-FFF2-40B4-BE49-F238E27FC236}">
              <a16:creationId xmlns:a16="http://schemas.microsoft.com/office/drawing/2014/main" id="{1A5F91B5-277A-4D77-9034-B241E0E4F086}"/>
            </a:ext>
          </a:extLst>
        </xdr:cNvPr>
        <xdr:cNvSpPr txBox="1"/>
      </xdr:nvSpPr>
      <xdr:spPr>
        <a:xfrm>
          <a:off x="927744" y="584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3682CFD-CF97-42D4-B78F-370DA3CEF1E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ED35A47-B649-46FF-853B-54700A0F44B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F0F370A-0EF6-4DED-8E7E-423E2FDF26F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8554029-1F5C-4B85-AF8D-4E9BD0D5A6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6B4F903-AF16-4EA0-B5DA-1AF108C3E5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2F55A05-1384-40DF-A892-0D3717CD8C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1E2DEA5-573E-472A-AB4A-BA5559FB96D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372C053-C446-4DED-971D-137266A43C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CE3C3B9-5D47-4E78-96FE-E3DF2CDFAE3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A2018CA-675D-4BC8-ADC9-3B66EDF97BB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F027332-D773-4EBC-AA89-3CE650112EA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3F544EB-5DB5-486F-9199-713850085B4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115DCB7-F11C-497F-98B3-2CE102D0699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C474E8F5-CC24-4879-B013-4F794B3F1E7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6704612-6220-4923-8722-E7E49870EBE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9755A85-AD68-49E2-A7E7-724EDD2099C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4A39CF4-D415-4094-A633-34D6A92FAF4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D9841BE-8117-4649-9031-8901C89137B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EA9DB52-D533-4AFE-A99C-D9E0965F3E5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111A7FE-7A06-4056-892F-3507CDC3C0A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B1FB844-C60B-45FD-9836-431417B044A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70884758-5BC2-4141-9CEC-59A5576D310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9883CAC-FA7F-4D6A-92C8-DDAD63D9AB1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FCFF0124-E51C-4644-900D-15B0DCCAC42E}"/>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F07FBB3F-A7EB-48FC-9087-7D5BBDE61F24}"/>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E67CBC8E-A505-4EA5-9420-03C2C50E9D97}"/>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F2C4E89B-BA5C-45C1-907B-0B68FDC75332}"/>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C265F32A-DD12-49D4-9B44-91BF0AFB5DCE}"/>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586503E4-8A19-4A97-90F7-1F2C05C3EBEC}"/>
            </a:ext>
          </a:extLst>
        </xdr:cNvPr>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19141A44-7223-4224-ADC0-586CC8371474}"/>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5F336AA3-86E1-4335-B0A0-1EFAD2DF2BD6}"/>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ABADA8F9-B83A-446B-B48E-F85F53544DC5}"/>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CE8F9067-9C4C-424D-B477-5035BA77CCE1}"/>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6177DB37-3C51-4707-B342-8E495F16A763}"/>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03C7A5E-9E81-4E5B-9B6C-ED2D2A50EA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B0D95E6-E9B3-4518-AD21-667368DBC28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B5E5EED-0F08-4CA2-863C-137A304A59C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5C434C-5C27-4E60-83A1-482CFF35C8C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B767591-C6B8-4C77-8F3C-0085B26317C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101676</xdr:rowOff>
    </xdr:from>
    <xdr:to>
      <xdr:col>55</xdr:col>
      <xdr:colOff>50800</xdr:colOff>
      <xdr:row>38</xdr:row>
      <xdr:rowOff>31826</xdr:rowOff>
    </xdr:to>
    <xdr:sp macro="" textlink="">
      <xdr:nvSpPr>
        <xdr:cNvPr id="128" name="楕円 127">
          <a:extLst>
            <a:ext uri="{FF2B5EF4-FFF2-40B4-BE49-F238E27FC236}">
              <a16:creationId xmlns:a16="http://schemas.microsoft.com/office/drawing/2014/main" id="{BEBBA12C-D38F-48C7-BB9D-3BA37AF1A287}"/>
            </a:ext>
          </a:extLst>
        </xdr:cNvPr>
        <xdr:cNvSpPr/>
      </xdr:nvSpPr>
      <xdr:spPr>
        <a:xfrm>
          <a:off x="10426700" y="64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124553</xdr:rowOff>
    </xdr:from>
    <xdr:ext cx="469744" cy="259045"/>
    <xdr:sp macro="" textlink="">
      <xdr:nvSpPr>
        <xdr:cNvPr id="129" name="【道路】&#10;一人当たり延長該当値テキスト">
          <a:extLst>
            <a:ext uri="{FF2B5EF4-FFF2-40B4-BE49-F238E27FC236}">
              <a16:creationId xmlns:a16="http://schemas.microsoft.com/office/drawing/2014/main" id="{192225CF-D9E7-4230-97FD-F4E23F4F355F}"/>
            </a:ext>
          </a:extLst>
        </xdr:cNvPr>
        <xdr:cNvSpPr txBox="1"/>
      </xdr:nvSpPr>
      <xdr:spPr>
        <a:xfrm>
          <a:off x="10515600" y="629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103962</xdr:rowOff>
    </xdr:from>
    <xdr:to>
      <xdr:col>50</xdr:col>
      <xdr:colOff>165100</xdr:colOff>
      <xdr:row>38</xdr:row>
      <xdr:rowOff>34113</xdr:rowOff>
    </xdr:to>
    <xdr:sp macro="" textlink="">
      <xdr:nvSpPr>
        <xdr:cNvPr id="130" name="楕円 129">
          <a:extLst>
            <a:ext uri="{FF2B5EF4-FFF2-40B4-BE49-F238E27FC236}">
              <a16:creationId xmlns:a16="http://schemas.microsoft.com/office/drawing/2014/main" id="{C516AC77-47F4-4D69-932F-98BC3BD02932}"/>
            </a:ext>
          </a:extLst>
        </xdr:cNvPr>
        <xdr:cNvSpPr/>
      </xdr:nvSpPr>
      <xdr:spPr>
        <a:xfrm>
          <a:off x="9588500" y="64476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152476</xdr:rowOff>
    </xdr:from>
    <xdr:to>
      <xdr:col>55</xdr:col>
      <xdr:colOff>0</xdr:colOff>
      <xdr:row>37</xdr:row>
      <xdr:rowOff>154762</xdr:rowOff>
    </xdr:to>
    <xdr:cxnSp macro="">
      <xdr:nvCxnSpPr>
        <xdr:cNvPr id="131" name="直線コネクタ 130">
          <a:extLst>
            <a:ext uri="{FF2B5EF4-FFF2-40B4-BE49-F238E27FC236}">
              <a16:creationId xmlns:a16="http://schemas.microsoft.com/office/drawing/2014/main" id="{40367F94-A33C-47F2-8117-A5E0409AFF16}"/>
            </a:ext>
          </a:extLst>
        </xdr:cNvPr>
        <xdr:cNvCxnSpPr/>
      </xdr:nvCxnSpPr>
      <xdr:spPr>
        <a:xfrm flipV="1">
          <a:off x="9639300" y="64961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102210</xdr:rowOff>
    </xdr:from>
    <xdr:to>
      <xdr:col>46</xdr:col>
      <xdr:colOff>38100</xdr:colOff>
      <xdr:row>38</xdr:row>
      <xdr:rowOff>32359</xdr:rowOff>
    </xdr:to>
    <xdr:sp macro="" textlink="">
      <xdr:nvSpPr>
        <xdr:cNvPr id="132" name="楕円 131">
          <a:extLst>
            <a:ext uri="{FF2B5EF4-FFF2-40B4-BE49-F238E27FC236}">
              <a16:creationId xmlns:a16="http://schemas.microsoft.com/office/drawing/2014/main" id="{DEFD266A-BF2D-4498-83DE-B1EA43C6B5BC}"/>
            </a:ext>
          </a:extLst>
        </xdr:cNvPr>
        <xdr:cNvSpPr/>
      </xdr:nvSpPr>
      <xdr:spPr>
        <a:xfrm>
          <a:off x="8699500" y="64458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153010</xdr:rowOff>
    </xdr:from>
    <xdr:to>
      <xdr:col>50</xdr:col>
      <xdr:colOff>114300</xdr:colOff>
      <xdr:row>37</xdr:row>
      <xdr:rowOff>154762</xdr:rowOff>
    </xdr:to>
    <xdr:cxnSp macro="">
      <xdr:nvCxnSpPr>
        <xdr:cNvPr id="133" name="直線コネクタ 132">
          <a:extLst>
            <a:ext uri="{FF2B5EF4-FFF2-40B4-BE49-F238E27FC236}">
              <a16:creationId xmlns:a16="http://schemas.microsoft.com/office/drawing/2014/main" id="{9345D486-571B-4238-AF93-ABF94B15D335}"/>
            </a:ext>
          </a:extLst>
        </xdr:cNvPr>
        <xdr:cNvCxnSpPr/>
      </xdr:nvCxnSpPr>
      <xdr:spPr>
        <a:xfrm>
          <a:off x="8750300" y="6496660"/>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104877</xdr:rowOff>
    </xdr:from>
    <xdr:to>
      <xdr:col>41</xdr:col>
      <xdr:colOff>101600</xdr:colOff>
      <xdr:row>38</xdr:row>
      <xdr:rowOff>35027</xdr:rowOff>
    </xdr:to>
    <xdr:sp macro="" textlink="">
      <xdr:nvSpPr>
        <xdr:cNvPr id="134" name="楕円 133">
          <a:extLst>
            <a:ext uri="{FF2B5EF4-FFF2-40B4-BE49-F238E27FC236}">
              <a16:creationId xmlns:a16="http://schemas.microsoft.com/office/drawing/2014/main" id="{6B21BB56-D36F-4AB6-94E7-32A5ACFDD03A}"/>
            </a:ext>
          </a:extLst>
        </xdr:cNvPr>
        <xdr:cNvSpPr/>
      </xdr:nvSpPr>
      <xdr:spPr>
        <a:xfrm>
          <a:off x="7810500" y="64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153010</xdr:rowOff>
    </xdr:from>
    <xdr:to>
      <xdr:col>45</xdr:col>
      <xdr:colOff>177800</xdr:colOff>
      <xdr:row>37</xdr:row>
      <xdr:rowOff>155677</xdr:rowOff>
    </xdr:to>
    <xdr:cxnSp macro="">
      <xdr:nvCxnSpPr>
        <xdr:cNvPr id="135" name="直線コネクタ 134">
          <a:extLst>
            <a:ext uri="{FF2B5EF4-FFF2-40B4-BE49-F238E27FC236}">
              <a16:creationId xmlns:a16="http://schemas.microsoft.com/office/drawing/2014/main" id="{37C9BC7A-A447-44D2-BE2D-517412715E26}"/>
            </a:ext>
          </a:extLst>
        </xdr:cNvPr>
        <xdr:cNvCxnSpPr/>
      </xdr:nvCxnSpPr>
      <xdr:spPr>
        <a:xfrm flipV="1">
          <a:off x="7861300" y="649666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107772</xdr:rowOff>
    </xdr:from>
    <xdr:to>
      <xdr:col>36</xdr:col>
      <xdr:colOff>165100</xdr:colOff>
      <xdr:row>38</xdr:row>
      <xdr:rowOff>37922</xdr:rowOff>
    </xdr:to>
    <xdr:sp macro="" textlink="">
      <xdr:nvSpPr>
        <xdr:cNvPr id="136" name="楕円 135">
          <a:extLst>
            <a:ext uri="{FF2B5EF4-FFF2-40B4-BE49-F238E27FC236}">
              <a16:creationId xmlns:a16="http://schemas.microsoft.com/office/drawing/2014/main" id="{1943D4CF-F8B3-4DB3-A7CB-4E0EB10702E3}"/>
            </a:ext>
          </a:extLst>
        </xdr:cNvPr>
        <xdr:cNvSpPr/>
      </xdr:nvSpPr>
      <xdr:spPr>
        <a:xfrm>
          <a:off x="6921500" y="64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155677</xdr:rowOff>
    </xdr:from>
    <xdr:to>
      <xdr:col>41</xdr:col>
      <xdr:colOff>50800</xdr:colOff>
      <xdr:row>37</xdr:row>
      <xdr:rowOff>158572</xdr:rowOff>
    </xdr:to>
    <xdr:cxnSp macro="">
      <xdr:nvCxnSpPr>
        <xdr:cNvPr id="137" name="直線コネクタ 136">
          <a:extLst>
            <a:ext uri="{FF2B5EF4-FFF2-40B4-BE49-F238E27FC236}">
              <a16:creationId xmlns:a16="http://schemas.microsoft.com/office/drawing/2014/main" id="{A234353C-812E-4955-8755-C85AD7F8EFF3}"/>
            </a:ext>
          </a:extLst>
        </xdr:cNvPr>
        <xdr:cNvCxnSpPr/>
      </xdr:nvCxnSpPr>
      <xdr:spPr>
        <a:xfrm flipV="1">
          <a:off x="6972300" y="6499327"/>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ACA15202-5F97-4B96-9318-16307A02E31B}"/>
            </a:ext>
          </a:extLst>
        </xdr:cNvPr>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8717EAF4-B32C-4269-A689-D2A0C31CF37C}"/>
            </a:ext>
          </a:extLst>
        </xdr:cNvPr>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8E6CF373-3DED-4A6E-B99B-373313A98C3C}"/>
            </a:ext>
          </a:extLst>
        </xdr:cNvPr>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F0F6E40C-61AF-45EF-81AA-B915DAEB5453}"/>
            </a:ext>
          </a:extLst>
        </xdr:cNvPr>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50639</xdr:rowOff>
    </xdr:from>
    <xdr:ext cx="469744" cy="259045"/>
    <xdr:sp macro="" textlink="">
      <xdr:nvSpPr>
        <xdr:cNvPr id="142" name="n_1mainValue【道路】&#10;一人当たり延長">
          <a:extLst>
            <a:ext uri="{FF2B5EF4-FFF2-40B4-BE49-F238E27FC236}">
              <a16:creationId xmlns:a16="http://schemas.microsoft.com/office/drawing/2014/main" id="{DB3B624C-14F3-4E8D-9C68-DA18BD5CA439}"/>
            </a:ext>
          </a:extLst>
        </xdr:cNvPr>
        <xdr:cNvSpPr txBox="1"/>
      </xdr:nvSpPr>
      <xdr:spPr>
        <a:xfrm>
          <a:off x="9391727" y="62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48887</xdr:rowOff>
    </xdr:from>
    <xdr:ext cx="469744" cy="259045"/>
    <xdr:sp macro="" textlink="">
      <xdr:nvSpPr>
        <xdr:cNvPr id="143" name="n_2mainValue【道路】&#10;一人当たり延長">
          <a:extLst>
            <a:ext uri="{FF2B5EF4-FFF2-40B4-BE49-F238E27FC236}">
              <a16:creationId xmlns:a16="http://schemas.microsoft.com/office/drawing/2014/main" id="{A449CF1F-6CA4-485A-89D1-57CE6C11D322}"/>
            </a:ext>
          </a:extLst>
        </xdr:cNvPr>
        <xdr:cNvSpPr txBox="1"/>
      </xdr:nvSpPr>
      <xdr:spPr>
        <a:xfrm>
          <a:off x="8515427" y="622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51554</xdr:rowOff>
    </xdr:from>
    <xdr:ext cx="469744" cy="259045"/>
    <xdr:sp macro="" textlink="">
      <xdr:nvSpPr>
        <xdr:cNvPr id="144" name="n_3mainValue【道路】&#10;一人当たり延長">
          <a:extLst>
            <a:ext uri="{FF2B5EF4-FFF2-40B4-BE49-F238E27FC236}">
              <a16:creationId xmlns:a16="http://schemas.microsoft.com/office/drawing/2014/main" id="{81FED916-86F1-4F3C-ABFC-903B8D6AD94C}"/>
            </a:ext>
          </a:extLst>
        </xdr:cNvPr>
        <xdr:cNvSpPr txBox="1"/>
      </xdr:nvSpPr>
      <xdr:spPr>
        <a:xfrm>
          <a:off x="7626427" y="622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54449</xdr:rowOff>
    </xdr:from>
    <xdr:ext cx="469744" cy="259045"/>
    <xdr:sp macro="" textlink="">
      <xdr:nvSpPr>
        <xdr:cNvPr id="145" name="n_4mainValue【道路】&#10;一人当たり延長">
          <a:extLst>
            <a:ext uri="{FF2B5EF4-FFF2-40B4-BE49-F238E27FC236}">
              <a16:creationId xmlns:a16="http://schemas.microsoft.com/office/drawing/2014/main" id="{E1372D35-C665-4116-805D-3325A4F14F94}"/>
            </a:ext>
          </a:extLst>
        </xdr:cNvPr>
        <xdr:cNvSpPr txBox="1"/>
      </xdr:nvSpPr>
      <xdr:spPr>
        <a:xfrm>
          <a:off x="6737427" y="622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546B9A8-D8CD-4830-AC1C-10EDFB3A7D5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DCEACDA-7F3C-4C67-8FF9-ED9DDE6664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F113EAC-4DFB-492D-95E7-2300646F5A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88C96EA-0A30-4DF8-B5D9-9FA8BD4000D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7D6F6D7-7C37-452F-870F-9E5A0766AF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2C39646-FB8D-469C-A16F-FBEDEAD6E1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7AA2C65-D568-44B7-937D-C2E7A3E423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AFA0CFF-E5E8-4EAF-85C8-301E867B484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128F086-B5B8-4424-A07F-CDCEB5232E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C65916E-F5D0-4EAC-A02E-EBEA7587F53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B3512C5-E44F-4C71-B0BD-DE04B11866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52DB3A8-E4FC-4DC2-92BA-82D6B006E19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8AE6D02-2986-4476-8C52-9ADB0694190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8AB4408-DE77-45A0-8C80-CA051431EC6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62B1ACC-1E73-44ED-B459-0B9356AFB2C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5D480C3-AF44-46C5-981C-16F3CEA5024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C5CDF21-E089-446A-B0E3-D8569BB4C66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EA39A0F-9D97-4A91-BCA2-0F7749B29D6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3E96A6B-781D-4BFF-8137-0F54D07A2D2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C9DFE6D9-C2B2-4723-843C-9AA2AD93137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75349DB5-7AC0-4C78-B099-CC23ECCA9AF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453DC84-46AF-4B5F-89D9-2871D60743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70A9AE4-4256-437A-927E-836B4F7070E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C01413E0-2C98-4C76-9B6A-F56C61CE6F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672BF8C-804F-4227-BBAE-57052F55DB29}"/>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3C48811D-FBC2-41AE-B3EE-145AEB24BDB3}"/>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F0AEF107-6B37-4557-9195-C611EE944B1A}"/>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26C0B34F-A0F6-4E52-B14F-2367F1D9A6BA}"/>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5B692710-64AC-458D-8321-02794A7A08D8}"/>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B5ED6E1A-F3E0-4799-A406-A8553F00C6D1}"/>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B769CF94-A24F-46FC-A8D6-23FED63215AF}"/>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27362FC8-B2D3-45E2-B420-96A2D21F3737}"/>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805706B2-6CD6-4F53-A9B5-F13EA3C23500}"/>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20A35C25-F1E8-423F-8F7D-48051A580FFF}"/>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D6B58BE0-CF71-4BFC-B050-1F4716DB3E62}"/>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09F1751-D266-4151-8D68-E546783ADF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1F64BFE-47FB-4FD0-8455-15535CABB3C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7B37287-1629-4FF7-8DED-BCC2E86005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EDB99F-5D17-40FC-8125-F8E273BB8A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92F854-4EFC-4490-B215-5714024F702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xdr:rowOff>
    </xdr:from>
    <xdr:to>
      <xdr:col>24</xdr:col>
      <xdr:colOff>114300</xdr:colOff>
      <xdr:row>61</xdr:row>
      <xdr:rowOff>117475</xdr:rowOff>
    </xdr:to>
    <xdr:sp macro="" textlink="">
      <xdr:nvSpPr>
        <xdr:cNvPr id="186" name="楕円 185">
          <a:extLst>
            <a:ext uri="{FF2B5EF4-FFF2-40B4-BE49-F238E27FC236}">
              <a16:creationId xmlns:a16="http://schemas.microsoft.com/office/drawing/2014/main" id="{95B3CB0D-D003-46E8-985F-B11C71802C1D}"/>
            </a:ext>
          </a:extLst>
        </xdr:cNvPr>
        <xdr:cNvSpPr/>
      </xdr:nvSpPr>
      <xdr:spPr>
        <a:xfrm>
          <a:off x="4584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165752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7D0FBF4-E637-4E72-B711-4CDAF344ED39}"/>
            </a:ext>
          </a:extLst>
        </xdr:cNvPr>
        <xdr:cNvSpPr txBox="1"/>
      </xdr:nvSpPr>
      <xdr:spPr>
        <a:xfrm>
          <a:off x="467360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88" name="楕円 187">
          <a:extLst>
            <a:ext uri="{FF2B5EF4-FFF2-40B4-BE49-F238E27FC236}">
              <a16:creationId xmlns:a16="http://schemas.microsoft.com/office/drawing/2014/main" id="{76049B7A-D1EE-4C51-9883-91D5A760E9F4}"/>
            </a:ext>
          </a:extLst>
        </xdr:cNvPr>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66675</xdr:rowOff>
    </xdr:from>
    <xdr:to>
      <xdr:col>24</xdr:col>
      <xdr:colOff>63500</xdr:colOff>
      <xdr:row>61</xdr:row>
      <xdr:rowOff>87630</xdr:rowOff>
    </xdr:to>
    <xdr:cxnSp macro="">
      <xdr:nvCxnSpPr>
        <xdr:cNvPr id="189" name="直線コネクタ 188">
          <a:extLst>
            <a:ext uri="{FF2B5EF4-FFF2-40B4-BE49-F238E27FC236}">
              <a16:creationId xmlns:a16="http://schemas.microsoft.com/office/drawing/2014/main" id="{6C730AC3-6D34-4441-A595-DDC8B7C3C409}"/>
            </a:ext>
          </a:extLst>
        </xdr:cNvPr>
        <xdr:cNvCxnSpPr/>
      </xdr:nvCxnSpPr>
      <xdr:spPr>
        <a:xfrm flipV="1">
          <a:off x="3797300" y="105251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xdr:rowOff>
    </xdr:from>
    <xdr:to>
      <xdr:col>15</xdr:col>
      <xdr:colOff>101600</xdr:colOff>
      <xdr:row>61</xdr:row>
      <xdr:rowOff>111760</xdr:rowOff>
    </xdr:to>
    <xdr:sp macro="" textlink="">
      <xdr:nvSpPr>
        <xdr:cNvPr id="190" name="楕円 189">
          <a:extLst>
            <a:ext uri="{FF2B5EF4-FFF2-40B4-BE49-F238E27FC236}">
              <a16:creationId xmlns:a16="http://schemas.microsoft.com/office/drawing/2014/main" id="{01F78C65-8FFE-4B19-84D2-6B8F08D5A4FA}"/>
            </a:ext>
          </a:extLst>
        </xdr:cNvPr>
        <xdr:cNvSpPr/>
      </xdr:nvSpPr>
      <xdr:spPr>
        <a:xfrm>
          <a:off x="2857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60960</xdr:rowOff>
    </xdr:from>
    <xdr:to>
      <xdr:col>19</xdr:col>
      <xdr:colOff>177800</xdr:colOff>
      <xdr:row>61</xdr:row>
      <xdr:rowOff>87630</xdr:rowOff>
    </xdr:to>
    <xdr:cxnSp macro="">
      <xdr:nvCxnSpPr>
        <xdr:cNvPr id="191" name="直線コネクタ 190">
          <a:extLst>
            <a:ext uri="{FF2B5EF4-FFF2-40B4-BE49-F238E27FC236}">
              <a16:creationId xmlns:a16="http://schemas.microsoft.com/office/drawing/2014/main" id="{09AEFA9B-A631-4D1C-AA54-CC879425757F}"/>
            </a:ext>
          </a:extLst>
        </xdr:cNvPr>
        <xdr:cNvCxnSpPr/>
      </xdr:nvCxnSpPr>
      <xdr:spPr>
        <a:xfrm>
          <a:off x="2908300" y="105194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xdr:rowOff>
    </xdr:from>
    <xdr:to>
      <xdr:col>10</xdr:col>
      <xdr:colOff>165100</xdr:colOff>
      <xdr:row>61</xdr:row>
      <xdr:rowOff>113665</xdr:rowOff>
    </xdr:to>
    <xdr:sp macro="" textlink="">
      <xdr:nvSpPr>
        <xdr:cNvPr id="192" name="楕円 191">
          <a:extLst>
            <a:ext uri="{FF2B5EF4-FFF2-40B4-BE49-F238E27FC236}">
              <a16:creationId xmlns:a16="http://schemas.microsoft.com/office/drawing/2014/main" id="{80B2CE81-0235-438F-9E91-33465E30E620}"/>
            </a:ext>
          </a:extLst>
        </xdr:cNvPr>
        <xdr:cNvSpPr/>
      </xdr:nvSpPr>
      <xdr:spPr>
        <a:xfrm>
          <a:off x="1968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60960</xdr:rowOff>
    </xdr:from>
    <xdr:to>
      <xdr:col>15</xdr:col>
      <xdr:colOff>50800</xdr:colOff>
      <xdr:row>61</xdr:row>
      <xdr:rowOff>62865</xdr:rowOff>
    </xdr:to>
    <xdr:cxnSp macro="">
      <xdr:nvCxnSpPr>
        <xdr:cNvPr id="193" name="直線コネクタ 192">
          <a:extLst>
            <a:ext uri="{FF2B5EF4-FFF2-40B4-BE49-F238E27FC236}">
              <a16:creationId xmlns:a16="http://schemas.microsoft.com/office/drawing/2014/main" id="{0F0C4DC7-1535-4B0F-ADB7-63B0BEA7FB78}"/>
            </a:ext>
          </a:extLst>
        </xdr:cNvPr>
        <xdr:cNvCxnSpPr/>
      </xdr:nvCxnSpPr>
      <xdr:spPr>
        <a:xfrm flipV="1">
          <a:off x="2019300" y="10519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4" name="楕円 193">
          <a:extLst>
            <a:ext uri="{FF2B5EF4-FFF2-40B4-BE49-F238E27FC236}">
              <a16:creationId xmlns:a16="http://schemas.microsoft.com/office/drawing/2014/main" id="{945884FD-0135-4E72-BBF0-7E9864E5C46F}"/>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62865</xdr:rowOff>
    </xdr:from>
    <xdr:to>
      <xdr:col>10</xdr:col>
      <xdr:colOff>114300</xdr:colOff>
      <xdr:row>61</xdr:row>
      <xdr:rowOff>102870</xdr:rowOff>
    </xdr:to>
    <xdr:cxnSp macro="">
      <xdr:nvCxnSpPr>
        <xdr:cNvPr id="195" name="直線コネクタ 194">
          <a:extLst>
            <a:ext uri="{FF2B5EF4-FFF2-40B4-BE49-F238E27FC236}">
              <a16:creationId xmlns:a16="http://schemas.microsoft.com/office/drawing/2014/main" id="{493D33BD-F5A2-403A-A4FE-22FFEA0E9726}"/>
            </a:ext>
          </a:extLst>
        </xdr:cNvPr>
        <xdr:cNvCxnSpPr/>
      </xdr:nvCxnSpPr>
      <xdr:spPr>
        <a:xfrm flipV="1">
          <a:off x="1130300" y="105213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47F33E8-7FB3-40F1-B7C9-A9FDA1E26E31}"/>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5831A5A-FC2C-413D-9B04-85F149776C52}"/>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4F2742F6-7CB3-4A0F-A8EB-9EE65F3FA6C7}"/>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A6EF7F82-6C00-4E56-820C-237DBD4BD54E}"/>
            </a:ext>
          </a:extLst>
        </xdr:cNvPr>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F41142D6-5198-4A73-868B-388292D33B91}"/>
            </a:ext>
          </a:extLst>
        </xdr:cNvPr>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102887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B1681865-B039-4141-B2FD-AD6542BB4096}"/>
            </a:ext>
          </a:extLst>
        </xdr:cNvPr>
        <xdr:cNvSpPr txBox="1"/>
      </xdr:nvSpPr>
      <xdr:spPr>
        <a:xfrm>
          <a:off x="2705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104792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BE748952-3495-4BF1-8EB5-A42F1079ED5E}"/>
            </a:ext>
          </a:extLst>
        </xdr:cNvPr>
        <xdr:cNvSpPr txBox="1"/>
      </xdr:nvSpPr>
      <xdr:spPr>
        <a:xfrm>
          <a:off x="1816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19B09620-3C27-4F94-A341-21180E7AF832}"/>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96CBE68-90F3-4B9B-9F0A-B3110BFAEB6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8AB8F02-8422-4939-9B2C-86A08AF052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2072DA4-E99A-444B-A1C9-40DC6C0BB0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104A128B-5899-46E1-9728-D91EC54CF03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6DE6218-A984-496F-9C3E-0CE73CF9A41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EB4AFD9-46A0-482B-9290-12957F5741C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00CD96F-5633-4398-BCE8-0ECBCBB613B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447B90F-322C-432B-9965-23528243FC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DFCAA51-EAD9-4618-BC88-5B91ECB929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B6570FA-5442-46C0-9389-AFAF0059DC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190EF30E-1D37-4927-BC67-1F146191CA8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3A8EC6FA-A0AE-44E1-ACE3-60B9F326820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CEF31F-9556-468D-9F31-39899BFEBAA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837ACE-4F10-4BD0-A908-F03BFFDCF737}"/>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4A9A5FCF-A34B-4B91-AF6C-8D8B67E570B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D81CDF12-D51B-481E-A7E5-0CCAB556FE6F}"/>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7713BB69-BDB1-4E6E-8B88-12E24DD982E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269FF5EA-B504-4F89-8AFA-89E1096C9089}"/>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95EF7F09-7F99-4C4E-9783-5042581D9C4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7A2A245B-A1FA-4968-B132-EDCCCEBB3AE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7984427B-0AB1-4B2C-95A0-80920AF6ED4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EE2FFE08-BEB0-408D-9A2F-D8EB7976307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CEC50F8-EA74-4E34-A01F-8555E7CC1C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F75D74F1-66FE-4CD1-BDA5-F12F79A09D6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3E61C08-8E5A-441F-9089-F2C4BAC61D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0F445E8F-4DBE-49A4-9E22-4C21915F99A0}"/>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927A577-E504-46B6-92D6-F2DB8F6E1443}"/>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D7C1D7FA-B798-427C-A345-125FCD346682}"/>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BAB64330-9A5D-4162-96BE-938D566E44AB}"/>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0F149F4F-7C69-4B40-B1DF-30E8EB60ED6D}"/>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B1782998-A29B-495C-8249-FD2B808BE90A}"/>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DEF7B8A0-10DD-4EEC-B780-9208621D6FFD}"/>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9D3BF0B5-FDC4-4F94-8888-181B17E7F0C7}"/>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DD9046CA-B0F3-441B-A71B-1F2F5CAB5403}"/>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A8ABA5B1-7B38-48C5-B6B0-89F1C31273B2}"/>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76995AF7-77D9-45F4-8408-021CF99CE072}"/>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19C2595-16BD-4B9F-875E-AB1843F1531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2567682-568F-4E4E-BF2B-609889CD08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64ED22-86E1-4DDF-AAD4-759799427F2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0B45C31-2363-4544-8EBF-D452C7AC9D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E34B1EE-50AD-4DF0-8A0E-5837D35D6D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10798</xdr:rowOff>
    </xdr:from>
    <xdr:to>
      <xdr:col>55</xdr:col>
      <xdr:colOff>50800</xdr:colOff>
      <xdr:row>64</xdr:row>
      <xdr:rowOff>112398</xdr:rowOff>
    </xdr:to>
    <xdr:sp macro="" textlink="">
      <xdr:nvSpPr>
        <xdr:cNvPr id="245" name="楕円 244">
          <a:extLst>
            <a:ext uri="{FF2B5EF4-FFF2-40B4-BE49-F238E27FC236}">
              <a16:creationId xmlns:a16="http://schemas.microsoft.com/office/drawing/2014/main" id="{F49C36EF-EB58-4108-8CC4-8211B56BCB74}"/>
            </a:ext>
          </a:extLst>
        </xdr:cNvPr>
        <xdr:cNvSpPr/>
      </xdr:nvSpPr>
      <xdr:spPr>
        <a:xfrm>
          <a:off x="10426700" y="109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97175</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A7549C43-BCF9-4B43-AC07-DDA908233252}"/>
            </a:ext>
          </a:extLst>
        </xdr:cNvPr>
        <xdr:cNvSpPr txBox="1"/>
      </xdr:nvSpPr>
      <xdr:spPr>
        <a:xfrm>
          <a:off x="10515600" y="1089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13476</xdr:rowOff>
    </xdr:from>
    <xdr:to>
      <xdr:col>50</xdr:col>
      <xdr:colOff>165100</xdr:colOff>
      <xdr:row>64</xdr:row>
      <xdr:rowOff>115076</xdr:rowOff>
    </xdr:to>
    <xdr:sp macro="" textlink="">
      <xdr:nvSpPr>
        <xdr:cNvPr id="247" name="楕円 246">
          <a:extLst>
            <a:ext uri="{FF2B5EF4-FFF2-40B4-BE49-F238E27FC236}">
              <a16:creationId xmlns:a16="http://schemas.microsoft.com/office/drawing/2014/main" id="{9921A141-0F2A-420B-A3FE-5EB87C0F707E}"/>
            </a:ext>
          </a:extLst>
        </xdr:cNvPr>
        <xdr:cNvSpPr/>
      </xdr:nvSpPr>
      <xdr:spPr>
        <a:xfrm>
          <a:off x="9588500" y="109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61598</xdr:rowOff>
    </xdr:from>
    <xdr:to>
      <xdr:col>55</xdr:col>
      <xdr:colOff>0</xdr:colOff>
      <xdr:row>64</xdr:row>
      <xdr:rowOff>64276</xdr:rowOff>
    </xdr:to>
    <xdr:cxnSp macro="">
      <xdr:nvCxnSpPr>
        <xdr:cNvPr id="248" name="直線コネクタ 247">
          <a:extLst>
            <a:ext uri="{FF2B5EF4-FFF2-40B4-BE49-F238E27FC236}">
              <a16:creationId xmlns:a16="http://schemas.microsoft.com/office/drawing/2014/main" id="{C73F8FDA-4164-4598-B27A-D5E45DAE05A1}"/>
            </a:ext>
          </a:extLst>
        </xdr:cNvPr>
        <xdr:cNvCxnSpPr/>
      </xdr:nvCxnSpPr>
      <xdr:spPr>
        <a:xfrm flipV="1">
          <a:off x="9639300" y="11034398"/>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13512</xdr:rowOff>
    </xdr:from>
    <xdr:to>
      <xdr:col>46</xdr:col>
      <xdr:colOff>38100</xdr:colOff>
      <xdr:row>64</xdr:row>
      <xdr:rowOff>115112</xdr:rowOff>
    </xdr:to>
    <xdr:sp macro="" textlink="">
      <xdr:nvSpPr>
        <xdr:cNvPr id="249" name="楕円 248">
          <a:extLst>
            <a:ext uri="{FF2B5EF4-FFF2-40B4-BE49-F238E27FC236}">
              <a16:creationId xmlns:a16="http://schemas.microsoft.com/office/drawing/2014/main" id="{642D0D71-B83D-45BB-9801-4BC699522B4A}"/>
            </a:ext>
          </a:extLst>
        </xdr:cNvPr>
        <xdr:cNvSpPr/>
      </xdr:nvSpPr>
      <xdr:spPr>
        <a:xfrm>
          <a:off x="8699500" y="1098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64276</xdr:rowOff>
    </xdr:from>
    <xdr:to>
      <xdr:col>50</xdr:col>
      <xdr:colOff>114300</xdr:colOff>
      <xdr:row>64</xdr:row>
      <xdr:rowOff>64312</xdr:rowOff>
    </xdr:to>
    <xdr:cxnSp macro="">
      <xdr:nvCxnSpPr>
        <xdr:cNvPr id="250" name="直線コネクタ 249">
          <a:extLst>
            <a:ext uri="{FF2B5EF4-FFF2-40B4-BE49-F238E27FC236}">
              <a16:creationId xmlns:a16="http://schemas.microsoft.com/office/drawing/2014/main" id="{BFDD80F4-03BA-4AA9-98FE-97DC3A9BD65D}"/>
            </a:ext>
          </a:extLst>
        </xdr:cNvPr>
        <xdr:cNvCxnSpPr/>
      </xdr:nvCxnSpPr>
      <xdr:spPr>
        <a:xfrm flipV="1">
          <a:off x="8750300" y="11037076"/>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15200</xdr:rowOff>
    </xdr:from>
    <xdr:to>
      <xdr:col>41</xdr:col>
      <xdr:colOff>101600</xdr:colOff>
      <xdr:row>64</xdr:row>
      <xdr:rowOff>116800</xdr:rowOff>
    </xdr:to>
    <xdr:sp macro="" textlink="">
      <xdr:nvSpPr>
        <xdr:cNvPr id="251" name="楕円 250">
          <a:extLst>
            <a:ext uri="{FF2B5EF4-FFF2-40B4-BE49-F238E27FC236}">
              <a16:creationId xmlns:a16="http://schemas.microsoft.com/office/drawing/2014/main" id="{026FE770-0E09-4AB3-8B8C-BB3E0F97B47A}"/>
            </a:ext>
          </a:extLst>
        </xdr:cNvPr>
        <xdr:cNvSpPr/>
      </xdr:nvSpPr>
      <xdr:spPr>
        <a:xfrm>
          <a:off x="7810500" y="109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64312</xdr:rowOff>
    </xdr:from>
    <xdr:to>
      <xdr:col>45</xdr:col>
      <xdr:colOff>177800</xdr:colOff>
      <xdr:row>64</xdr:row>
      <xdr:rowOff>66000</xdr:rowOff>
    </xdr:to>
    <xdr:cxnSp macro="">
      <xdr:nvCxnSpPr>
        <xdr:cNvPr id="252" name="直線コネクタ 251">
          <a:extLst>
            <a:ext uri="{FF2B5EF4-FFF2-40B4-BE49-F238E27FC236}">
              <a16:creationId xmlns:a16="http://schemas.microsoft.com/office/drawing/2014/main" id="{40DC152F-5562-4599-A5BE-62F7F5DF676A}"/>
            </a:ext>
          </a:extLst>
        </xdr:cNvPr>
        <xdr:cNvCxnSpPr/>
      </xdr:nvCxnSpPr>
      <xdr:spPr>
        <a:xfrm flipV="1">
          <a:off x="7861300" y="11037112"/>
          <a:ext cx="8890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18551</xdr:rowOff>
    </xdr:from>
    <xdr:to>
      <xdr:col>36</xdr:col>
      <xdr:colOff>165100</xdr:colOff>
      <xdr:row>64</xdr:row>
      <xdr:rowOff>120151</xdr:rowOff>
    </xdr:to>
    <xdr:sp macro="" textlink="">
      <xdr:nvSpPr>
        <xdr:cNvPr id="253" name="楕円 252">
          <a:extLst>
            <a:ext uri="{FF2B5EF4-FFF2-40B4-BE49-F238E27FC236}">
              <a16:creationId xmlns:a16="http://schemas.microsoft.com/office/drawing/2014/main" id="{B21AC259-49E6-4ABF-A94B-AB4F5A0301B5}"/>
            </a:ext>
          </a:extLst>
        </xdr:cNvPr>
        <xdr:cNvSpPr/>
      </xdr:nvSpPr>
      <xdr:spPr>
        <a:xfrm>
          <a:off x="6921500" y="109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66000</xdr:rowOff>
    </xdr:from>
    <xdr:to>
      <xdr:col>41</xdr:col>
      <xdr:colOff>50800</xdr:colOff>
      <xdr:row>64</xdr:row>
      <xdr:rowOff>69351</xdr:rowOff>
    </xdr:to>
    <xdr:cxnSp macro="">
      <xdr:nvCxnSpPr>
        <xdr:cNvPr id="254" name="直線コネクタ 253">
          <a:extLst>
            <a:ext uri="{FF2B5EF4-FFF2-40B4-BE49-F238E27FC236}">
              <a16:creationId xmlns:a16="http://schemas.microsoft.com/office/drawing/2014/main" id="{9CE39790-6916-412B-9B90-B816A385320B}"/>
            </a:ext>
          </a:extLst>
        </xdr:cNvPr>
        <xdr:cNvCxnSpPr/>
      </xdr:nvCxnSpPr>
      <xdr:spPr>
        <a:xfrm flipV="1">
          <a:off x="6972300" y="11038800"/>
          <a:ext cx="889000" cy="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15B84701-70C1-4D61-B51F-8B8FD5AF9E8F}"/>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1CF2456D-AA35-4063-A508-1C0F2269E3C4}"/>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50FDD087-8DCC-4269-8E90-7D9BB7829B99}"/>
            </a:ext>
          </a:extLst>
        </xdr:cNvPr>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F75363C1-AEAC-4B88-8B23-567012B91F3E}"/>
            </a:ext>
          </a:extLst>
        </xdr:cNvPr>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106203</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B5DBAD92-C282-4210-9E9F-3A31B2C41C26}"/>
            </a:ext>
          </a:extLst>
        </xdr:cNvPr>
        <xdr:cNvSpPr txBox="1"/>
      </xdr:nvSpPr>
      <xdr:spPr>
        <a:xfrm>
          <a:off x="9359411" y="110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106239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1D7412D4-F608-4AF8-AA47-625E863E5ED5}"/>
            </a:ext>
          </a:extLst>
        </xdr:cNvPr>
        <xdr:cNvSpPr txBox="1"/>
      </xdr:nvSpPr>
      <xdr:spPr>
        <a:xfrm>
          <a:off x="8483111" y="1107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107927</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70B438F9-D105-49E2-8368-8A5DFDBB238F}"/>
            </a:ext>
          </a:extLst>
        </xdr:cNvPr>
        <xdr:cNvSpPr txBox="1"/>
      </xdr:nvSpPr>
      <xdr:spPr>
        <a:xfrm>
          <a:off x="7594111" y="1108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111278</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DF2582E4-8B88-46F6-8FE7-E61F74C78370}"/>
            </a:ext>
          </a:extLst>
        </xdr:cNvPr>
        <xdr:cNvSpPr txBox="1"/>
      </xdr:nvSpPr>
      <xdr:spPr>
        <a:xfrm>
          <a:off x="6705111" y="110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3F2F8C72-1E58-4E19-B160-B8A95175893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232BCE6-29AC-40EF-944A-B6F14AE0F0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F0AA041-5E08-4269-890D-9CF74CA27C9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5A7385F-5F5F-4B3D-94EE-D6847F08B4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326D2BA-D039-4722-9E05-F928F7EEBA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9C3F21F-76A8-43A0-BBC6-CD9F0681BB3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06709FF-1A3F-4EAC-B517-4AA949CEC58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9C839F2-2580-4E63-9C51-9D9FC40737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7616EFC-6084-411F-BCBB-5439A77AEDB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C91931A-FDD7-4B22-B219-36524B9C4A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E52AC00-F292-482B-924F-C2FD44FDC4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4421C0C-9216-448D-93EA-6E9E125BC3E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D9412F24-1615-46C9-AF89-5822BA45893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293B2B6-E97E-49DE-8331-CCE0470C1EE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6637B84-7877-4347-ACB6-360B97E695F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BF61EDED-2FC4-466C-A301-58BF4CFA92A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A404AD7B-45BC-4C3D-BF3A-61CAF26C696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599F903C-AE42-4BB4-B042-4716B90A0E1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849BA954-2707-4704-94FE-6002257A561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804B564-BC47-437E-8FF1-C969CB50325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8C3C56E-D65F-4761-B7B6-918CB9FDCEE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984BF46-6943-4DBC-A3A0-8C896289A9A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7771291-D48E-47EA-AE13-502189FE956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24E94ED-80F2-4397-8E37-94B2315984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A2C76BB4-D212-4A05-AB07-93E1E8A1A192}"/>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8733CE19-ED61-4906-9E15-377084AF5CD3}"/>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D17D7DBA-8F62-43FB-8E78-1E2391EE71DA}"/>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FECEC13-29DD-4916-8568-F9E31D13D6A3}"/>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952954D6-CBB4-4CE6-9244-1AEAD9635729}"/>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1886E90-C47A-4E7B-8B22-5BE90D47945F}"/>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A4AE8E97-DFC5-47FA-8B0B-6A353B4E9705}"/>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5FFCF69C-5CCC-4D57-859B-11BD28ACEABF}"/>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07256CEB-E8F5-41EC-9D39-F8F56E4A5075}"/>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657ECD93-C55B-4FA3-8181-C9C1E7749EEC}"/>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C973B07F-97AF-4001-B4BC-0AAD18DB82E2}"/>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E16568E-8BD4-4646-B4D6-8C47094ECD2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A4323A2-2FE8-4395-B97A-E30BD106244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1E1754-7A67-4EED-A5FF-8E6E3784127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A9493D5-6D98-42E7-8C2E-D216F55D11D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4E2DC07-0EE5-4ADB-BD37-CA6B5B5730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303" name="楕円 302">
          <a:extLst>
            <a:ext uri="{FF2B5EF4-FFF2-40B4-BE49-F238E27FC236}">
              <a16:creationId xmlns:a16="http://schemas.microsoft.com/office/drawing/2014/main" id="{957968F0-7CB8-4AFF-91D9-A47CB8319EBD}"/>
            </a:ext>
          </a:extLst>
        </xdr:cNvPr>
        <xdr:cNvSpPr/>
      </xdr:nvSpPr>
      <xdr:spPr>
        <a:xfrm>
          <a:off x="4584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49547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96698353-06BB-4802-AA04-CF4BD643B945}"/>
            </a:ext>
          </a:extLst>
        </xdr:cNvPr>
        <xdr:cNvSpPr txBox="1"/>
      </xdr:nvSpPr>
      <xdr:spPr>
        <a:xfrm>
          <a:off x="4673600"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34925</xdr:rowOff>
    </xdr:from>
    <xdr:to>
      <xdr:col>20</xdr:col>
      <xdr:colOff>38100</xdr:colOff>
      <xdr:row>83</xdr:row>
      <xdr:rowOff>136525</xdr:rowOff>
    </xdr:to>
    <xdr:sp macro="" textlink="">
      <xdr:nvSpPr>
        <xdr:cNvPr id="305" name="楕円 304">
          <a:extLst>
            <a:ext uri="{FF2B5EF4-FFF2-40B4-BE49-F238E27FC236}">
              <a16:creationId xmlns:a16="http://schemas.microsoft.com/office/drawing/2014/main" id="{CF8C3E7D-898E-4BB4-9414-73D330CB4235}"/>
            </a:ext>
          </a:extLst>
        </xdr:cNvPr>
        <xdr:cNvSpPr/>
      </xdr:nvSpPr>
      <xdr:spPr>
        <a:xfrm>
          <a:off x="3746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85725</xdr:rowOff>
    </xdr:from>
    <xdr:to>
      <xdr:col>24</xdr:col>
      <xdr:colOff>63500</xdr:colOff>
      <xdr:row>83</xdr:row>
      <xdr:rowOff>121920</xdr:rowOff>
    </xdr:to>
    <xdr:cxnSp macro="">
      <xdr:nvCxnSpPr>
        <xdr:cNvPr id="306" name="直線コネクタ 305">
          <a:extLst>
            <a:ext uri="{FF2B5EF4-FFF2-40B4-BE49-F238E27FC236}">
              <a16:creationId xmlns:a16="http://schemas.microsoft.com/office/drawing/2014/main" id="{CAB99E10-D041-45D9-8B45-B7562B0307D0}"/>
            </a:ext>
          </a:extLst>
        </xdr:cNvPr>
        <xdr:cNvCxnSpPr/>
      </xdr:nvCxnSpPr>
      <xdr:spPr>
        <a:xfrm>
          <a:off x="3797300" y="143160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307" name="楕円 306">
          <a:extLst>
            <a:ext uri="{FF2B5EF4-FFF2-40B4-BE49-F238E27FC236}">
              <a16:creationId xmlns:a16="http://schemas.microsoft.com/office/drawing/2014/main" id="{AFDB27A2-CB3A-48F8-8004-79028C1F99E9}"/>
            </a:ext>
          </a:extLst>
        </xdr:cNvPr>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85725</xdr:rowOff>
    </xdr:to>
    <xdr:cxnSp macro="">
      <xdr:nvCxnSpPr>
        <xdr:cNvPr id="308" name="直線コネクタ 307">
          <a:extLst>
            <a:ext uri="{FF2B5EF4-FFF2-40B4-BE49-F238E27FC236}">
              <a16:creationId xmlns:a16="http://schemas.microsoft.com/office/drawing/2014/main" id="{1FFE7439-C085-4ED7-9312-D71132EC64C2}"/>
            </a:ext>
          </a:extLst>
        </xdr:cNvPr>
        <xdr:cNvCxnSpPr/>
      </xdr:nvCxnSpPr>
      <xdr:spPr>
        <a:xfrm>
          <a:off x="2908300" y="14279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132080</xdr:rowOff>
    </xdr:from>
    <xdr:to>
      <xdr:col>10</xdr:col>
      <xdr:colOff>165100</xdr:colOff>
      <xdr:row>83</xdr:row>
      <xdr:rowOff>62230</xdr:rowOff>
    </xdr:to>
    <xdr:sp macro="" textlink="">
      <xdr:nvSpPr>
        <xdr:cNvPr id="309" name="楕円 308">
          <a:extLst>
            <a:ext uri="{FF2B5EF4-FFF2-40B4-BE49-F238E27FC236}">
              <a16:creationId xmlns:a16="http://schemas.microsoft.com/office/drawing/2014/main" id="{8098E506-07F3-4C1F-A9EB-19B774CB7A75}"/>
            </a:ext>
          </a:extLst>
        </xdr:cNvPr>
        <xdr:cNvSpPr/>
      </xdr:nvSpPr>
      <xdr:spPr>
        <a:xfrm>
          <a:off x="196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xdr:rowOff>
    </xdr:from>
    <xdr:to>
      <xdr:col>15</xdr:col>
      <xdr:colOff>50800</xdr:colOff>
      <xdr:row>83</xdr:row>
      <xdr:rowOff>49530</xdr:rowOff>
    </xdr:to>
    <xdr:cxnSp macro="">
      <xdr:nvCxnSpPr>
        <xdr:cNvPr id="310" name="直線コネクタ 309">
          <a:extLst>
            <a:ext uri="{FF2B5EF4-FFF2-40B4-BE49-F238E27FC236}">
              <a16:creationId xmlns:a16="http://schemas.microsoft.com/office/drawing/2014/main" id="{A951D579-C048-423E-AA52-3ED6225843C7}"/>
            </a:ext>
          </a:extLst>
        </xdr:cNvPr>
        <xdr:cNvCxnSpPr/>
      </xdr:nvCxnSpPr>
      <xdr:spPr>
        <a:xfrm>
          <a:off x="2019300" y="1424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95886</xdr:rowOff>
    </xdr:from>
    <xdr:to>
      <xdr:col>6</xdr:col>
      <xdr:colOff>38100</xdr:colOff>
      <xdr:row>83</xdr:row>
      <xdr:rowOff>26036</xdr:rowOff>
    </xdr:to>
    <xdr:sp macro="" textlink="">
      <xdr:nvSpPr>
        <xdr:cNvPr id="311" name="楕円 310">
          <a:extLst>
            <a:ext uri="{FF2B5EF4-FFF2-40B4-BE49-F238E27FC236}">
              <a16:creationId xmlns:a16="http://schemas.microsoft.com/office/drawing/2014/main" id="{1E74C7A1-5C07-4F55-8BCF-200C63AA054B}"/>
            </a:ext>
          </a:extLst>
        </xdr:cNvPr>
        <xdr:cNvSpPr/>
      </xdr:nvSpPr>
      <xdr:spPr>
        <a:xfrm>
          <a:off x="1079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146686</xdr:rowOff>
    </xdr:from>
    <xdr:to>
      <xdr:col>10</xdr:col>
      <xdr:colOff>114300</xdr:colOff>
      <xdr:row>83</xdr:row>
      <xdr:rowOff>11430</xdr:rowOff>
    </xdr:to>
    <xdr:cxnSp macro="">
      <xdr:nvCxnSpPr>
        <xdr:cNvPr id="312" name="直線コネクタ 311">
          <a:extLst>
            <a:ext uri="{FF2B5EF4-FFF2-40B4-BE49-F238E27FC236}">
              <a16:creationId xmlns:a16="http://schemas.microsoft.com/office/drawing/2014/main" id="{FB91AE1A-9CB0-463F-876C-C1E5CF373CC8}"/>
            </a:ext>
          </a:extLst>
        </xdr:cNvPr>
        <xdr:cNvCxnSpPr/>
      </xdr:nvCxnSpPr>
      <xdr:spPr>
        <a:xfrm>
          <a:off x="1130300" y="142055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EDF56C71-216C-4555-B48C-95CC532659D8}"/>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D7DD28C9-12B6-471F-8BB2-D3D3CDF42942}"/>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A6F01E41-AF1D-4F5F-A7A8-85E9909B774E}"/>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a16="http://schemas.microsoft.com/office/drawing/2014/main" id="{6A081833-D798-473A-957F-984943F92CAE}"/>
            </a:ext>
          </a:extLst>
        </xdr:cNvPr>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127652</xdr:rowOff>
    </xdr:from>
    <xdr:ext cx="405111" cy="259045"/>
    <xdr:sp macro="" textlink="">
      <xdr:nvSpPr>
        <xdr:cNvPr id="317" name="n_1mainValue【公営住宅】&#10;有形固定資産減価償却率">
          <a:extLst>
            <a:ext uri="{FF2B5EF4-FFF2-40B4-BE49-F238E27FC236}">
              <a16:creationId xmlns:a16="http://schemas.microsoft.com/office/drawing/2014/main" id="{DE742760-D0C0-4BA4-8800-4DFC8FB12AB2}"/>
            </a:ext>
          </a:extLst>
        </xdr:cNvPr>
        <xdr:cNvSpPr txBox="1"/>
      </xdr:nvSpPr>
      <xdr:spPr>
        <a:xfrm>
          <a:off x="35820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8" name="n_2mainValue【公営住宅】&#10;有形固定資産減価償却率">
          <a:extLst>
            <a:ext uri="{FF2B5EF4-FFF2-40B4-BE49-F238E27FC236}">
              <a16:creationId xmlns:a16="http://schemas.microsoft.com/office/drawing/2014/main" id="{ACC237F2-602E-4554-A916-A1B1438A0724}"/>
            </a:ext>
          </a:extLst>
        </xdr:cNvPr>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53357</xdr:rowOff>
    </xdr:from>
    <xdr:ext cx="405111" cy="259045"/>
    <xdr:sp macro="" textlink="">
      <xdr:nvSpPr>
        <xdr:cNvPr id="319" name="n_3mainValue【公営住宅】&#10;有形固定資産減価償却率">
          <a:extLst>
            <a:ext uri="{FF2B5EF4-FFF2-40B4-BE49-F238E27FC236}">
              <a16:creationId xmlns:a16="http://schemas.microsoft.com/office/drawing/2014/main" id="{ADB09BCC-3BD3-4A32-9355-0E84DFE1722D}"/>
            </a:ext>
          </a:extLst>
        </xdr:cNvPr>
        <xdr:cNvSpPr txBox="1"/>
      </xdr:nvSpPr>
      <xdr:spPr>
        <a:xfrm>
          <a:off x="1816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20" name="n_4mainValue【公営住宅】&#10;有形固定資産減価償却率">
          <a:extLst>
            <a:ext uri="{FF2B5EF4-FFF2-40B4-BE49-F238E27FC236}">
              <a16:creationId xmlns:a16="http://schemas.microsoft.com/office/drawing/2014/main" id="{C05BEF04-22DC-4D5B-84C7-0F1B277FD492}"/>
            </a:ext>
          </a:extLst>
        </xdr:cNvPr>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CAA9915-97D8-48BC-B86E-C04C5BFC8FB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47CF18D-3FA9-4991-8850-30903287A84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56F5E49-69DB-4B6A-8F87-54ED0BF4545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FE9E59A-D848-4408-83CA-363508575D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AB9018A-9647-47FC-AD4D-1F1ACEB499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61844F6-7B95-4584-96AE-13D09D4B72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BD6A4B0-A81E-4DC9-B40B-FE33CF7BF4F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01303BD-E56E-4317-A39C-B7640BBA61F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6CF145C-1359-492F-97CB-46BD2E906C2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AEB1DF5-1C87-4CBB-B837-97E336B8A83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ED19EA9F-18FD-4067-A217-0866193E2172}"/>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342154F-4747-401A-9C99-5FCE787BA3B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9FE502D-F921-4B44-9361-2A1B98EFCE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EDD55F7B-081F-4C9F-A585-A03691B8701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4ABF352-FB06-48B2-A1B4-B642499D322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74A70765-BC4D-4255-A75C-E4E9C8A0E18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94D04C88-1088-4041-BCED-DC0DB24927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ACC2C171-283C-43B8-963B-D773AEF7562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49912F81-F381-4898-9033-F9D422F6D51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C0272D9B-BDD3-4F9D-AC50-A01F88C03223}"/>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975DF714-4E3A-4B67-86F3-61CE72B31756}"/>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0FDA431C-23F6-4654-963C-F9955012CD1E}"/>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D15937B2-CE5A-4957-8C24-A3744E979097}"/>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3AA2C474-72C3-4C62-8D0C-FE2C9C55931B}"/>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79BA244F-0FE2-468C-9230-7FFAED0034DA}"/>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F0D9EB08-9BF3-411D-A378-7C6E5F02E3D4}"/>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E7169249-8A77-4603-81FF-88DA0331BCD1}"/>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192BF13D-741E-4511-8A46-FF806DC3F5F8}"/>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EE6D8F4A-CBF0-4A9F-B897-0947F08DB7DB}"/>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E89B906E-4630-4B25-8FDF-3DB8DB106CEE}"/>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5C63945-30AF-4053-924C-59B3DDC3C9F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9A19F93-5257-4BBF-8255-2A79668CF21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A7B3951-EA48-47C2-B403-99E8A4E823C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C097958-B403-48DC-8F8F-1248BD758E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AA00586-794B-4A99-9CD7-258AF9DF4A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122746</xdr:rowOff>
    </xdr:from>
    <xdr:to>
      <xdr:col>55</xdr:col>
      <xdr:colOff>50800</xdr:colOff>
      <xdr:row>85</xdr:row>
      <xdr:rowOff>52896</xdr:rowOff>
    </xdr:to>
    <xdr:sp macro="" textlink="">
      <xdr:nvSpPr>
        <xdr:cNvPr id="356" name="楕円 355">
          <a:extLst>
            <a:ext uri="{FF2B5EF4-FFF2-40B4-BE49-F238E27FC236}">
              <a16:creationId xmlns:a16="http://schemas.microsoft.com/office/drawing/2014/main" id="{83D502C8-BB8F-4F89-A2D3-5D149DB95A9F}"/>
            </a:ext>
          </a:extLst>
        </xdr:cNvPr>
        <xdr:cNvSpPr/>
      </xdr:nvSpPr>
      <xdr:spPr>
        <a:xfrm>
          <a:off x="10426700" y="145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37673</xdr:rowOff>
    </xdr:from>
    <xdr:ext cx="469744" cy="259045"/>
    <xdr:sp macro="" textlink="">
      <xdr:nvSpPr>
        <xdr:cNvPr id="357" name="【公営住宅】&#10;一人当たり面積該当値テキスト">
          <a:extLst>
            <a:ext uri="{FF2B5EF4-FFF2-40B4-BE49-F238E27FC236}">
              <a16:creationId xmlns:a16="http://schemas.microsoft.com/office/drawing/2014/main" id="{7D7BCB45-7204-48F5-9706-4F8CBDB321A8}"/>
            </a:ext>
          </a:extLst>
        </xdr:cNvPr>
        <xdr:cNvSpPr txBox="1"/>
      </xdr:nvSpPr>
      <xdr:spPr>
        <a:xfrm>
          <a:off x="10515600" y="1443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123317</xdr:rowOff>
    </xdr:from>
    <xdr:to>
      <xdr:col>50</xdr:col>
      <xdr:colOff>165100</xdr:colOff>
      <xdr:row>85</xdr:row>
      <xdr:rowOff>53467</xdr:rowOff>
    </xdr:to>
    <xdr:sp macro="" textlink="">
      <xdr:nvSpPr>
        <xdr:cNvPr id="358" name="楕円 357">
          <a:extLst>
            <a:ext uri="{FF2B5EF4-FFF2-40B4-BE49-F238E27FC236}">
              <a16:creationId xmlns:a16="http://schemas.microsoft.com/office/drawing/2014/main" id="{2A39B5A4-00CC-450F-B90E-8226226990C9}"/>
            </a:ext>
          </a:extLst>
        </xdr:cNvPr>
        <xdr:cNvSpPr/>
      </xdr:nvSpPr>
      <xdr:spPr>
        <a:xfrm>
          <a:off x="9588500" y="145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2096</xdr:rowOff>
    </xdr:from>
    <xdr:to>
      <xdr:col>55</xdr:col>
      <xdr:colOff>0</xdr:colOff>
      <xdr:row>85</xdr:row>
      <xdr:rowOff>2667</xdr:rowOff>
    </xdr:to>
    <xdr:cxnSp macro="">
      <xdr:nvCxnSpPr>
        <xdr:cNvPr id="359" name="直線コネクタ 358">
          <a:extLst>
            <a:ext uri="{FF2B5EF4-FFF2-40B4-BE49-F238E27FC236}">
              <a16:creationId xmlns:a16="http://schemas.microsoft.com/office/drawing/2014/main" id="{D8DD5F17-0854-45D7-AE75-2C64A5478E84}"/>
            </a:ext>
          </a:extLst>
        </xdr:cNvPr>
        <xdr:cNvCxnSpPr/>
      </xdr:nvCxnSpPr>
      <xdr:spPr>
        <a:xfrm flipV="1">
          <a:off x="9639300" y="14575346"/>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123317</xdr:rowOff>
    </xdr:from>
    <xdr:to>
      <xdr:col>46</xdr:col>
      <xdr:colOff>38100</xdr:colOff>
      <xdr:row>85</xdr:row>
      <xdr:rowOff>53467</xdr:rowOff>
    </xdr:to>
    <xdr:sp macro="" textlink="">
      <xdr:nvSpPr>
        <xdr:cNvPr id="360" name="楕円 359">
          <a:extLst>
            <a:ext uri="{FF2B5EF4-FFF2-40B4-BE49-F238E27FC236}">
              <a16:creationId xmlns:a16="http://schemas.microsoft.com/office/drawing/2014/main" id="{8D36A161-E074-40D9-B573-C3FF535D5014}"/>
            </a:ext>
          </a:extLst>
        </xdr:cNvPr>
        <xdr:cNvSpPr/>
      </xdr:nvSpPr>
      <xdr:spPr>
        <a:xfrm>
          <a:off x="8699500" y="145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xdr:rowOff>
    </xdr:from>
    <xdr:to>
      <xdr:col>50</xdr:col>
      <xdr:colOff>114300</xdr:colOff>
      <xdr:row>85</xdr:row>
      <xdr:rowOff>2667</xdr:rowOff>
    </xdr:to>
    <xdr:cxnSp macro="">
      <xdr:nvCxnSpPr>
        <xdr:cNvPr id="361" name="直線コネクタ 360">
          <a:extLst>
            <a:ext uri="{FF2B5EF4-FFF2-40B4-BE49-F238E27FC236}">
              <a16:creationId xmlns:a16="http://schemas.microsoft.com/office/drawing/2014/main" id="{2649CE1D-6283-46AE-A3CA-06B1F40320E9}"/>
            </a:ext>
          </a:extLst>
        </xdr:cNvPr>
        <xdr:cNvCxnSpPr/>
      </xdr:nvCxnSpPr>
      <xdr:spPr>
        <a:xfrm>
          <a:off x="8750300" y="14575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123317</xdr:rowOff>
    </xdr:from>
    <xdr:to>
      <xdr:col>41</xdr:col>
      <xdr:colOff>101600</xdr:colOff>
      <xdr:row>85</xdr:row>
      <xdr:rowOff>53467</xdr:rowOff>
    </xdr:to>
    <xdr:sp macro="" textlink="">
      <xdr:nvSpPr>
        <xdr:cNvPr id="362" name="楕円 361">
          <a:extLst>
            <a:ext uri="{FF2B5EF4-FFF2-40B4-BE49-F238E27FC236}">
              <a16:creationId xmlns:a16="http://schemas.microsoft.com/office/drawing/2014/main" id="{6810BD77-938D-4807-AA5D-E7FA2AFEA350}"/>
            </a:ext>
          </a:extLst>
        </xdr:cNvPr>
        <xdr:cNvSpPr/>
      </xdr:nvSpPr>
      <xdr:spPr>
        <a:xfrm>
          <a:off x="7810500" y="145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xdr:rowOff>
    </xdr:from>
    <xdr:to>
      <xdr:col>45</xdr:col>
      <xdr:colOff>177800</xdr:colOff>
      <xdr:row>85</xdr:row>
      <xdr:rowOff>2667</xdr:rowOff>
    </xdr:to>
    <xdr:cxnSp macro="">
      <xdr:nvCxnSpPr>
        <xdr:cNvPr id="363" name="直線コネクタ 362">
          <a:extLst>
            <a:ext uri="{FF2B5EF4-FFF2-40B4-BE49-F238E27FC236}">
              <a16:creationId xmlns:a16="http://schemas.microsoft.com/office/drawing/2014/main" id="{AAB95941-5EF1-416C-8DCE-9B0C221B9594}"/>
            </a:ext>
          </a:extLst>
        </xdr:cNvPr>
        <xdr:cNvCxnSpPr/>
      </xdr:nvCxnSpPr>
      <xdr:spPr>
        <a:xfrm>
          <a:off x="7861300" y="14575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123317</xdr:rowOff>
    </xdr:from>
    <xdr:to>
      <xdr:col>36</xdr:col>
      <xdr:colOff>165100</xdr:colOff>
      <xdr:row>85</xdr:row>
      <xdr:rowOff>53467</xdr:rowOff>
    </xdr:to>
    <xdr:sp macro="" textlink="">
      <xdr:nvSpPr>
        <xdr:cNvPr id="364" name="楕円 363">
          <a:extLst>
            <a:ext uri="{FF2B5EF4-FFF2-40B4-BE49-F238E27FC236}">
              <a16:creationId xmlns:a16="http://schemas.microsoft.com/office/drawing/2014/main" id="{16441E31-35C3-4D88-BFE5-8E7C2291B389}"/>
            </a:ext>
          </a:extLst>
        </xdr:cNvPr>
        <xdr:cNvSpPr/>
      </xdr:nvSpPr>
      <xdr:spPr>
        <a:xfrm>
          <a:off x="6921500" y="145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xdr:rowOff>
    </xdr:from>
    <xdr:to>
      <xdr:col>41</xdr:col>
      <xdr:colOff>50800</xdr:colOff>
      <xdr:row>85</xdr:row>
      <xdr:rowOff>2667</xdr:rowOff>
    </xdr:to>
    <xdr:cxnSp macro="">
      <xdr:nvCxnSpPr>
        <xdr:cNvPr id="365" name="直線コネクタ 364">
          <a:extLst>
            <a:ext uri="{FF2B5EF4-FFF2-40B4-BE49-F238E27FC236}">
              <a16:creationId xmlns:a16="http://schemas.microsoft.com/office/drawing/2014/main" id="{BF6FC8F1-8EAB-467C-A327-5C49474CBC12}"/>
            </a:ext>
          </a:extLst>
        </xdr:cNvPr>
        <xdr:cNvCxnSpPr/>
      </xdr:nvCxnSpPr>
      <xdr:spPr>
        <a:xfrm>
          <a:off x="6972300" y="14575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0C679F0C-8F7E-4961-B346-28A97207A417}"/>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DA1DC7B7-2411-428B-A24D-3C629C6EC0B9}"/>
            </a:ext>
          </a:extLst>
        </xdr:cNvPr>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D2C139C5-2F98-4E6A-B9C0-CA362E70250F}"/>
            </a:ext>
          </a:extLst>
        </xdr:cNvPr>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4A308AB8-5764-4EF7-84BB-EA07D3923E3B}"/>
            </a:ext>
          </a:extLst>
        </xdr:cNvPr>
        <xdr:cNvSpPr txBox="1"/>
      </xdr:nvSpPr>
      <xdr:spPr>
        <a:xfrm>
          <a:off x="6737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44594</xdr:rowOff>
    </xdr:from>
    <xdr:ext cx="469744" cy="259045"/>
    <xdr:sp macro="" textlink="">
      <xdr:nvSpPr>
        <xdr:cNvPr id="370" name="n_1mainValue【公営住宅】&#10;一人当たり面積">
          <a:extLst>
            <a:ext uri="{FF2B5EF4-FFF2-40B4-BE49-F238E27FC236}">
              <a16:creationId xmlns:a16="http://schemas.microsoft.com/office/drawing/2014/main" id="{7970734B-EA8C-4E65-9456-397CB867D464}"/>
            </a:ext>
          </a:extLst>
        </xdr:cNvPr>
        <xdr:cNvSpPr txBox="1"/>
      </xdr:nvSpPr>
      <xdr:spPr>
        <a:xfrm>
          <a:off x="9391727" y="1461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44594</xdr:rowOff>
    </xdr:from>
    <xdr:ext cx="469744" cy="259045"/>
    <xdr:sp macro="" textlink="">
      <xdr:nvSpPr>
        <xdr:cNvPr id="371" name="n_2mainValue【公営住宅】&#10;一人当たり面積">
          <a:extLst>
            <a:ext uri="{FF2B5EF4-FFF2-40B4-BE49-F238E27FC236}">
              <a16:creationId xmlns:a16="http://schemas.microsoft.com/office/drawing/2014/main" id="{C7B98F00-F918-4EC2-8B49-F7A2DC7F0B4A}"/>
            </a:ext>
          </a:extLst>
        </xdr:cNvPr>
        <xdr:cNvSpPr txBox="1"/>
      </xdr:nvSpPr>
      <xdr:spPr>
        <a:xfrm>
          <a:off x="8515427" y="1461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44594</xdr:rowOff>
    </xdr:from>
    <xdr:ext cx="469744" cy="259045"/>
    <xdr:sp macro="" textlink="">
      <xdr:nvSpPr>
        <xdr:cNvPr id="372" name="n_3mainValue【公営住宅】&#10;一人当たり面積">
          <a:extLst>
            <a:ext uri="{FF2B5EF4-FFF2-40B4-BE49-F238E27FC236}">
              <a16:creationId xmlns:a16="http://schemas.microsoft.com/office/drawing/2014/main" id="{32C53CDC-178A-4D66-97C5-62DEBE78F016}"/>
            </a:ext>
          </a:extLst>
        </xdr:cNvPr>
        <xdr:cNvSpPr txBox="1"/>
      </xdr:nvSpPr>
      <xdr:spPr>
        <a:xfrm>
          <a:off x="7626427" y="1461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44594</xdr:rowOff>
    </xdr:from>
    <xdr:ext cx="469744" cy="259045"/>
    <xdr:sp macro="" textlink="">
      <xdr:nvSpPr>
        <xdr:cNvPr id="373" name="n_4mainValue【公営住宅】&#10;一人当たり面積">
          <a:extLst>
            <a:ext uri="{FF2B5EF4-FFF2-40B4-BE49-F238E27FC236}">
              <a16:creationId xmlns:a16="http://schemas.microsoft.com/office/drawing/2014/main" id="{0025C36F-77B8-4BF8-9CBB-9AB09FE028FA}"/>
            </a:ext>
          </a:extLst>
        </xdr:cNvPr>
        <xdr:cNvSpPr txBox="1"/>
      </xdr:nvSpPr>
      <xdr:spPr>
        <a:xfrm>
          <a:off x="6737427" y="1461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3FEA46B-B3F4-4632-8ADA-84302A87A9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96807BCA-3E8E-47DB-9160-709193207D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22BB3B22-F046-40C7-BD74-06193ECFD5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E64E6D4-729A-49E3-843D-EF690AAA9B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214F558D-91CC-4E31-BEF7-C3A01F1288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916A1143-6A50-44EC-99FA-1E15E9D4E6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9BEC39C3-4E5D-4DAD-A158-18C70FD36F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72ED1A3B-0722-4527-9B86-304F7F8D018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EDBF1AE0-4C2F-44CE-BA2E-B200B637C2F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74216C5B-58C3-4CE1-9A48-DCAA011831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AD936712-3240-4DB4-90F4-EC2A246928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BF33E59A-5BDF-4B33-9CCE-DA1CF4ADE6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A30D33CA-2025-4135-83AE-8212B80E2BF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22E48051-8126-4C38-9066-4452D64936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8655743C-73E4-4E70-953D-A4339A9308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7BE0B439-0A43-4EF7-B9FC-D35137ED390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8529C72C-5AFA-466C-9EE0-3E81E7D97A5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CA11D5A-8311-45F1-9279-B817B93BDB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6F0667FB-96B3-4424-A353-4259EA0046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69EB65E8-6476-4F77-B64C-B5760E07893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44387A24-FB6B-454A-8D98-8ACB1A138D3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2528E7E1-3845-4D7A-AE9A-8085C0C15B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F79E6DE5-A625-4816-9C95-BA529637285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96635500-99E1-41DD-87D7-B083BBBF44F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343A2FAF-34CE-4FFD-9981-5E6BA906CF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C93069D4-D4DA-491E-AFFA-CE41FD5EEAA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D6F1C007-EDB4-44E7-BC48-979E3A89E90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AAD6F050-F15B-430B-932D-70D586EC4CD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BB32EE9F-17DE-47CC-BB48-FAEFE2F7A48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68D406FD-EE52-4F58-BAB1-A3EA4BDB6C9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2B8DC9E0-0449-46EB-AF7F-0442306A99E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AB3DEB81-A8F6-4B37-9F6F-38F08B0F98A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9E506AF1-7247-4F48-B054-C58920D2432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3920ACF9-DC59-4E79-A433-2C958C58D7D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3067B25D-BBAF-4F61-AB03-80EC4F85427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4FD6BE4F-F28F-450B-BDE3-A1508365C05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FC9D016-3154-4156-9413-C4E0E3CD716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654C349F-6811-44DC-83A2-10C6AEC1D3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806349DF-2A26-4097-B202-386F9BD7FA1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3541F61C-98D0-4928-85DD-7018F04950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5EE5F1D7-CC4E-4D2E-8960-4E9C301BF602}"/>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9943A901-3373-48EE-B667-CF49CC0358C1}"/>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383C0881-4BCC-4827-9816-094F1C81A8DA}"/>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7B0F44AE-2FD9-44BA-83CD-BED1DDA24D6A}"/>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CED42F48-6669-4FF6-A55A-BF3B7686C5DE}"/>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DF262E12-593F-4338-B94C-23F73010A419}"/>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FF0D44B8-757A-4C0A-AF82-F6187EDF5593}"/>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064B9DEA-356E-4EDB-8EEB-53026D7515F7}"/>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A5A1213E-D129-49B9-94AE-C2287F242070}"/>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102C69B7-62CC-4AEA-8935-4020586B93EF}"/>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6C3B50A8-81B3-48FD-9360-E5D8F0CF3A16}"/>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B0986B1-9AAF-4443-9473-A20666A3FB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449A69F-F4F0-41CC-855A-CFCC00BD9CD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BC965B0-962D-4502-BB01-3F7CB3ECFE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17E1448-E24E-4301-A3EF-E280BF6631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8BB7A41-567E-4424-9E76-25BD868B1C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133985</xdr:rowOff>
    </xdr:from>
    <xdr:to>
      <xdr:col>85</xdr:col>
      <xdr:colOff>177800</xdr:colOff>
      <xdr:row>37</xdr:row>
      <xdr:rowOff>64135</xdr:rowOff>
    </xdr:to>
    <xdr:sp macro="" textlink="">
      <xdr:nvSpPr>
        <xdr:cNvPr id="430" name="楕円 429">
          <a:extLst>
            <a:ext uri="{FF2B5EF4-FFF2-40B4-BE49-F238E27FC236}">
              <a16:creationId xmlns:a16="http://schemas.microsoft.com/office/drawing/2014/main" id="{0FFA7CC8-83A6-422D-B4FE-584748B0739A}"/>
            </a:ext>
          </a:extLst>
        </xdr:cNvPr>
        <xdr:cNvSpPr/>
      </xdr:nvSpPr>
      <xdr:spPr>
        <a:xfrm>
          <a:off x="162687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112412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56C852BB-109B-43C9-AE1B-90FEEEBEF167}"/>
            </a:ext>
          </a:extLst>
        </xdr:cNvPr>
        <xdr:cNvSpPr txBox="1"/>
      </xdr:nvSpPr>
      <xdr:spPr>
        <a:xfrm>
          <a:off x="16357600"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432" name="楕円 431">
          <a:extLst>
            <a:ext uri="{FF2B5EF4-FFF2-40B4-BE49-F238E27FC236}">
              <a16:creationId xmlns:a16="http://schemas.microsoft.com/office/drawing/2014/main" id="{9A43963E-7101-408D-A98B-9D56FF3FBBCD}"/>
            </a:ext>
          </a:extLst>
        </xdr:cNvPr>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13335</xdr:rowOff>
    </xdr:to>
    <xdr:cxnSp macro="">
      <xdr:nvCxnSpPr>
        <xdr:cNvPr id="433" name="直線コネクタ 432">
          <a:extLst>
            <a:ext uri="{FF2B5EF4-FFF2-40B4-BE49-F238E27FC236}">
              <a16:creationId xmlns:a16="http://schemas.microsoft.com/office/drawing/2014/main" id="{407D5511-A740-4880-AE4C-E238DEF514DF}"/>
            </a:ext>
          </a:extLst>
        </xdr:cNvPr>
        <xdr:cNvCxnSpPr/>
      </xdr:nvCxnSpPr>
      <xdr:spPr>
        <a:xfrm>
          <a:off x="15481300" y="63169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86360</xdr:rowOff>
    </xdr:from>
    <xdr:to>
      <xdr:col>76</xdr:col>
      <xdr:colOff>165100</xdr:colOff>
      <xdr:row>37</xdr:row>
      <xdr:rowOff>16510</xdr:rowOff>
    </xdr:to>
    <xdr:sp macro="" textlink="">
      <xdr:nvSpPr>
        <xdr:cNvPr id="434" name="楕円 433">
          <a:extLst>
            <a:ext uri="{FF2B5EF4-FFF2-40B4-BE49-F238E27FC236}">
              <a16:creationId xmlns:a16="http://schemas.microsoft.com/office/drawing/2014/main" id="{72807C0A-8BD4-4144-A493-BBB87E47AE4F}"/>
            </a:ext>
          </a:extLst>
        </xdr:cNvPr>
        <xdr:cNvSpPr/>
      </xdr:nvSpPr>
      <xdr:spPr>
        <a:xfrm>
          <a:off x="14541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137160</xdr:rowOff>
    </xdr:from>
    <xdr:to>
      <xdr:col>81</xdr:col>
      <xdr:colOff>50800</xdr:colOff>
      <xdr:row>36</xdr:row>
      <xdr:rowOff>144780</xdr:rowOff>
    </xdr:to>
    <xdr:cxnSp macro="">
      <xdr:nvCxnSpPr>
        <xdr:cNvPr id="435" name="直線コネクタ 434">
          <a:extLst>
            <a:ext uri="{FF2B5EF4-FFF2-40B4-BE49-F238E27FC236}">
              <a16:creationId xmlns:a16="http://schemas.microsoft.com/office/drawing/2014/main" id="{5E3694AA-A5B7-45D5-9D30-BB48EFE902A7}"/>
            </a:ext>
          </a:extLst>
        </xdr:cNvPr>
        <xdr:cNvCxnSpPr/>
      </xdr:nvCxnSpPr>
      <xdr:spPr>
        <a:xfrm>
          <a:off x="14592300" y="6309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436" name="楕円 435">
          <a:extLst>
            <a:ext uri="{FF2B5EF4-FFF2-40B4-BE49-F238E27FC236}">
              <a16:creationId xmlns:a16="http://schemas.microsoft.com/office/drawing/2014/main" id="{79A8EAAE-C77D-4172-A332-FC890C474234}"/>
            </a:ext>
          </a:extLst>
        </xdr:cNvPr>
        <xdr:cNvSpPr/>
      </xdr:nvSpPr>
      <xdr:spPr>
        <a:xfrm>
          <a:off x="1365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36</xdr:row>
      <xdr:rowOff>137160</xdr:rowOff>
    </xdr:to>
    <xdr:cxnSp macro="">
      <xdr:nvCxnSpPr>
        <xdr:cNvPr id="437" name="直線コネクタ 436">
          <a:extLst>
            <a:ext uri="{FF2B5EF4-FFF2-40B4-BE49-F238E27FC236}">
              <a16:creationId xmlns:a16="http://schemas.microsoft.com/office/drawing/2014/main" id="{F24018D1-A271-423F-81E9-4537E0E07EA1}"/>
            </a:ext>
          </a:extLst>
        </xdr:cNvPr>
        <xdr:cNvCxnSpPr/>
      </xdr:nvCxnSpPr>
      <xdr:spPr>
        <a:xfrm>
          <a:off x="13703300" y="627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12065</xdr:rowOff>
    </xdr:from>
    <xdr:to>
      <xdr:col>67</xdr:col>
      <xdr:colOff>101600</xdr:colOff>
      <xdr:row>36</xdr:row>
      <xdr:rowOff>113665</xdr:rowOff>
    </xdr:to>
    <xdr:sp macro="" textlink="">
      <xdr:nvSpPr>
        <xdr:cNvPr id="438" name="楕円 437">
          <a:extLst>
            <a:ext uri="{FF2B5EF4-FFF2-40B4-BE49-F238E27FC236}">
              <a16:creationId xmlns:a16="http://schemas.microsoft.com/office/drawing/2014/main" id="{A5B7D980-0F03-4618-AB32-090DB28E2FF8}"/>
            </a:ext>
          </a:extLst>
        </xdr:cNvPr>
        <xdr:cNvSpPr/>
      </xdr:nvSpPr>
      <xdr:spPr>
        <a:xfrm>
          <a:off x="12763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62865</xdr:rowOff>
    </xdr:from>
    <xdr:to>
      <xdr:col>71</xdr:col>
      <xdr:colOff>177800</xdr:colOff>
      <xdr:row>36</xdr:row>
      <xdr:rowOff>99060</xdr:rowOff>
    </xdr:to>
    <xdr:cxnSp macro="">
      <xdr:nvCxnSpPr>
        <xdr:cNvPr id="439" name="直線コネクタ 438">
          <a:extLst>
            <a:ext uri="{FF2B5EF4-FFF2-40B4-BE49-F238E27FC236}">
              <a16:creationId xmlns:a16="http://schemas.microsoft.com/office/drawing/2014/main" id="{D030FC38-8F38-42D3-97A4-BEAF55309BF0}"/>
            </a:ext>
          </a:extLst>
        </xdr:cNvPr>
        <xdr:cNvCxnSpPr/>
      </xdr:nvCxnSpPr>
      <xdr:spPr>
        <a:xfrm>
          <a:off x="12814300" y="62350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A2F66503-8893-4C22-8F43-3B4E9955373B}"/>
            </a:ext>
          </a:extLst>
        </xdr:cNvPr>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E278737F-9CB8-4B22-8552-831A6E23633E}"/>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1C48D91F-76C8-4C56-BF4E-F26BC57BE3FA}"/>
            </a:ext>
          </a:extLst>
        </xdr:cNvPr>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EFA01677-3EA5-4E6D-9B26-67A2D1BC3262}"/>
            </a:ext>
          </a:extLst>
        </xdr:cNvPr>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40657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E83BDEE3-2077-4446-AEF1-B81C53457A52}"/>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02715B8-CFD5-4DD1-9179-714A233A8ED8}"/>
            </a:ext>
          </a:extLst>
        </xdr:cNvPr>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166387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BA6B2027-85DC-4505-94CD-8B97DCFF0626}"/>
            </a:ext>
          </a:extLst>
        </xdr:cNvPr>
        <xdr:cNvSpPr txBox="1"/>
      </xdr:nvSpPr>
      <xdr:spPr>
        <a:xfrm>
          <a:off x="13500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130192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260BD0F7-6485-4712-99FD-48B95E0CD2E6}"/>
            </a:ext>
          </a:extLst>
        </xdr:cNvPr>
        <xdr:cNvSpPr txBox="1"/>
      </xdr:nvSpPr>
      <xdr:spPr>
        <a:xfrm>
          <a:off x="12611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B1162C26-A84A-49FD-B3B4-D205F1762B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5D62EA79-D42C-41F7-BF7F-AE5486F694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FAC29671-DB2B-41FF-9C23-F8661B1DD7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E575CF3F-4252-4B61-80A9-2BD20CE743B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826212CA-D88E-41A9-9FBE-35F9FB3657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5B65D8C6-8652-4A5E-97E6-9EF68098F6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CE99E50-33DA-4A0F-A05D-12E828EA3C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D5A738F4-C423-401E-AE24-BEC3A1B1DC2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4C3A9C08-EC29-41CC-8AF6-2404FAA12CE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EEF1C5F3-0776-47D1-AD79-EB0640CD16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DCF889F8-A888-4253-B4C8-83827D964D5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5B5D6797-67CA-4821-8965-9877DEC83F5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BC1501AA-6F7F-4663-AA53-603C94DC66F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1926E1B1-2260-4207-808A-F13729AFE34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17397882-208A-4968-874B-DB867D6E992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D5FCA66B-1168-459B-B68A-D006F82C4F6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BA8A1647-2E0B-49F8-81D9-E37960E45DD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344A3A3D-FA4C-471F-A061-2DD66B3BA7E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68427564-2360-4A79-9DD4-EA21173E1AA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BFFC520C-2413-4D19-9DF0-96BF0592260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92E6350C-AA99-47C7-801E-43D50977F07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8C336241-3E13-4DB3-A448-86B8D608D3E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A772BCE-C162-4F6E-ADB5-B8E2DE4FF0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557B7E89-58C4-4C02-BA4E-AD0BD3873044}"/>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AF6D4350-E1AD-42C6-8AEB-B99F5F48AE5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F9E09D00-F6DF-485C-9943-0FA02FE968DA}"/>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C6C7F662-C283-4E7E-96E4-2F769507129E}"/>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EE6A14FE-90C1-4595-8764-FF4225270783}"/>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B69AC4E8-5A62-4A84-A531-555E4195B322}"/>
            </a:ext>
          </a:extLst>
        </xdr:cNvPr>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B53F8CBB-9357-4A81-BB74-0F52C2388F0B}"/>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94BE771C-2FF6-47E2-8D65-1BCF5C826009}"/>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9734FD60-A609-42EC-9297-4E7885F73BE1}"/>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3A843B8A-38FB-4D00-B021-A4298407EA5C}"/>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C7F4E340-A271-4369-B5D6-FFBBACC7A83D}"/>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1160E60-4B32-4845-8FC4-7A11371FFC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D45FB2A-6FD2-4901-AD57-B672BAB3C76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C37402B-0B03-4DDD-B91C-39323891119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91D7F93-1359-4C55-929E-1AD7AFA66B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3973C22-113B-49EF-BE77-575109054E4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170180</xdr:rowOff>
    </xdr:from>
    <xdr:to>
      <xdr:col>116</xdr:col>
      <xdr:colOff>114300</xdr:colOff>
      <xdr:row>39</xdr:row>
      <xdr:rowOff>100330</xdr:rowOff>
    </xdr:to>
    <xdr:sp macro="" textlink="">
      <xdr:nvSpPr>
        <xdr:cNvPr id="487" name="楕円 486">
          <a:extLst>
            <a:ext uri="{FF2B5EF4-FFF2-40B4-BE49-F238E27FC236}">
              <a16:creationId xmlns:a16="http://schemas.microsoft.com/office/drawing/2014/main" id="{CF19FA03-095F-4108-8059-FC8297C7FFFD}"/>
            </a:ext>
          </a:extLst>
        </xdr:cNvPr>
        <xdr:cNvSpPr/>
      </xdr:nvSpPr>
      <xdr:spPr>
        <a:xfrm>
          <a:off x="22110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21607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526DE736-262B-4F7B-96DE-A28BBE1DF27E}"/>
            </a:ext>
          </a:extLst>
        </xdr:cNvPr>
        <xdr:cNvSpPr txBox="1"/>
      </xdr:nvSpPr>
      <xdr:spPr>
        <a:xfrm>
          <a:off x="221996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170180</xdr:rowOff>
    </xdr:from>
    <xdr:to>
      <xdr:col>112</xdr:col>
      <xdr:colOff>38100</xdr:colOff>
      <xdr:row>39</xdr:row>
      <xdr:rowOff>100330</xdr:rowOff>
    </xdr:to>
    <xdr:sp macro="" textlink="">
      <xdr:nvSpPr>
        <xdr:cNvPr id="489" name="楕円 488">
          <a:extLst>
            <a:ext uri="{FF2B5EF4-FFF2-40B4-BE49-F238E27FC236}">
              <a16:creationId xmlns:a16="http://schemas.microsoft.com/office/drawing/2014/main" id="{0D03388F-BA71-465C-BC15-8AD99FE9886B}"/>
            </a:ext>
          </a:extLst>
        </xdr:cNvPr>
        <xdr:cNvSpPr/>
      </xdr:nvSpPr>
      <xdr:spPr>
        <a:xfrm>
          <a:off x="21272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49530</xdr:rowOff>
    </xdr:from>
    <xdr:to>
      <xdr:col>116</xdr:col>
      <xdr:colOff>63500</xdr:colOff>
      <xdr:row>39</xdr:row>
      <xdr:rowOff>49530</xdr:rowOff>
    </xdr:to>
    <xdr:cxnSp macro="">
      <xdr:nvCxnSpPr>
        <xdr:cNvPr id="490" name="直線コネクタ 489">
          <a:extLst>
            <a:ext uri="{FF2B5EF4-FFF2-40B4-BE49-F238E27FC236}">
              <a16:creationId xmlns:a16="http://schemas.microsoft.com/office/drawing/2014/main" id="{C5794072-665B-4262-B5AE-F76ABBA629D4}"/>
            </a:ext>
          </a:extLst>
        </xdr:cNvPr>
        <xdr:cNvCxnSpPr/>
      </xdr:nvCxnSpPr>
      <xdr:spPr>
        <a:xfrm>
          <a:off x="21323300" y="673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491" name="楕円 490">
          <a:extLst>
            <a:ext uri="{FF2B5EF4-FFF2-40B4-BE49-F238E27FC236}">
              <a16:creationId xmlns:a16="http://schemas.microsoft.com/office/drawing/2014/main" id="{D50A174C-100F-47D2-8F70-45A136E5DEF5}"/>
            </a:ext>
          </a:extLst>
        </xdr:cNvPr>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49530</xdr:rowOff>
    </xdr:to>
    <xdr:cxnSp macro="">
      <xdr:nvCxnSpPr>
        <xdr:cNvPr id="492" name="直線コネクタ 491">
          <a:extLst>
            <a:ext uri="{FF2B5EF4-FFF2-40B4-BE49-F238E27FC236}">
              <a16:creationId xmlns:a16="http://schemas.microsoft.com/office/drawing/2014/main" id="{7E87D451-488A-4906-9CF7-1B9FC2F2AB1A}"/>
            </a:ext>
          </a:extLst>
        </xdr:cNvPr>
        <xdr:cNvCxnSpPr/>
      </xdr:nvCxnSpPr>
      <xdr:spPr>
        <a:xfrm>
          <a:off x="20434300" y="6705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93" name="楕円 492">
          <a:extLst>
            <a:ext uri="{FF2B5EF4-FFF2-40B4-BE49-F238E27FC236}">
              <a16:creationId xmlns:a16="http://schemas.microsoft.com/office/drawing/2014/main" id="{CE14856D-E0FB-454C-A518-767D8DEB253A}"/>
            </a:ext>
          </a:extLst>
        </xdr:cNvPr>
        <xdr:cNvSpPr/>
      </xdr:nvSpPr>
      <xdr:spPr>
        <a:xfrm>
          <a:off x="19494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39</xdr:row>
      <xdr:rowOff>19050</xdr:rowOff>
    </xdr:to>
    <xdr:cxnSp macro="">
      <xdr:nvCxnSpPr>
        <xdr:cNvPr id="494" name="直線コネクタ 493">
          <a:extLst>
            <a:ext uri="{FF2B5EF4-FFF2-40B4-BE49-F238E27FC236}">
              <a16:creationId xmlns:a16="http://schemas.microsoft.com/office/drawing/2014/main" id="{B3FE5C3A-9862-4E83-AB8E-F65257D015F2}"/>
            </a:ext>
          </a:extLst>
        </xdr:cNvPr>
        <xdr:cNvCxnSpPr/>
      </xdr:nvCxnSpPr>
      <xdr:spPr>
        <a:xfrm>
          <a:off x="19545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147320</xdr:rowOff>
    </xdr:from>
    <xdr:to>
      <xdr:col>98</xdr:col>
      <xdr:colOff>38100</xdr:colOff>
      <xdr:row>39</xdr:row>
      <xdr:rowOff>77470</xdr:rowOff>
    </xdr:to>
    <xdr:sp macro="" textlink="">
      <xdr:nvSpPr>
        <xdr:cNvPr id="495" name="楕円 494">
          <a:extLst>
            <a:ext uri="{FF2B5EF4-FFF2-40B4-BE49-F238E27FC236}">
              <a16:creationId xmlns:a16="http://schemas.microsoft.com/office/drawing/2014/main" id="{F9FEA6E3-CD04-4134-A139-6CABB3271598}"/>
            </a:ext>
          </a:extLst>
        </xdr:cNvPr>
        <xdr:cNvSpPr/>
      </xdr:nvSpPr>
      <xdr:spPr>
        <a:xfrm>
          <a:off x="18605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19050</xdr:rowOff>
    </xdr:from>
    <xdr:to>
      <xdr:col>102</xdr:col>
      <xdr:colOff>114300</xdr:colOff>
      <xdr:row>39</xdr:row>
      <xdr:rowOff>26670</xdr:rowOff>
    </xdr:to>
    <xdr:cxnSp macro="">
      <xdr:nvCxnSpPr>
        <xdr:cNvPr id="496" name="直線コネクタ 495">
          <a:extLst>
            <a:ext uri="{FF2B5EF4-FFF2-40B4-BE49-F238E27FC236}">
              <a16:creationId xmlns:a16="http://schemas.microsoft.com/office/drawing/2014/main" id="{2BB99AF4-DC80-4F9D-8696-17CF8FE7037A}"/>
            </a:ext>
          </a:extLst>
        </xdr:cNvPr>
        <xdr:cNvCxnSpPr/>
      </xdr:nvCxnSpPr>
      <xdr:spPr>
        <a:xfrm flipV="1">
          <a:off x="18656300" y="670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38958B4B-94FE-4DC3-A97B-6ECE0B24AF93}"/>
            </a:ext>
          </a:extLst>
        </xdr:cNvPr>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A064DDA5-1054-46E6-8489-DF706514A00C}"/>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A357D0D6-300F-45D9-A860-58AD620394F6}"/>
            </a:ext>
          </a:extLst>
        </xdr:cNvPr>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87F08BAD-449B-4CA5-B4FB-DB1C3FFE244D}"/>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116857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F33FB344-094C-484C-B110-2B7B3821C618}"/>
            </a:ext>
          </a:extLst>
        </xdr:cNvPr>
        <xdr:cNvSpPr txBox="1"/>
      </xdr:nvSpPr>
      <xdr:spPr>
        <a:xfrm>
          <a:off x="21075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FBFDCC58-A1C7-4121-8164-AE226F55C4BA}"/>
            </a:ext>
          </a:extLst>
        </xdr:cNvPr>
        <xdr:cNvSpPr txBox="1"/>
      </xdr:nvSpPr>
      <xdr:spPr>
        <a:xfrm>
          <a:off x="20199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5691D4E8-8F75-417C-9389-FB5BC3F45185}"/>
            </a:ext>
          </a:extLst>
        </xdr:cNvPr>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93997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DCE8DA1D-E5B7-4D69-B619-D86818B1D44D}"/>
            </a:ext>
          </a:extLst>
        </xdr:cNvPr>
        <xdr:cNvSpPr txBox="1"/>
      </xdr:nvSpPr>
      <xdr:spPr>
        <a:xfrm>
          <a:off x="18421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4A36ABD-3A8D-4C39-8CB9-72813120E74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BCFDCBAD-68C1-441C-B989-12CB2A5DE1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6CFA3C9-B33A-49EC-8893-F30DA568EDD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63ABFFBD-F92B-409F-B625-17A44E7A4C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FF0BA1EF-25CF-45F5-8DB5-D6A32D25C3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4C2FA024-9783-45EB-8FFF-68054FAED1E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79283DDE-BA36-4F11-8375-056A667604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60E4B836-8870-40C2-9487-E66FFD9B73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FAF66AEC-9296-4B65-81C5-BFA2FD97E1C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7F847D13-13A4-4BE0-A460-6BF299521C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F29E0A6C-EC53-4EF6-AA48-08A3F539EED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60B34700-2BF3-41EE-8F27-8407C8632A8D}"/>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CAD86615-FA3A-4F50-BD9E-7BEE5033FD4A}"/>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79F02E9D-42BB-44E8-AE59-F2E574D7A06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974661C3-3E8B-4028-8B48-80DA3D9034E5}"/>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C07EFB06-2243-4A9C-BBDA-8677CA6EDD85}"/>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884D8210-79CC-4E91-BD06-69754998D47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CB397C5B-48BB-465D-86F1-B4BA9F28A9A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1B259F76-BF6B-43ED-8820-2F2F4A185F6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23633297-C178-467B-9183-63289350F525}"/>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2C49F909-0BD0-4628-A023-8A50AD15489A}"/>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2EC2BBFD-6161-44AB-A7B5-EB24BA2539A7}"/>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21A6AA2F-C5C3-41CF-AF89-C44E595B95CC}"/>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3F685C7D-E1A6-48AB-9D82-81AD1EA84D18}"/>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83E54CD2-BC41-4C9B-93A3-191EE23207E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DDEAF335-12D0-4F18-AC15-AD9949CF8EB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3D335954-6DEF-4206-A726-779054533D1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6180F054-6C04-4848-A7BE-083CE593AC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A1EC4695-B920-4F4F-AF05-D1DE604225E0}"/>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F8424D9-BCEA-426D-B7D6-9F1FA20E31FC}"/>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D5794535-4CF7-402C-AA23-B00EB20DDEFC}"/>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2619E75-094D-4615-8FDA-4FBEB213DE99}"/>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CAA4FBFE-BBDD-4416-9269-E41E2C16A442}"/>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FDD48132-25CB-434C-899A-943970EB7B53}"/>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548FE320-EA74-4984-BD3E-B6DAAA86A133}"/>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AD64854E-5A27-4399-81D5-1E989728BEFD}"/>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130FA03C-7CB8-41A8-AE52-D14D6EC88FC2}"/>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511B4846-D5EC-4EAF-B18E-A206CCE895C2}"/>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9564B62D-0C42-49B8-893F-742264E876C3}"/>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348595A-7EC5-4ED6-9AAC-2A24C83D3B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28F7C53-1E0A-498E-A2D9-519E30EDD1F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233E297-2A78-4B74-A31D-9C8D26A142A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1EC862A-500D-478A-BCE4-DF61942FD3B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FFAD565-778D-4E2C-B9CC-F71BD03962F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549" name="楕円 548">
          <a:extLst>
            <a:ext uri="{FF2B5EF4-FFF2-40B4-BE49-F238E27FC236}">
              <a16:creationId xmlns:a16="http://schemas.microsoft.com/office/drawing/2014/main" id="{2C18AD8C-62B4-44B3-96B1-1E13FCA984AC}"/>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F9E82919-86E4-4A5A-B479-B00C9C4E2C6C}"/>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34925</xdr:rowOff>
    </xdr:from>
    <xdr:to>
      <xdr:col>81</xdr:col>
      <xdr:colOff>101600</xdr:colOff>
      <xdr:row>62</xdr:row>
      <xdr:rowOff>136525</xdr:rowOff>
    </xdr:to>
    <xdr:sp macro="" textlink="">
      <xdr:nvSpPr>
        <xdr:cNvPr id="551" name="楕円 550">
          <a:extLst>
            <a:ext uri="{FF2B5EF4-FFF2-40B4-BE49-F238E27FC236}">
              <a16:creationId xmlns:a16="http://schemas.microsoft.com/office/drawing/2014/main" id="{FDF0079B-17C9-4D01-9B80-9914B6B4B205}"/>
            </a:ext>
          </a:extLst>
        </xdr:cNvPr>
        <xdr:cNvSpPr/>
      </xdr:nvSpPr>
      <xdr:spPr>
        <a:xfrm>
          <a:off x="15430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85725</xdr:rowOff>
    </xdr:from>
    <xdr:to>
      <xdr:col>85</xdr:col>
      <xdr:colOff>127000</xdr:colOff>
      <xdr:row>62</xdr:row>
      <xdr:rowOff>114300</xdr:rowOff>
    </xdr:to>
    <xdr:cxnSp macro="">
      <xdr:nvCxnSpPr>
        <xdr:cNvPr id="552" name="直線コネクタ 551">
          <a:extLst>
            <a:ext uri="{FF2B5EF4-FFF2-40B4-BE49-F238E27FC236}">
              <a16:creationId xmlns:a16="http://schemas.microsoft.com/office/drawing/2014/main" id="{7E7AD3FB-BCCF-4EE8-AB35-2810F0E44B35}"/>
            </a:ext>
          </a:extLst>
        </xdr:cNvPr>
        <xdr:cNvCxnSpPr/>
      </xdr:nvCxnSpPr>
      <xdr:spPr>
        <a:xfrm>
          <a:off x="15481300" y="107156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149225</xdr:rowOff>
    </xdr:from>
    <xdr:to>
      <xdr:col>76</xdr:col>
      <xdr:colOff>165100</xdr:colOff>
      <xdr:row>62</xdr:row>
      <xdr:rowOff>79375</xdr:rowOff>
    </xdr:to>
    <xdr:sp macro="" textlink="">
      <xdr:nvSpPr>
        <xdr:cNvPr id="553" name="楕円 552">
          <a:extLst>
            <a:ext uri="{FF2B5EF4-FFF2-40B4-BE49-F238E27FC236}">
              <a16:creationId xmlns:a16="http://schemas.microsoft.com/office/drawing/2014/main" id="{CF8FCED8-A6EB-4758-97BB-4FE97E9DC1A5}"/>
            </a:ext>
          </a:extLst>
        </xdr:cNvPr>
        <xdr:cNvSpPr/>
      </xdr:nvSpPr>
      <xdr:spPr>
        <a:xfrm>
          <a:off x="14541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28575</xdr:rowOff>
    </xdr:from>
    <xdr:to>
      <xdr:col>81</xdr:col>
      <xdr:colOff>50800</xdr:colOff>
      <xdr:row>62</xdr:row>
      <xdr:rowOff>85725</xdr:rowOff>
    </xdr:to>
    <xdr:cxnSp macro="">
      <xdr:nvCxnSpPr>
        <xdr:cNvPr id="554" name="直線コネクタ 553">
          <a:extLst>
            <a:ext uri="{FF2B5EF4-FFF2-40B4-BE49-F238E27FC236}">
              <a16:creationId xmlns:a16="http://schemas.microsoft.com/office/drawing/2014/main" id="{94B85258-9DD4-4BF7-8D94-BAF3568C7893}"/>
            </a:ext>
          </a:extLst>
        </xdr:cNvPr>
        <xdr:cNvCxnSpPr/>
      </xdr:nvCxnSpPr>
      <xdr:spPr>
        <a:xfrm>
          <a:off x="14592300" y="106584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80645</xdr:rowOff>
    </xdr:from>
    <xdr:to>
      <xdr:col>72</xdr:col>
      <xdr:colOff>38100</xdr:colOff>
      <xdr:row>62</xdr:row>
      <xdr:rowOff>10795</xdr:rowOff>
    </xdr:to>
    <xdr:sp macro="" textlink="">
      <xdr:nvSpPr>
        <xdr:cNvPr id="555" name="楕円 554">
          <a:extLst>
            <a:ext uri="{FF2B5EF4-FFF2-40B4-BE49-F238E27FC236}">
              <a16:creationId xmlns:a16="http://schemas.microsoft.com/office/drawing/2014/main" id="{4589BBFF-2160-4C7F-AA58-490BC04CD60C}"/>
            </a:ext>
          </a:extLst>
        </xdr:cNvPr>
        <xdr:cNvSpPr/>
      </xdr:nvSpPr>
      <xdr:spPr>
        <a:xfrm>
          <a:off x="13652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131445</xdr:rowOff>
    </xdr:from>
    <xdr:to>
      <xdr:col>76</xdr:col>
      <xdr:colOff>114300</xdr:colOff>
      <xdr:row>62</xdr:row>
      <xdr:rowOff>28575</xdr:rowOff>
    </xdr:to>
    <xdr:cxnSp macro="">
      <xdr:nvCxnSpPr>
        <xdr:cNvPr id="556" name="直線コネクタ 555">
          <a:extLst>
            <a:ext uri="{FF2B5EF4-FFF2-40B4-BE49-F238E27FC236}">
              <a16:creationId xmlns:a16="http://schemas.microsoft.com/office/drawing/2014/main" id="{7DF973AD-4DF4-4D9B-A8C6-51D4E5CD55D4}"/>
            </a:ext>
          </a:extLst>
        </xdr:cNvPr>
        <xdr:cNvCxnSpPr/>
      </xdr:nvCxnSpPr>
      <xdr:spPr>
        <a:xfrm>
          <a:off x="13703300" y="105898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92075</xdr:rowOff>
    </xdr:from>
    <xdr:to>
      <xdr:col>67</xdr:col>
      <xdr:colOff>101600</xdr:colOff>
      <xdr:row>62</xdr:row>
      <xdr:rowOff>22225</xdr:rowOff>
    </xdr:to>
    <xdr:sp macro="" textlink="">
      <xdr:nvSpPr>
        <xdr:cNvPr id="557" name="楕円 556">
          <a:extLst>
            <a:ext uri="{FF2B5EF4-FFF2-40B4-BE49-F238E27FC236}">
              <a16:creationId xmlns:a16="http://schemas.microsoft.com/office/drawing/2014/main" id="{B6CC2E37-D74B-4F72-A3DD-E58E863C5DC0}"/>
            </a:ext>
          </a:extLst>
        </xdr:cNvPr>
        <xdr:cNvSpPr/>
      </xdr:nvSpPr>
      <xdr:spPr>
        <a:xfrm>
          <a:off x="12763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131445</xdr:rowOff>
    </xdr:from>
    <xdr:to>
      <xdr:col>71</xdr:col>
      <xdr:colOff>177800</xdr:colOff>
      <xdr:row>61</xdr:row>
      <xdr:rowOff>142875</xdr:rowOff>
    </xdr:to>
    <xdr:cxnSp macro="">
      <xdr:nvCxnSpPr>
        <xdr:cNvPr id="558" name="直線コネクタ 557">
          <a:extLst>
            <a:ext uri="{FF2B5EF4-FFF2-40B4-BE49-F238E27FC236}">
              <a16:creationId xmlns:a16="http://schemas.microsoft.com/office/drawing/2014/main" id="{D1F6C988-B8AA-4130-83F6-E205FBF3AAFC}"/>
            </a:ext>
          </a:extLst>
        </xdr:cNvPr>
        <xdr:cNvCxnSpPr/>
      </xdr:nvCxnSpPr>
      <xdr:spPr>
        <a:xfrm flipV="1">
          <a:off x="12814300" y="105898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9C885263-B1FD-4A12-9A0A-3D9C57F3B47B}"/>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ACC9FF85-101E-41D8-9C45-E24AC2FDF8F1}"/>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id="{F611D2F0-C778-43E8-8ED2-BC3F985E52D5}"/>
            </a:ext>
          </a:extLst>
        </xdr:cNvPr>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205B7AE1-09B8-4C63-8065-94706EF8957A}"/>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127652</xdr:rowOff>
    </xdr:from>
    <xdr:ext cx="405111" cy="259045"/>
    <xdr:sp macro="" textlink="">
      <xdr:nvSpPr>
        <xdr:cNvPr id="563" name="n_1mainValue【学校施設】&#10;有形固定資産減価償却率">
          <a:extLst>
            <a:ext uri="{FF2B5EF4-FFF2-40B4-BE49-F238E27FC236}">
              <a16:creationId xmlns:a16="http://schemas.microsoft.com/office/drawing/2014/main" id="{7DFAB999-0E39-42A3-98D8-0B07FB8D2788}"/>
            </a:ext>
          </a:extLst>
        </xdr:cNvPr>
        <xdr:cNvSpPr txBox="1"/>
      </xdr:nvSpPr>
      <xdr:spPr>
        <a:xfrm>
          <a:off x="152660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70502</xdr:rowOff>
    </xdr:from>
    <xdr:ext cx="405111" cy="259045"/>
    <xdr:sp macro="" textlink="">
      <xdr:nvSpPr>
        <xdr:cNvPr id="564" name="n_2mainValue【学校施設】&#10;有形固定資産減価償却率">
          <a:extLst>
            <a:ext uri="{FF2B5EF4-FFF2-40B4-BE49-F238E27FC236}">
              <a16:creationId xmlns:a16="http://schemas.microsoft.com/office/drawing/2014/main" id="{5DC62980-E689-4AF6-828A-AF7BEA91AE13}"/>
            </a:ext>
          </a:extLst>
        </xdr:cNvPr>
        <xdr:cNvSpPr txBox="1"/>
      </xdr:nvSpPr>
      <xdr:spPr>
        <a:xfrm>
          <a:off x="14389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1922</xdr:rowOff>
    </xdr:from>
    <xdr:ext cx="405111" cy="259045"/>
    <xdr:sp macro="" textlink="">
      <xdr:nvSpPr>
        <xdr:cNvPr id="565" name="n_3mainValue【学校施設】&#10;有形固定資産減価償却率">
          <a:extLst>
            <a:ext uri="{FF2B5EF4-FFF2-40B4-BE49-F238E27FC236}">
              <a16:creationId xmlns:a16="http://schemas.microsoft.com/office/drawing/2014/main" id="{7FDAED7F-2FB4-4E22-8387-1A1B0E8B1DC6}"/>
            </a:ext>
          </a:extLst>
        </xdr:cNvPr>
        <xdr:cNvSpPr txBox="1"/>
      </xdr:nvSpPr>
      <xdr:spPr>
        <a:xfrm>
          <a:off x="13500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13352</xdr:rowOff>
    </xdr:from>
    <xdr:ext cx="405111" cy="259045"/>
    <xdr:sp macro="" textlink="">
      <xdr:nvSpPr>
        <xdr:cNvPr id="566" name="n_4mainValue【学校施設】&#10;有形固定資産減価償却率">
          <a:extLst>
            <a:ext uri="{FF2B5EF4-FFF2-40B4-BE49-F238E27FC236}">
              <a16:creationId xmlns:a16="http://schemas.microsoft.com/office/drawing/2014/main" id="{DD5D06AF-2AD5-4AF5-B4C6-B3D9E0F1F2A9}"/>
            </a:ext>
          </a:extLst>
        </xdr:cNvPr>
        <xdr:cNvSpPr txBox="1"/>
      </xdr:nvSpPr>
      <xdr:spPr>
        <a:xfrm>
          <a:off x="12611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1AE3F80C-9FAA-414F-9B11-7CA54A7308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A8185C3-996E-42E8-B66C-0DCCDA85B1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232E3E9-4B32-4072-BE78-5E8A59E03A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8B8F07F8-222B-4EB1-8661-E6AA2BBCA2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9D15C34-0267-4CA6-A63E-9ECB1B15580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2BD0B4F6-6DA2-4661-817D-DD7B15A26E1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5CEC7888-CE11-4BD1-AFB8-A2CA9BF939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22427E1-ACD8-4957-A240-3B3A464FC01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CD8E3FBC-05B0-4844-9495-F92A59CCD3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9A44F8AE-3746-44BD-AE19-D80F47C130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71D6496D-0089-4CB5-B6CF-44EB55C7844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660E977D-8426-4DD8-AEA6-0EF0429D0AA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A1AFD4BD-CE52-4936-9961-5648093FE6C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33EB17E9-9917-451F-91C7-2F44DF85164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E5D97180-38E2-42C1-9843-089585CE86B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8FE1056A-1171-415B-9A3A-72DE3111513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CE58DC6E-5A7D-499F-A7FA-B1A5704F6AE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31233B80-DD76-43FC-866C-F3BAD46D216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D4A95CA0-97B1-4318-9394-ACF5C86C995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C5EC556F-A5F1-4E25-A4B5-E96331C34C3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477FA15A-AFD5-47B0-9CB0-D6B0B62A205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97B6F324-06A2-44D6-BD1C-B1A0DA5CEC7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B0BA0D79-9EF7-45ED-AD8C-2FD5B44D4A1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894C521A-1DE5-44DF-BAAC-829F094E36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18BFE123-5D23-4CD8-80D4-B733169DF32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A206C765-6DC3-448D-ADAC-88BA54D876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9FB3B827-DE95-403B-A967-EE0CAFBDCAB3}"/>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CA25F6C5-A6B9-4197-8A79-9FE1A7E890BE}"/>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A854059B-913C-4F44-AB6D-8A9D1EC32C9F}"/>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816BE7DC-E2C3-4264-A7E0-C532AB69CBB0}"/>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1E16A85E-429F-435C-8EC6-97342D13ED0F}"/>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a:extLst>
            <a:ext uri="{FF2B5EF4-FFF2-40B4-BE49-F238E27FC236}">
              <a16:creationId xmlns:a16="http://schemas.microsoft.com/office/drawing/2014/main" id="{0761652D-1DBD-4922-9A96-EF5F1FC7A6A8}"/>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AEBFDD5C-AD93-47CD-A53F-98BF2BAA1C98}"/>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A2EF8027-57A4-4542-9068-CED9F34832F5}"/>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53BD5E84-11D9-4AB1-BF9B-C73D60D604FF}"/>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4032DCD4-7DF8-420D-BE1C-498372E44EC2}"/>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0409B371-0A11-432D-9AE0-DB33120E6CE8}"/>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3037609-8CE4-484F-92AC-32D119C052C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4D86DEF-207F-4DE2-ADDF-191AC7FCED6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2BD27EA-0E87-48EC-B488-DFA90C8AB6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34405DF-8D5B-4762-8627-0F5E7D524DF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039EE28-9AAA-4DF6-B604-5FFB6F91D2F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54247</xdr:rowOff>
    </xdr:from>
    <xdr:to>
      <xdr:col>116</xdr:col>
      <xdr:colOff>114300</xdr:colOff>
      <xdr:row>59</xdr:row>
      <xdr:rowOff>155847</xdr:rowOff>
    </xdr:to>
    <xdr:sp macro="" textlink="">
      <xdr:nvSpPr>
        <xdr:cNvPr id="609" name="楕円 608">
          <a:extLst>
            <a:ext uri="{FF2B5EF4-FFF2-40B4-BE49-F238E27FC236}">
              <a16:creationId xmlns:a16="http://schemas.microsoft.com/office/drawing/2014/main" id="{3FC030F5-6A46-423F-9F73-2812C7DF487E}"/>
            </a:ext>
          </a:extLst>
        </xdr:cNvPr>
        <xdr:cNvSpPr/>
      </xdr:nvSpPr>
      <xdr:spPr>
        <a:xfrm>
          <a:off x="22110700" y="1016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77124</xdr:rowOff>
    </xdr:from>
    <xdr:ext cx="469744" cy="259045"/>
    <xdr:sp macro="" textlink="">
      <xdr:nvSpPr>
        <xdr:cNvPr id="610" name="【学校施設】&#10;一人当たり面積該当値テキスト">
          <a:extLst>
            <a:ext uri="{FF2B5EF4-FFF2-40B4-BE49-F238E27FC236}">
              <a16:creationId xmlns:a16="http://schemas.microsoft.com/office/drawing/2014/main" id="{3BD4FD9B-89D5-48D5-9B1E-D83C776A3C71}"/>
            </a:ext>
          </a:extLst>
        </xdr:cNvPr>
        <xdr:cNvSpPr txBox="1"/>
      </xdr:nvSpPr>
      <xdr:spPr>
        <a:xfrm>
          <a:off x="22199600" y="100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57513</xdr:rowOff>
    </xdr:from>
    <xdr:to>
      <xdr:col>112</xdr:col>
      <xdr:colOff>38100</xdr:colOff>
      <xdr:row>59</xdr:row>
      <xdr:rowOff>159113</xdr:rowOff>
    </xdr:to>
    <xdr:sp macro="" textlink="">
      <xdr:nvSpPr>
        <xdr:cNvPr id="611" name="楕円 610">
          <a:extLst>
            <a:ext uri="{FF2B5EF4-FFF2-40B4-BE49-F238E27FC236}">
              <a16:creationId xmlns:a16="http://schemas.microsoft.com/office/drawing/2014/main" id="{266A18E9-8D9D-42C9-AB5F-82B5152DB99D}"/>
            </a:ext>
          </a:extLst>
        </xdr:cNvPr>
        <xdr:cNvSpPr/>
      </xdr:nvSpPr>
      <xdr:spPr>
        <a:xfrm>
          <a:off x="21272500" y="101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105047</xdr:rowOff>
    </xdr:from>
    <xdr:to>
      <xdr:col>116</xdr:col>
      <xdr:colOff>63500</xdr:colOff>
      <xdr:row>59</xdr:row>
      <xdr:rowOff>108313</xdr:rowOff>
    </xdr:to>
    <xdr:cxnSp macro="">
      <xdr:nvCxnSpPr>
        <xdr:cNvPr id="612" name="直線コネクタ 611">
          <a:extLst>
            <a:ext uri="{FF2B5EF4-FFF2-40B4-BE49-F238E27FC236}">
              <a16:creationId xmlns:a16="http://schemas.microsoft.com/office/drawing/2014/main" id="{7B46612C-10CC-4957-B3FD-D8378B444696}"/>
            </a:ext>
          </a:extLst>
        </xdr:cNvPr>
        <xdr:cNvCxnSpPr/>
      </xdr:nvCxnSpPr>
      <xdr:spPr>
        <a:xfrm flipV="1">
          <a:off x="21323300" y="1022059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12881</xdr:rowOff>
    </xdr:from>
    <xdr:to>
      <xdr:col>107</xdr:col>
      <xdr:colOff>101600</xdr:colOff>
      <xdr:row>59</xdr:row>
      <xdr:rowOff>114481</xdr:rowOff>
    </xdr:to>
    <xdr:sp macro="" textlink="">
      <xdr:nvSpPr>
        <xdr:cNvPr id="613" name="楕円 612">
          <a:extLst>
            <a:ext uri="{FF2B5EF4-FFF2-40B4-BE49-F238E27FC236}">
              <a16:creationId xmlns:a16="http://schemas.microsoft.com/office/drawing/2014/main" id="{BA94B9E5-EB86-4B9D-9FC2-FF3D5128E347}"/>
            </a:ext>
          </a:extLst>
        </xdr:cNvPr>
        <xdr:cNvSpPr/>
      </xdr:nvSpPr>
      <xdr:spPr>
        <a:xfrm>
          <a:off x="20383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63681</xdr:rowOff>
    </xdr:from>
    <xdr:to>
      <xdr:col>111</xdr:col>
      <xdr:colOff>177800</xdr:colOff>
      <xdr:row>59</xdr:row>
      <xdr:rowOff>108313</xdr:rowOff>
    </xdr:to>
    <xdr:cxnSp macro="">
      <xdr:nvCxnSpPr>
        <xdr:cNvPr id="614" name="直線コネクタ 613">
          <a:extLst>
            <a:ext uri="{FF2B5EF4-FFF2-40B4-BE49-F238E27FC236}">
              <a16:creationId xmlns:a16="http://schemas.microsoft.com/office/drawing/2014/main" id="{D73FACD3-FE05-41B8-95F7-E23C75A85DAF}"/>
            </a:ext>
          </a:extLst>
        </xdr:cNvPr>
        <xdr:cNvCxnSpPr/>
      </xdr:nvCxnSpPr>
      <xdr:spPr>
        <a:xfrm>
          <a:off x="20434300" y="10179231"/>
          <a:ext cx="8890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17235</xdr:rowOff>
    </xdr:from>
    <xdr:to>
      <xdr:col>102</xdr:col>
      <xdr:colOff>165100</xdr:colOff>
      <xdr:row>59</xdr:row>
      <xdr:rowOff>118835</xdr:rowOff>
    </xdr:to>
    <xdr:sp macro="" textlink="">
      <xdr:nvSpPr>
        <xdr:cNvPr id="615" name="楕円 614">
          <a:extLst>
            <a:ext uri="{FF2B5EF4-FFF2-40B4-BE49-F238E27FC236}">
              <a16:creationId xmlns:a16="http://schemas.microsoft.com/office/drawing/2014/main" id="{73F3D912-72D9-48C2-B76C-0A8614A3EE90}"/>
            </a:ext>
          </a:extLst>
        </xdr:cNvPr>
        <xdr:cNvSpPr/>
      </xdr:nvSpPr>
      <xdr:spPr>
        <a:xfrm>
          <a:off x="19494500" y="101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63681</xdr:rowOff>
    </xdr:from>
    <xdr:to>
      <xdr:col>107</xdr:col>
      <xdr:colOff>50800</xdr:colOff>
      <xdr:row>59</xdr:row>
      <xdr:rowOff>68035</xdr:rowOff>
    </xdr:to>
    <xdr:cxnSp macro="">
      <xdr:nvCxnSpPr>
        <xdr:cNvPr id="616" name="直線コネクタ 615">
          <a:extLst>
            <a:ext uri="{FF2B5EF4-FFF2-40B4-BE49-F238E27FC236}">
              <a16:creationId xmlns:a16="http://schemas.microsoft.com/office/drawing/2014/main" id="{265B6AC8-4464-4BA7-B694-2CD5175284B4}"/>
            </a:ext>
          </a:extLst>
        </xdr:cNvPr>
        <xdr:cNvCxnSpPr/>
      </xdr:nvCxnSpPr>
      <xdr:spPr>
        <a:xfrm flipV="1">
          <a:off x="19545300" y="10179231"/>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22678</xdr:rowOff>
    </xdr:from>
    <xdr:to>
      <xdr:col>98</xdr:col>
      <xdr:colOff>38100</xdr:colOff>
      <xdr:row>59</xdr:row>
      <xdr:rowOff>124278</xdr:rowOff>
    </xdr:to>
    <xdr:sp macro="" textlink="">
      <xdr:nvSpPr>
        <xdr:cNvPr id="617" name="楕円 616">
          <a:extLst>
            <a:ext uri="{FF2B5EF4-FFF2-40B4-BE49-F238E27FC236}">
              <a16:creationId xmlns:a16="http://schemas.microsoft.com/office/drawing/2014/main" id="{8201C322-DD63-48FC-941C-E42A51B4DCB5}"/>
            </a:ext>
          </a:extLst>
        </xdr:cNvPr>
        <xdr:cNvSpPr/>
      </xdr:nvSpPr>
      <xdr:spPr>
        <a:xfrm>
          <a:off x="18605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68035</xdr:rowOff>
    </xdr:from>
    <xdr:to>
      <xdr:col>102</xdr:col>
      <xdr:colOff>114300</xdr:colOff>
      <xdr:row>59</xdr:row>
      <xdr:rowOff>73478</xdr:rowOff>
    </xdr:to>
    <xdr:cxnSp macro="">
      <xdr:nvCxnSpPr>
        <xdr:cNvPr id="618" name="直線コネクタ 617">
          <a:extLst>
            <a:ext uri="{FF2B5EF4-FFF2-40B4-BE49-F238E27FC236}">
              <a16:creationId xmlns:a16="http://schemas.microsoft.com/office/drawing/2014/main" id="{6A0B084D-B9B4-4F10-9F5B-1C55022C01E2}"/>
            </a:ext>
          </a:extLst>
        </xdr:cNvPr>
        <xdr:cNvCxnSpPr/>
      </xdr:nvCxnSpPr>
      <xdr:spPr>
        <a:xfrm flipV="1">
          <a:off x="18656300" y="1018358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a:extLst>
            <a:ext uri="{FF2B5EF4-FFF2-40B4-BE49-F238E27FC236}">
              <a16:creationId xmlns:a16="http://schemas.microsoft.com/office/drawing/2014/main" id="{42A90C90-B638-49FA-B7DB-EAE52AB79391}"/>
            </a:ext>
          </a:extLst>
        </xdr:cNvPr>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a:extLst>
            <a:ext uri="{FF2B5EF4-FFF2-40B4-BE49-F238E27FC236}">
              <a16:creationId xmlns:a16="http://schemas.microsoft.com/office/drawing/2014/main" id="{DB29F17D-8B83-4D28-90E3-A03E5B4FB597}"/>
            </a:ext>
          </a:extLst>
        </xdr:cNvPr>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621" name="n_3aveValue【学校施設】&#10;一人当たり面積">
          <a:extLst>
            <a:ext uri="{FF2B5EF4-FFF2-40B4-BE49-F238E27FC236}">
              <a16:creationId xmlns:a16="http://schemas.microsoft.com/office/drawing/2014/main" id="{E6F3AF8B-0E48-4254-BCD0-030EF8A98264}"/>
            </a:ext>
          </a:extLst>
        </xdr:cNvPr>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622" name="n_4aveValue【学校施設】&#10;一人当たり面積">
          <a:extLst>
            <a:ext uri="{FF2B5EF4-FFF2-40B4-BE49-F238E27FC236}">
              <a16:creationId xmlns:a16="http://schemas.microsoft.com/office/drawing/2014/main" id="{80DD3E61-91BE-4714-BD88-69D3385058BA}"/>
            </a:ext>
          </a:extLst>
        </xdr:cNvPr>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4190</xdr:rowOff>
    </xdr:from>
    <xdr:ext cx="469744" cy="259045"/>
    <xdr:sp macro="" textlink="">
      <xdr:nvSpPr>
        <xdr:cNvPr id="623" name="n_1mainValue【学校施設】&#10;一人当たり面積">
          <a:extLst>
            <a:ext uri="{FF2B5EF4-FFF2-40B4-BE49-F238E27FC236}">
              <a16:creationId xmlns:a16="http://schemas.microsoft.com/office/drawing/2014/main" id="{C6B383FF-A14B-472E-9412-321E6A55CF59}"/>
            </a:ext>
          </a:extLst>
        </xdr:cNvPr>
        <xdr:cNvSpPr txBox="1"/>
      </xdr:nvSpPr>
      <xdr:spPr>
        <a:xfrm>
          <a:off x="21075727" y="99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131008</xdr:rowOff>
    </xdr:from>
    <xdr:ext cx="469744" cy="259045"/>
    <xdr:sp macro="" textlink="">
      <xdr:nvSpPr>
        <xdr:cNvPr id="624" name="n_2mainValue【学校施設】&#10;一人当たり面積">
          <a:extLst>
            <a:ext uri="{FF2B5EF4-FFF2-40B4-BE49-F238E27FC236}">
              <a16:creationId xmlns:a16="http://schemas.microsoft.com/office/drawing/2014/main" id="{7FE760FA-3A3E-4BB3-AB22-E7F5ECBBAAE6}"/>
            </a:ext>
          </a:extLst>
        </xdr:cNvPr>
        <xdr:cNvSpPr txBox="1"/>
      </xdr:nvSpPr>
      <xdr:spPr>
        <a:xfrm>
          <a:off x="20199427" y="990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135362</xdr:rowOff>
    </xdr:from>
    <xdr:ext cx="469744" cy="259045"/>
    <xdr:sp macro="" textlink="">
      <xdr:nvSpPr>
        <xdr:cNvPr id="625" name="n_3mainValue【学校施設】&#10;一人当たり面積">
          <a:extLst>
            <a:ext uri="{FF2B5EF4-FFF2-40B4-BE49-F238E27FC236}">
              <a16:creationId xmlns:a16="http://schemas.microsoft.com/office/drawing/2014/main" id="{D8B8B49F-94B9-4A2C-BADE-E3AFE8CFA535}"/>
            </a:ext>
          </a:extLst>
        </xdr:cNvPr>
        <xdr:cNvSpPr txBox="1"/>
      </xdr:nvSpPr>
      <xdr:spPr>
        <a:xfrm>
          <a:off x="19310427" y="99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140805</xdr:rowOff>
    </xdr:from>
    <xdr:ext cx="469744" cy="259045"/>
    <xdr:sp macro="" textlink="">
      <xdr:nvSpPr>
        <xdr:cNvPr id="626" name="n_4mainValue【学校施設】&#10;一人当たり面積">
          <a:extLst>
            <a:ext uri="{FF2B5EF4-FFF2-40B4-BE49-F238E27FC236}">
              <a16:creationId xmlns:a16="http://schemas.microsoft.com/office/drawing/2014/main" id="{D5CD5D49-770A-4C48-900F-265C9A45EB43}"/>
            </a:ext>
          </a:extLst>
        </xdr:cNvPr>
        <xdr:cNvSpPr txBox="1"/>
      </xdr:nvSpPr>
      <xdr:spPr>
        <a:xfrm>
          <a:off x="184214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EE9B1BF9-B189-440D-B97A-7ED6A65D6FC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1AF9C36-1D80-439B-8460-CC6184B3EC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7C571-94FC-40AE-9204-22C912E005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7107E5EF-39B0-4615-B925-C3C563FBA0F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52266AF5-2100-41A7-9F04-E688069B1C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4404F89D-D79C-485C-A7D1-6688A8AD20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B9AAF8B8-0F6D-4BEF-A195-97A322F331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64A0B150-53AF-439C-9695-EF2C3DFB698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AE1CE568-B975-4A71-9727-1049800961D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2FFE63E1-1D0D-4867-A341-8B776B18CAA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5E5D8450-D54F-42E6-842C-A144CA7E14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420BC06-86E8-4389-935A-8FA5C99B89B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99FE6C89-E29F-40B5-B228-CA6D2A5BC4D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23B20305-28A1-4F9D-AD35-73EFF8D0136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534B278A-4799-4A92-AFA4-24C5860290F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5D372D36-A1A0-4495-A9DB-80BAD796B7A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992598E5-B2A5-4382-85CF-4BB9F2F39D2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E8C2EC78-A951-4D12-A52B-10986BB4750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90D3B8C8-7BDA-4E80-8C52-5845188E369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C1809335-875A-4027-82E5-0E5D65CF914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C594BD09-5F82-49CF-9BE2-A5CE2F51E1B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65943A93-1A8C-4665-AB84-CE68271541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28A333F1-039F-4CB2-BC86-FB34DFB9B25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825926A6-4B9E-49BA-90D2-D5F470BA4D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364D4666-7668-45B1-A4C9-A358B6D6C69D}"/>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361F401C-649E-4700-B198-F3DD1FCAC5A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5276832D-DF7C-4CE1-A1BB-A154B915058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6CE327A7-B96B-496B-931C-17679026FFA1}"/>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D6B6B619-3D6C-4C8C-9D89-59996DF07D34}"/>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656" name="【児童館】&#10;有形固定資産減価償却率平均値テキスト">
          <a:extLst>
            <a:ext uri="{FF2B5EF4-FFF2-40B4-BE49-F238E27FC236}">
              <a16:creationId xmlns:a16="http://schemas.microsoft.com/office/drawing/2014/main" id="{65B9962D-F71A-47C4-B109-DFB2E89AE0B6}"/>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774E2CB8-E5C5-4DF2-B306-66DB1962AD71}"/>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E941A9C6-D7CB-480E-A521-54EBEF5DD5BE}"/>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7E0E1323-C5C6-4411-834E-1FBA0F7AA3DE}"/>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C1F42FF3-4D89-49EA-AAD0-3FA0CF8CAAC2}"/>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E0CD8DFF-730A-4D98-90F8-B5CE1300A37F}"/>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1895B5F-441B-48B2-B161-D687B2AE70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89CB5E9-1257-4ED6-AD51-7FA10893470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09A6742-90E9-4F84-8817-1E86C58B5F6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222C544-382E-4F37-8F2A-87662BB13A0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3188A683-31DA-4A07-8483-572BB9516A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162561</xdr:rowOff>
    </xdr:from>
    <xdr:to>
      <xdr:col>85</xdr:col>
      <xdr:colOff>177800</xdr:colOff>
      <xdr:row>81</xdr:row>
      <xdr:rowOff>92711</xdr:rowOff>
    </xdr:to>
    <xdr:sp macro="" textlink="">
      <xdr:nvSpPr>
        <xdr:cNvPr id="667" name="楕円 666">
          <a:extLst>
            <a:ext uri="{FF2B5EF4-FFF2-40B4-BE49-F238E27FC236}">
              <a16:creationId xmlns:a16="http://schemas.microsoft.com/office/drawing/2014/main" id="{94312E18-6D2A-46FB-8E8F-5F90EBDCC6CE}"/>
            </a:ext>
          </a:extLst>
        </xdr:cNvPr>
        <xdr:cNvSpPr/>
      </xdr:nvSpPr>
      <xdr:spPr>
        <a:xfrm>
          <a:off x="162687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13988</xdr:rowOff>
    </xdr:from>
    <xdr:ext cx="405111" cy="259045"/>
    <xdr:sp macro="" textlink="">
      <xdr:nvSpPr>
        <xdr:cNvPr id="668" name="【児童館】&#10;有形固定資産減価償却率該当値テキスト">
          <a:extLst>
            <a:ext uri="{FF2B5EF4-FFF2-40B4-BE49-F238E27FC236}">
              <a16:creationId xmlns:a16="http://schemas.microsoft.com/office/drawing/2014/main" id="{E79DECAC-5AED-4A4F-B6F4-F8001BA14A28}"/>
            </a:ext>
          </a:extLst>
        </xdr:cNvPr>
        <xdr:cNvSpPr txBox="1"/>
      </xdr:nvSpPr>
      <xdr:spPr>
        <a:xfrm>
          <a:off x="16357600"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669" name="楕円 668">
          <a:extLst>
            <a:ext uri="{FF2B5EF4-FFF2-40B4-BE49-F238E27FC236}">
              <a16:creationId xmlns:a16="http://schemas.microsoft.com/office/drawing/2014/main" id="{10B8B24C-EAB1-40A2-A7BA-40ACE33872E1}"/>
            </a:ext>
          </a:extLst>
        </xdr:cNvPr>
        <xdr:cNvSpPr/>
      </xdr:nvSpPr>
      <xdr:spPr>
        <a:xfrm>
          <a:off x="15430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41911</xdr:rowOff>
    </xdr:to>
    <xdr:cxnSp macro="">
      <xdr:nvCxnSpPr>
        <xdr:cNvPr id="670" name="直線コネクタ 669">
          <a:extLst>
            <a:ext uri="{FF2B5EF4-FFF2-40B4-BE49-F238E27FC236}">
              <a16:creationId xmlns:a16="http://schemas.microsoft.com/office/drawing/2014/main" id="{C5F9492C-64FB-4BD4-8E93-B9F57DF0A7CE}"/>
            </a:ext>
          </a:extLst>
        </xdr:cNvPr>
        <xdr:cNvCxnSpPr/>
      </xdr:nvCxnSpPr>
      <xdr:spPr>
        <a:xfrm>
          <a:off x="15481300" y="13891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86361</xdr:rowOff>
    </xdr:from>
    <xdr:to>
      <xdr:col>76</xdr:col>
      <xdr:colOff>165100</xdr:colOff>
      <xdr:row>81</xdr:row>
      <xdr:rowOff>16511</xdr:rowOff>
    </xdr:to>
    <xdr:sp macro="" textlink="">
      <xdr:nvSpPr>
        <xdr:cNvPr id="671" name="楕円 670">
          <a:extLst>
            <a:ext uri="{FF2B5EF4-FFF2-40B4-BE49-F238E27FC236}">
              <a16:creationId xmlns:a16="http://schemas.microsoft.com/office/drawing/2014/main" id="{8ABD4CBE-47B8-4747-AE55-7E4ED9DB5B71}"/>
            </a:ext>
          </a:extLst>
        </xdr:cNvPr>
        <xdr:cNvSpPr/>
      </xdr:nvSpPr>
      <xdr:spPr>
        <a:xfrm>
          <a:off x="14541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137161</xdr:rowOff>
    </xdr:from>
    <xdr:to>
      <xdr:col>81</xdr:col>
      <xdr:colOff>50800</xdr:colOff>
      <xdr:row>81</xdr:row>
      <xdr:rowOff>3811</xdr:rowOff>
    </xdr:to>
    <xdr:cxnSp macro="">
      <xdr:nvCxnSpPr>
        <xdr:cNvPr id="672" name="直線コネクタ 671">
          <a:extLst>
            <a:ext uri="{FF2B5EF4-FFF2-40B4-BE49-F238E27FC236}">
              <a16:creationId xmlns:a16="http://schemas.microsoft.com/office/drawing/2014/main" id="{8984AE4F-210D-4EFA-8E27-E1458DBB0BB9}"/>
            </a:ext>
          </a:extLst>
        </xdr:cNvPr>
        <xdr:cNvCxnSpPr/>
      </xdr:nvCxnSpPr>
      <xdr:spPr>
        <a:xfrm>
          <a:off x="14592300" y="13853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48261</xdr:rowOff>
    </xdr:from>
    <xdr:to>
      <xdr:col>72</xdr:col>
      <xdr:colOff>38100</xdr:colOff>
      <xdr:row>80</xdr:row>
      <xdr:rowOff>149861</xdr:rowOff>
    </xdr:to>
    <xdr:sp macro="" textlink="">
      <xdr:nvSpPr>
        <xdr:cNvPr id="673" name="楕円 672">
          <a:extLst>
            <a:ext uri="{FF2B5EF4-FFF2-40B4-BE49-F238E27FC236}">
              <a16:creationId xmlns:a16="http://schemas.microsoft.com/office/drawing/2014/main" id="{2D9695E8-BD90-4D0D-A225-CDAD112FA4BF}"/>
            </a:ext>
          </a:extLst>
        </xdr:cNvPr>
        <xdr:cNvSpPr/>
      </xdr:nvSpPr>
      <xdr:spPr>
        <a:xfrm>
          <a:off x="13652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99061</xdr:rowOff>
    </xdr:from>
    <xdr:to>
      <xdr:col>76</xdr:col>
      <xdr:colOff>114300</xdr:colOff>
      <xdr:row>80</xdr:row>
      <xdr:rowOff>137161</xdr:rowOff>
    </xdr:to>
    <xdr:cxnSp macro="">
      <xdr:nvCxnSpPr>
        <xdr:cNvPr id="674" name="直線コネクタ 673">
          <a:extLst>
            <a:ext uri="{FF2B5EF4-FFF2-40B4-BE49-F238E27FC236}">
              <a16:creationId xmlns:a16="http://schemas.microsoft.com/office/drawing/2014/main" id="{D9CFC825-9213-4638-A657-90C723E2EF18}"/>
            </a:ext>
          </a:extLst>
        </xdr:cNvPr>
        <xdr:cNvCxnSpPr/>
      </xdr:nvCxnSpPr>
      <xdr:spPr>
        <a:xfrm>
          <a:off x="13703300" y="13815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10161</xdr:rowOff>
    </xdr:from>
    <xdr:to>
      <xdr:col>67</xdr:col>
      <xdr:colOff>101600</xdr:colOff>
      <xdr:row>80</xdr:row>
      <xdr:rowOff>111761</xdr:rowOff>
    </xdr:to>
    <xdr:sp macro="" textlink="">
      <xdr:nvSpPr>
        <xdr:cNvPr id="675" name="楕円 674">
          <a:extLst>
            <a:ext uri="{FF2B5EF4-FFF2-40B4-BE49-F238E27FC236}">
              <a16:creationId xmlns:a16="http://schemas.microsoft.com/office/drawing/2014/main" id="{7476A9DD-902C-4FAB-ACA9-873B82DF9D3A}"/>
            </a:ext>
          </a:extLst>
        </xdr:cNvPr>
        <xdr:cNvSpPr/>
      </xdr:nvSpPr>
      <xdr:spPr>
        <a:xfrm>
          <a:off x="12763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60961</xdr:rowOff>
    </xdr:from>
    <xdr:to>
      <xdr:col>71</xdr:col>
      <xdr:colOff>177800</xdr:colOff>
      <xdr:row>80</xdr:row>
      <xdr:rowOff>99061</xdr:rowOff>
    </xdr:to>
    <xdr:cxnSp macro="">
      <xdr:nvCxnSpPr>
        <xdr:cNvPr id="676" name="直線コネクタ 675">
          <a:extLst>
            <a:ext uri="{FF2B5EF4-FFF2-40B4-BE49-F238E27FC236}">
              <a16:creationId xmlns:a16="http://schemas.microsoft.com/office/drawing/2014/main" id="{30EFD256-E40F-4F6B-8BAA-1B2F7F45EA57}"/>
            </a:ext>
          </a:extLst>
        </xdr:cNvPr>
        <xdr:cNvCxnSpPr/>
      </xdr:nvCxnSpPr>
      <xdr:spPr>
        <a:xfrm>
          <a:off x="12814300" y="13776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677" name="n_1aveValue【児童館】&#10;有形固定資産減価償却率">
          <a:extLst>
            <a:ext uri="{FF2B5EF4-FFF2-40B4-BE49-F238E27FC236}">
              <a16:creationId xmlns:a16="http://schemas.microsoft.com/office/drawing/2014/main" id="{06DB6562-CCBC-483C-8484-F24A5A33DE78}"/>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678" name="n_2aveValue【児童館】&#10;有形固定資産減価償却率">
          <a:extLst>
            <a:ext uri="{FF2B5EF4-FFF2-40B4-BE49-F238E27FC236}">
              <a16:creationId xmlns:a16="http://schemas.microsoft.com/office/drawing/2014/main" id="{8B025395-5676-4C6D-BEEA-B28E260D2D1F}"/>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679" name="n_3aveValue【児童館】&#10;有形固定資産減価償却率">
          <a:extLst>
            <a:ext uri="{FF2B5EF4-FFF2-40B4-BE49-F238E27FC236}">
              <a16:creationId xmlns:a16="http://schemas.microsoft.com/office/drawing/2014/main" id="{B3F49BA9-F522-4510-A542-E4F03FC433F6}"/>
            </a:ext>
          </a:extLst>
        </xdr:cNvPr>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80" name="n_4aveValue【児童館】&#10;有形固定資産減価償却率">
          <a:extLst>
            <a:ext uri="{FF2B5EF4-FFF2-40B4-BE49-F238E27FC236}">
              <a16:creationId xmlns:a16="http://schemas.microsoft.com/office/drawing/2014/main" id="{25A7DB98-11FD-475A-BE83-C0C5C9746593}"/>
            </a:ext>
          </a:extLst>
        </xdr:cNvPr>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681" name="n_1mainValue【児童館】&#10;有形固定資産減価償却率">
          <a:extLst>
            <a:ext uri="{FF2B5EF4-FFF2-40B4-BE49-F238E27FC236}">
              <a16:creationId xmlns:a16="http://schemas.microsoft.com/office/drawing/2014/main" id="{B2149BA7-5D5D-475C-A5C7-06D351F6DFF6}"/>
            </a:ext>
          </a:extLst>
        </xdr:cNvPr>
        <xdr:cNvSpPr txBox="1"/>
      </xdr:nvSpPr>
      <xdr:spPr>
        <a:xfrm>
          <a:off x="15266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82" name="n_2mainValue【児童館】&#10;有形固定資産減価償却率">
          <a:extLst>
            <a:ext uri="{FF2B5EF4-FFF2-40B4-BE49-F238E27FC236}">
              <a16:creationId xmlns:a16="http://schemas.microsoft.com/office/drawing/2014/main" id="{69615F5F-5A64-4075-93E3-37CEDD685918}"/>
            </a:ext>
          </a:extLst>
        </xdr:cNvPr>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166388</xdr:rowOff>
    </xdr:from>
    <xdr:ext cx="405111" cy="259045"/>
    <xdr:sp macro="" textlink="">
      <xdr:nvSpPr>
        <xdr:cNvPr id="683" name="n_3mainValue【児童館】&#10;有形固定資産減価償却率">
          <a:extLst>
            <a:ext uri="{FF2B5EF4-FFF2-40B4-BE49-F238E27FC236}">
              <a16:creationId xmlns:a16="http://schemas.microsoft.com/office/drawing/2014/main" id="{87D14523-1951-49FA-ADEF-F748A93CA2BB}"/>
            </a:ext>
          </a:extLst>
        </xdr:cNvPr>
        <xdr:cNvSpPr txBox="1"/>
      </xdr:nvSpPr>
      <xdr:spPr>
        <a:xfrm>
          <a:off x="13500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128288</xdr:rowOff>
    </xdr:from>
    <xdr:ext cx="405111" cy="259045"/>
    <xdr:sp macro="" textlink="">
      <xdr:nvSpPr>
        <xdr:cNvPr id="684" name="n_4mainValue【児童館】&#10;有形固定資産減価償却率">
          <a:extLst>
            <a:ext uri="{FF2B5EF4-FFF2-40B4-BE49-F238E27FC236}">
              <a16:creationId xmlns:a16="http://schemas.microsoft.com/office/drawing/2014/main" id="{3AD6B535-2A63-4574-AEB6-B3291ADC522B}"/>
            </a:ext>
          </a:extLst>
        </xdr:cNvPr>
        <xdr:cNvSpPr txBox="1"/>
      </xdr:nvSpPr>
      <xdr:spPr>
        <a:xfrm>
          <a:off x="12611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503EBE34-2ABF-4661-B361-1F92069B950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A84A33BC-3AB4-4CFC-A489-1D38FD2AB3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372DE1A2-FED3-4D72-98CA-F68D3033F72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A0746700-5E62-40A3-BBC2-A06A851548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4928038A-3B90-426C-994E-6C11ACC8BC0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39014DF7-E8E5-4680-A518-B9EC66CB93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D6A12662-6D08-4906-BB16-06F9D8DB689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EEF6AC75-937C-401C-B7DA-683346DC4F7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3D606800-C667-4EBD-98A6-1A2D7414CA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EEA6054E-9C25-4082-B28B-ECB926C469F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4BEF5488-E7B5-42F5-ADB0-8A22EC47FFF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4AFB887F-FF47-4A0E-A154-8682A68A88A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4BFED147-85D6-4663-A3F8-A88BEBF124D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43896C3C-AA59-4ED6-8528-CAD49E5C99F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FFDC7147-5264-4C0B-A189-A0E25A77958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B03D064C-2071-4A49-9E4E-D8595C3B7DF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6B268BE7-4712-40C9-AB11-009E295676B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461E64E7-A074-4964-BD02-A05C8C516B1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4E065228-7356-4CE1-8CE3-A2A6A56E53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6508F26-1986-4109-A53D-49327AD65CE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AB310C44-0353-426C-8996-070998B60E6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E0BFA91D-43E9-4B08-814E-299D450EC2FF}"/>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E5B26931-9BFC-4CC7-8168-6B7806B6935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590AE636-8396-479D-A186-0F9D9CA3D05F}"/>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4597D773-4F3C-4382-8639-66979A3EC482}"/>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D247A7EC-7BFF-41EA-B9A9-D75BD8CAD58A}"/>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CE06AF15-E6D3-4C72-8960-5159393D910D}"/>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BA00A34A-FEE5-4CC8-A44E-2673E73442A3}"/>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9A924AD3-CDA2-4327-8F52-26B496D1000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EFA18356-1C33-40F2-B110-C5C7BE30B411}"/>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6B86675E-3F4A-4604-B770-35EE785D1194}"/>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40261F23-8F5B-4DFC-9984-E39550E0EEA5}"/>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6E64C2E-4DFD-483F-9DB3-A53D136B89C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9E90F1E-928A-4E82-B003-BE0E6D3FB8F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3618B52-2B52-4A7B-B173-D48357D34C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C62A738-B1B3-463A-A0A7-25DA05D2CFB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F0BC73E-1DB3-4A9E-9034-11EEC072D5E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10161</xdr:rowOff>
    </xdr:from>
    <xdr:to>
      <xdr:col>116</xdr:col>
      <xdr:colOff>114300</xdr:colOff>
      <xdr:row>80</xdr:row>
      <xdr:rowOff>111761</xdr:rowOff>
    </xdr:to>
    <xdr:sp macro="" textlink="">
      <xdr:nvSpPr>
        <xdr:cNvPr id="722" name="楕円 721">
          <a:extLst>
            <a:ext uri="{FF2B5EF4-FFF2-40B4-BE49-F238E27FC236}">
              <a16:creationId xmlns:a16="http://schemas.microsoft.com/office/drawing/2014/main" id="{B7E8E0B8-ADA2-4244-876F-E1FEBA26BEC2}"/>
            </a:ext>
          </a:extLst>
        </xdr:cNvPr>
        <xdr:cNvSpPr/>
      </xdr:nvSpPr>
      <xdr:spPr>
        <a:xfrm>
          <a:off x="22110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33038</xdr:rowOff>
    </xdr:from>
    <xdr:ext cx="469744" cy="259045"/>
    <xdr:sp macro="" textlink="">
      <xdr:nvSpPr>
        <xdr:cNvPr id="723" name="【児童館】&#10;一人当たり面積該当値テキスト">
          <a:extLst>
            <a:ext uri="{FF2B5EF4-FFF2-40B4-BE49-F238E27FC236}">
              <a16:creationId xmlns:a16="http://schemas.microsoft.com/office/drawing/2014/main" id="{4CC29DD1-B2EC-4612-987C-783C5C1AC82F}"/>
            </a:ext>
          </a:extLst>
        </xdr:cNvPr>
        <xdr:cNvSpPr txBox="1"/>
      </xdr:nvSpPr>
      <xdr:spPr>
        <a:xfrm>
          <a:off x="22199600"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10161</xdr:rowOff>
    </xdr:from>
    <xdr:to>
      <xdr:col>112</xdr:col>
      <xdr:colOff>38100</xdr:colOff>
      <xdr:row>80</xdr:row>
      <xdr:rowOff>111761</xdr:rowOff>
    </xdr:to>
    <xdr:sp macro="" textlink="">
      <xdr:nvSpPr>
        <xdr:cNvPr id="724" name="楕円 723">
          <a:extLst>
            <a:ext uri="{FF2B5EF4-FFF2-40B4-BE49-F238E27FC236}">
              <a16:creationId xmlns:a16="http://schemas.microsoft.com/office/drawing/2014/main" id="{BED390E8-7DA8-4CE5-8C11-CA7BEBA3F95D}"/>
            </a:ext>
          </a:extLst>
        </xdr:cNvPr>
        <xdr:cNvSpPr/>
      </xdr:nvSpPr>
      <xdr:spPr>
        <a:xfrm>
          <a:off x="21272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60961</xdr:rowOff>
    </xdr:from>
    <xdr:to>
      <xdr:col>116</xdr:col>
      <xdr:colOff>63500</xdr:colOff>
      <xdr:row>80</xdr:row>
      <xdr:rowOff>60961</xdr:rowOff>
    </xdr:to>
    <xdr:cxnSp macro="">
      <xdr:nvCxnSpPr>
        <xdr:cNvPr id="725" name="直線コネクタ 724">
          <a:extLst>
            <a:ext uri="{FF2B5EF4-FFF2-40B4-BE49-F238E27FC236}">
              <a16:creationId xmlns:a16="http://schemas.microsoft.com/office/drawing/2014/main" id="{FA6FFC2A-6E43-4745-A3F3-39A444CCB4AB}"/>
            </a:ext>
          </a:extLst>
        </xdr:cNvPr>
        <xdr:cNvCxnSpPr/>
      </xdr:nvCxnSpPr>
      <xdr:spPr>
        <a:xfrm>
          <a:off x="21323300" y="13776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10161</xdr:rowOff>
    </xdr:from>
    <xdr:to>
      <xdr:col>107</xdr:col>
      <xdr:colOff>101600</xdr:colOff>
      <xdr:row>80</xdr:row>
      <xdr:rowOff>111761</xdr:rowOff>
    </xdr:to>
    <xdr:sp macro="" textlink="">
      <xdr:nvSpPr>
        <xdr:cNvPr id="726" name="楕円 725">
          <a:extLst>
            <a:ext uri="{FF2B5EF4-FFF2-40B4-BE49-F238E27FC236}">
              <a16:creationId xmlns:a16="http://schemas.microsoft.com/office/drawing/2014/main" id="{605A26C5-C42D-4AE1-BEDD-D84BBA5606E5}"/>
            </a:ext>
          </a:extLst>
        </xdr:cNvPr>
        <xdr:cNvSpPr/>
      </xdr:nvSpPr>
      <xdr:spPr>
        <a:xfrm>
          <a:off x="20383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60961</xdr:rowOff>
    </xdr:from>
    <xdr:to>
      <xdr:col>111</xdr:col>
      <xdr:colOff>177800</xdr:colOff>
      <xdr:row>80</xdr:row>
      <xdr:rowOff>60961</xdr:rowOff>
    </xdr:to>
    <xdr:cxnSp macro="">
      <xdr:nvCxnSpPr>
        <xdr:cNvPr id="727" name="直線コネクタ 726">
          <a:extLst>
            <a:ext uri="{FF2B5EF4-FFF2-40B4-BE49-F238E27FC236}">
              <a16:creationId xmlns:a16="http://schemas.microsoft.com/office/drawing/2014/main" id="{5D70CD95-72A4-4ACB-9116-C6AD6C031271}"/>
            </a:ext>
          </a:extLst>
        </xdr:cNvPr>
        <xdr:cNvCxnSpPr/>
      </xdr:nvCxnSpPr>
      <xdr:spPr>
        <a:xfrm>
          <a:off x="20434300" y="13776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10161</xdr:rowOff>
    </xdr:from>
    <xdr:to>
      <xdr:col>102</xdr:col>
      <xdr:colOff>165100</xdr:colOff>
      <xdr:row>80</xdr:row>
      <xdr:rowOff>111761</xdr:rowOff>
    </xdr:to>
    <xdr:sp macro="" textlink="">
      <xdr:nvSpPr>
        <xdr:cNvPr id="728" name="楕円 727">
          <a:extLst>
            <a:ext uri="{FF2B5EF4-FFF2-40B4-BE49-F238E27FC236}">
              <a16:creationId xmlns:a16="http://schemas.microsoft.com/office/drawing/2014/main" id="{03CECFB1-2696-45D1-98A2-A2B5E21A9445}"/>
            </a:ext>
          </a:extLst>
        </xdr:cNvPr>
        <xdr:cNvSpPr/>
      </xdr:nvSpPr>
      <xdr:spPr>
        <a:xfrm>
          <a:off x="19494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60961</xdr:rowOff>
    </xdr:from>
    <xdr:to>
      <xdr:col>107</xdr:col>
      <xdr:colOff>50800</xdr:colOff>
      <xdr:row>80</xdr:row>
      <xdr:rowOff>60961</xdr:rowOff>
    </xdr:to>
    <xdr:cxnSp macro="">
      <xdr:nvCxnSpPr>
        <xdr:cNvPr id="729" name="直線コネクタ 728">
          <a:extLst>
            <a:ext uri="{FF2B5EF4-FFF2-40B4-BE49-F238E27FC236}">
              <a16:creationId xmlns:a16="http://schemas.microsoft.com/office/drawing/2014/main" id="{C0A47447-59C3-4AD3-AF47-40EE30539C3C}"/>
            </a:ext>
          </a:extLst>
        </xdr:cNvPr>
        <xdr:cNvCxnSpPr/>
      </xdr:nvCxnSpPr>
      <xdr:spPr>
        <a:xfrm>
          <a:off x="19545300" y="13776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10161</xdr:rowOff>
    </xdr:from>
    <xdr:to>
      <xdr:col>98</xdr:col>
      <xdr:colOff>38100</xdr:colOff>
      <xdr:row>80</xdr:row>
      <xdr:rowOff>111761</xdr:rowOff>
    </xdr:to>
    <xdr:sp macro="" textlink="">
      <xdr:nvSpPr>
        <xdr:cNvPr id="730" name="楕円 729">
          <a:extLst>
            <a:ext uri="{FF2B5EF4-FFF2-40B4-BE49-F238E27FC236}">
              <a16:creationId xmlns:a16="http://schemas.microsoft.com/office/drawing/2014/main" id="{3C9D16D8-28EB-4EAA-A96F-A9714EB165C4}"/>
            </a:ext>
          </a:extLst>
        </xdr:cNvPr>
        <xdr:cNvSpPr/>
      </xdr:nvSpPr>
      <xdr:spPr>
        <a:xfrm>
          <a:off x="18605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60961</xdr:rowOff>
    </xdr:from>
    <xdr:to>
      <xdr:col>102</xdr:col>
      <xdr:colOff>114300</xdr:colOff>
      <xdr:row>80</xdr:row>
      <xdr:rowOff>60961</xdr:rowOff>
    </xdr:to>
    <xdr:cxnSp macro="">
      <xdr:nvCxnSpPr>
        <xdr:cNvPr id="731" name="直線コネクタ 730">
          <a:extLst>
            <a:ext uri="{FF2B5EF4-FFF2-40B4-BE49-F238E27FC236}">
              <a16:creationId xmlns:a16="http://schemas.microsoft.com/office/drawing/2014/main" id="{102CD9E3-6AF2-4B0E-A9CD-88340A635E05}"/>
            </a:ext>
          </a:extLst>
        </xdr:cNvPr>
        <xdr:cNvCxnSpPr/>
      </xdr:nvCxnSpPr>
      <xdr:spPr>
        <a:xfrm>
          <a:off x="18656300" y="13776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D1B1136F-1511-4F3B-9043-85C769DEB7F5}"/>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84FCD132-EB5C-466E-8234-7E1381C0BA57}"/>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966066D1-1D1C-4CEE-895E-0E3A3FA2FE56}"/>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0110EA24-9B29-42A5-902C-FAB95A4E5905}"/>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128288</xdr:rowOff>
    </xdr:from>
    <xdr:ext cx="469744" cy="259045"/>
    <xdr:sp macro="" textlink="">
      <xdr:nvSpPr>
        <xdr:cNvPr id="736" name="n_1mainValue【児童館】&#10;一人当たり面積">
          <a:extLst>
            <a:ext uri="{FF2B5EF4-FFF2-40B4-BE49-F238E27FC236}">
              <a16:creationId xmlns:a16="http://schemas.microsoft.com/office/drawing/2014/main" id="{2F3D509D-9F0D-4F69-9304-B09A42C563BD}"/>
            </a:ext>
          </a:extLst>
        </xdr:cNvPr>
        <xdr:cNvSpPr txBox="1"/>
      </xdr:nvSpPr>
      <xdr:spPr>
        <a:xfrm>
          <a:off x="210757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128288</xdr:rowOff>
    </xdr:from>
    <xdr:ext cx="469744" cy="259045"/>
    <xdr:sp macro="" textlink="">
      <xdr:nvSpPr>
        <xdr:cNvPr id="737" name="n_2mainValue【児童館】&#10;一人当たり面積">
          <a:extLst>
            <a:ext uri="{FF2B5EF4-FFF2-40B4-BE49-F238E27FC236}">
              <a16:creationId xmlns:a16="http://schemas.microsoft.com/office/drawing/2014/main" id="{105B5D54-970A-42E7-8220-26F15FDD353A}"/>
            </a:ext>
          </a:extLst>
        </xdr:cNvPr>
        <xdr:cNvSpPr txBox="1"/>
      </xdr:nvSpPr>
      <xdr:spPr>
        <a:xfrm>
          <a:off x="20199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128288</xdr:rowOff>
    </xdr:from>
    <xdr:ext cx="469744" cy="259045"/>
    <xdr:sp macro="" textlink="">
      <xdr:nvSpPr>
        <xdr:cNvPr id="738" name="n_3mainValue【児童館】&#10;一人当たり面積">
          <a:extLst>
            <a:ext uri="{FF2B5EF4-FFF2-40B4-BE49-F238E27FC236}">
              <a16:creationId xmlns:a16="http://schemas.microsoft.com/office/drawing/2014/main" id="{DFA11C86-A062-4E37-B431-FF9726A5B9A7}"/>
            </a:ext>
          </a:extLst>
        </xdr:cNvPr>
        <xdr:cNvSpPr txBox="1"/>
      </xdr:nvSpPr>
      <xdr:spPr>
        <a:xfrm>
          <a:off x="19310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128288</xdr:rowOff>
    </xdr:from>
    <xdr:ext cx="469744" cy="259045"/>
    <xdr:sp macro="" textlink="">
      <xdr:nvSpPr>
        <xdr:cNvPr id="739" name="n_4mainValue【児童館】&#10;一人当たり面積">
          <a:extLst>
            <a:ext uri="{FF2B5EF4-FFF2-40B4-BE49-F238E27FC236}">
              <a16:creationId xmlns:a16="http://schemas.microsoft.com/office/drawing/2014/main" id="{B0C3D184-D3ED-439F-92A7-7BEBF2BF4AFD}"/>
            </a:ext>
          </a:extLst>
        </xdr:cNvPr>
        <xdr:cNvSpPr txBox="1"/>
      </xdr:nvSpPr>
      <xdr:spPr>
        <a:xfrm>
          <a:off x="18421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7DC67254-214D-4857-BE62-05AF353DB8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4A3E5A9-ACEF-4A44-A5C9-C3C959F7FC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737EAF8C-5BD7-46F8-91B9-BEE1D2020FB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3FE6008C-B530-455F-BA36-D7449C3020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72250E6-6C96-497F-B06B-1078EA44C0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DA6659F8-DE61-4533-A680-F0F38D5F075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424A42F-3098-460F-95F2-C5CCF6E35D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9B7BFC1-FD00-4EF5-9EF3-B60A8AAE47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B244062-6004-4E6D-B44B-E168140A6D5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B294AC97-8384-4991-ABFE-49245ECEB2D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3760A3E9-AE23-4811-A481-0481A9E61B0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6DE832D3-CF5B-42B3-8B10-5BD25C036BA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887E1D9E-3470-4EE3-A4E4-048BB99ED93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D880C1FC-B107-4F91-8122-DC02DF55E8A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1DA1331D-308D-4D6A-9A4C-9A1666120D5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4B761F32-E5B6-4362-AF12-58236C8356B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3827C7C-BF0A-4D38-8A97-6152A079555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707412F0-5639-4464-A53F-96C26FF2B03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C9E994FC-E00C-4069-8754-B34DA048CD3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D65671E4-7785-4387-8292-483BFD87713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D4D157B8-7B0F-4520-8C4E-9C1185DFB31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24D449A3-50C7-4205-A784-5C8F012361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BDD37758-042C-42A1-8D6A-8AA96AB186C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4F193B32-FC08-41DE-9BFE-6FA13BC6AB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C244708D-B931-4FA0-8037-D94B454C4A24}"/>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14F0D2ED-5E11-4ADB-9DD8-05442EA1E73D}"/>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E37F2D0F-8A1B-453D-92C0-B759F840B3DD}"/>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E32C7FB8-B69A-4DCD-896F-A2123AFFD299}"/>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FF5CAA93-0360-4929-B801-248FEFA86D6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9" name="【公民館】&#10;有形固定資産減価償却率平均値テキスト">
          <a:extLst>
            <a:ext uri="{FF2B5EF4-FFF2-40B4-BE49-F238E27FC236}">
              <a16:creationId xmlns:a16="http://schemas.microsoft.com/office/drawing/2014/main" id="{3B4EE4E0-4A68-4C42-A376-8A5CEC825B0F}"/>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F4C8BFA4-2BB2-4951-9B4C-1633BCDA32CD}"/>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65721389-2124-44DF-AC0E-447F74E063B0}"/>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2FF91EA5-D7A8-4936-89BA-8851FCC5EC01}"/>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6C7A5DB7-4D09-41BE-A3E3-7D40674E85E0}"/>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D0B7C096-B2B2-48CC-B822-861368B76E32}"/>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632D31C-65EE-4961-BAB0-B59A386057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020F200-59FE-4B77-AB6C-C64B6097E4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2AD0479-7E88-4F0D-9724-E75CD72831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F9254AB-B30F-46CC-95A1-A5D8C8BF17D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9837A62-BA3F-4E9C-AF39-69E494C856C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170180</xdr:rowOff>
    </xdr:from>
    <xdr:to>
      <xdr:col>85</xdr:col>
      <xdr:colOff>177800</xdr:colOff>
      <xdr:row>102</xdr:row>
      <xdr:rowOff>100330</xdr:rowOff>
    </xdr:to>
    <xdr:sp macro="" textlink="">
      <xdr:nvSpPr>
        <xdr:cNvPr id="780" name="楕円 779">
          <a:extLst>
            <a:ext uri="{FF2B5EF4-FFF2-40B4-BE49-F238E27FC236}">
              <a16:creationId xmlns:a16="http://schemas.microsoft.com/office/drawing/2014/main" id="{06A35452-4A1F-477B-B0AA-01327726E681}"/>
            </a:ext>
          </a:extLst>
        </xdr:cNvPr>
        <xdr:cNvSpPr/>
      </xdr:nvSpPr>
      <xdr:spPr>
        <a:xfrm>
          <a:off x="162687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21607</xdr:rowOff>
    </xdr:from>
    <xdr:ext cx="405111" cy="259045"/>
    <xdr:sp macro="" textlink="">
      <xdr:nvSpPr>
        <xdr:cNvPr id="781" name="【公民館】&#10;有形固定資産減価償却率該当値テキスト">
          <a:extLst>
            <a:ext uri="{FF2B5EF4-FFF2-40B4-BE49-F238E27FC236}">
              <a16:creationId xmlns:a16="http://schemas.microsoft.com/office/drawing/2014/main" id="{B20652BC-43F0-4B66-8362-4F7F019B6689}"/>
            </a:ext>
          </a:extLst>
        </xdr:cNvPr>
        <xdr:cNvSpPr txBox="1"/>
      </xdr:nvSpPr>
      <xdr:spPr>
        <a:xfrm>
          <a:off x="16357600"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143511</xdr:rowOff>
    </xdr:from>
    <xdr:to>
      <xdr:col>81</xdr:col>
      <xdr:colOff>101600</xdr:colOff>
      <xdr:row>102</xdr:row>
      <xdr:rowOff>73661</xdr:rowOff>
    </xdr:to>
    <xdr:sp macro="" textlink="">
      <xdr:nvSpPr>
        <xdr:cNvPr id="782" name="楕円 781">
          <a:extLst>
            <a:ext uri="{FF2B5EF4-FFF2-40B4-BE49-F238E27FC236}">
              <a16:creationId xmlns:a16="http://schemas.microsoft.com/office/drawing/2014/main" id="{DF94A006-A260-4D10-9D6C-CFEA205740DC}"/>
            </a:ext>
          </a:extLst>
        </xdr:cNvPr>
        <xdr:cNvSpPr/>
      </xdr:nvSpPr>
      <xdr:spPr>
        <a:xfrm>
          <a:off x="15430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22861</xdr:rowOff>
    </xdr:from>
    <xdr:to>
      <xdr:col>85</xdr:col>
      <xdr:colOff>127000</xdr:colOff>
      <xdr:row>102</xdr:row>
      <xdr:rowOff>49530</xdr:rowOff>
    </xdr:to>
    <xdr:cxnSp macro="">
      <xdr:nvCxnSpPr>
        <xdr:cNvPr id="783" name="直線コネクタ 782">
          <a:extLst>
            <a:ext uri="{FF2B5EF4-FFF2-40B4-BE49-F238E27FC236}">
              <a16:creationId xmlns:a16="http://schemas.microsoft.com/office/drawing/2014/main" id="{6E793A38-D275-491D-8233-D693335F3DBB}"/>
            </a:ext>
          </a:extLst>
        </xdr:cNvPr>
        <xdr:cNvCxnSpPr/>
      </xdr:nvCxnSpPr>
      <xdr:spPr>
        <a:xfrm>
          <a:off x="15481300" y="175107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107314</xdr:rowOff>
    </xdr:from>
    <xdr:to>
      <xdr:col>76</xdr:col>
      <xdr:colOff>165100</xdr:colOff>
      <xdr:row>102</xdr:row>
      <xdr:rowOff>37464</xdr:rowOff>
    </xdr:to>
    <xdr:sp macro="" textlink="">
      <xdr:nvSpPr>
        <xdr:cNvPr id="784" name="楕円 783">
          <a:extLst>
            <a:ext uri="{FF2B5EF4-FFF2-40B4-BE49-F238E27FC236}">
              <a16:creationId xmlns:a16="http://schemas.microsoft.com/office/drawing/2014/main" id="{E20AD608-43D2-4E74-B76A-35A319AE5F5F}"/>
            </a:ext>
          </a:extLst>
        </xdr:cNvPr>
        <xdr:cNvSpPr/>
      </xdr:nvSpPr>
      <xdr:spPr>
        <a:xfrm>
          <a:off x="145415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158114</xdr:rowOff>
    </xdr:from>
    <xdr:to>
      <xdr:col>81</xdr:col>
      <xdr:colOff>50800</xdr:colOff>
      <xdr:row>102</xdr:row>
      <xdr:rowOff>22861</xdr:rowOff>
    </xdr:to>
    <xdr:cxnSp macro="">
      <xdr:nvCxnSpPr>
        <xdr:cNvPr id="785" name="直線コネクタ 784">
          <a:extLst>
            <a:ext uri="{FF2B5EF4-FFF2-40B4-BE49-F238E27FC236}">
              <a16:creationId xmlns:a16="http://schemas.microsoft.com/office/drawing/2014/main" id="{A4D139C0-F0B0-425D-A0AD-ED458E4B1F2E}"/>
            </a:ext>
          </a:extLst>
        </xdr:cNvPr>
        <xdr:cNvCxnSpPr/>
      </xdr:nvCxnSpPr>
      <xdr:spPr>
        <a:xfrm>
          <a:off x="14592300" y="174745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57786</xdr:rowOff>
    </xdr:from>
    <xdr:to>
      <xdr:col>72</xdr:col>
      <xdr:colOff>38100</xdr:colOff>
      <xdr:row>101</xdr:row>
      <xdr:rowOff>159386</xdr:rowOff>
    </xdr:to>
    <xdr:sp macro="" textlink="">
      <xdr:nvSpPr>
        <xdr:cNvPr id="786" name="楕円 785">
          <a:extLst>
            <a:ext uri="{FF2B5EF4-FFF2-40B4-BE49-F238E27FC236}">
              <a16:creationId xmlns:a16="http://schemas.microsoft.com/office/drawing/2014/main" id="{0E1A7B3B-EA70-422E-A1EE-3E958859429D}"/>
            </a:ext>
          </a:extLst>
        </xdr:cNvPr>
        <xdr:cNvSpPr/>
      </xdr:nvSpPr>
      <xdr:spPr>
        <a:xfrm>
          <a:off x="13652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108586</xdr:rowOff>
    </xdr:from>
    <xdr:to>
      <xdr:col>76</xdr:col>
      <xdr:colOff>114300</xdr:colOff>
      <xdr:row>101</xdr:row>
      <xdr:rowOff>158114</xdr:rowOff>
    </xdr:to>
    <xdr:cxnSp macro="">
      <xdr:nvCxnSpPr>
        <xdr:cNvPr id="787" name="直線コネクタ 786">
          <a:extLst>
            <a:ext uri="{FF2B5EF4-FFF2-40B4-BE49-F238E27FC236}">
              <a16:creationId xmlns:a16="http://schemas.microsoft.com/office/drawing/2014/main" id="{336FDDA1-C80B-4B3A-9443-5002A47C16E1}"/>
            </a:ext>
          </a:extLst>
        </xdr:cNvPr>
        <xdr:cNvCxnSpPr/>
      </xdr:nvCxnSpPr>
      <xdr:spPr>
        <a:xfrm>
          <a:off x="13703300" y="1742503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31114</xdr:rowOff>
    </xdr:from>
    <xdr:to>
      <xdr:col>67</xdr:col>
      <xdr:colOff>101600</xdr:colOff>
      <xdr:row>101</xdr:row>
      <xdr:rowOff>132714</xdr:rowOff>
    </xdr:to>
    <xdr:sp macro="" textlink="">
      <xdr:nvSpPr>
        <xdr:cNvPr id="788" name="楕円 787">
          <a:extLst>
            <a:ext uri="{FF2B5EF4-FFF2-40B4-BE49-F238E27FC236}">
              <a16:creationId xmlns:a16="http://schemas.microsoft.com/office/drawing/2014/main" id="{D4C3D3AD-38F6-4612-919E-47E77E409E72}"/>
            </a:ext>
          </a:extLst>
        </xdr:cNvPr>
        <xdr:cNvSpPr/>
      </xdr:nvSpPr>
      <xdr:spPr>
        <a:xfrm>
          <a:off x="12763500" y="173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81914</xdr:rowOff>
    </xdr:from>
    <xdr:to>
      <xdr:col>71</xdr:col>
      <xdr:colOff>177800</xdr:colOff>
      <xdr:row>101</xdr:row>
      <xdr:rowOff>108586</xdr:rowOff>
    </xdr:to>
    <xdr:cxnSp macro="">
      <xdr:nvCxnSpPr>
        <xdr:cNvPr id="789" name="直線コネクタ 788">
          <a:extLst>
            <a:ext uri="{FF2B5EF4-FFF2-40B4-BE49-F238E27FC236}">
              <a16:creationId xmlns:a16="http://schemas.microsoft.com/office/drawing/2014/main" id="{4FF75937-A62C-4646-ADF3-28CC3280F31C}"/>
            </a:ext>
          </a:extLst>
        </xdr:cNvPr>
        <xdr:cNvCxnSpPr/>
      </xdr:nvCxnSpPr>
      <xdr:spPr>
        <a:xfrm>
          <a:off x="12814300" y="173983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790" name="n_1aveValue【公民館】&#10;有形固定資産減価償却率">
          <a:extLst>
            <a:ext uri="{FF2B5EF4-FFF2-40B4-BE49-F238E27FC236}">
              <a16:creationId xmlns:a16="http://schemas.microsoft.com/office/drawing/2014/main" id="{224B1327-DD17-498B-85D4-30E27E0FD498}"/>
            </a:ext>
          </a:extLst>
        </xdr:cNvPr>
        <xdr:cNvSpPr txBox="1"/>
      </xdr:nvSpPr>
      <xdr:spPr>
        <a:xfrm>
          <a:off x="152660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91" name="n_2aveValue【公民館】&#10;有形固定資産減価償却率">
          <a:extLst>
            <a:ext uri="{FF2B5EF4-FFF2-40B4-BE49-F238E27FC236}">
              <a16:creationId xmlns:a16="http://schemas.microsoft.com/office/drawing/2014/main" id="{F15299B2-13DC-4A02-BC54-A23B304777CE}"/>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92" name="n_3aveValue【公民館】&#10;有形固定資産減価償却率">
          <a:extLst>
            <a:ext uri="{FF2B5EF4-FFF2-40B4-BE49-F238E27FC236}">
              <a16:creationId xmlns:a16="http://schemas.microsoft.com/office/drawing/2014/main" id="{8E179845-0288-4B0E-B431-9D25F067D069}"/>
            </a:ext>
          </a:extLst>
        </xdr:cNvPr>
        <xdr:cNvSpPr txBox="1"/>
      </xdr:nvSpPr>
      <xdr:spPr>
        <a:xfrm>
          <a:off x="13500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3" name="n_4aveValue【公民館】&#10;有形固定資産減価償却率">
          <a:extLst>
            <a:ext uri="{FF2B5EF4-FFF2-40B4-BE49-F238E27FC236}">
              <a16:creationId xmlns:a16="http://schemas.microsoft.com/office/drawing/2014/main" id="{A06D6DC5-2530-4D20-8309-75F7FBEAF519}"/>
            </a:ext>
          </a:extLst>
        </xdr:cNvPr>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90188</xdr:rowOff>
    </xdr:from>
    <xdr:ext cx="405111" cy="259045"/>
    <xdr:sp macro="" textlink="">
      <xdr:nvSpPr>
        <xdr:cNvPr id="794" name="n_1mainValue【公民館】&#10;有形固定資産減価償却率">
          <a:extLst>
            <a:ext uri="{FF2B5EF4-FFF2-40B4-BE49-F238E27FC236}">
              <a16:creationId xmlns:a16="http://schemas.microsoft.com/office/drawing/2014/main" id="{13FB2228-0C38-4CF1-8C93-8BC0EB7BE360}"/>
            </a:ext>
          </a:extLst>
        </xdr:cNvPr>
        <xdr:cNvSpPr txBox="1"/>
      </xdr:nvSpPr>
      <xdr:spPr>
        <a:xfrm>
          <a:off x="152660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53991</xdr:rowOff>
    </xdr:from>
    <xdr:ext cx="405111" cy="259045"/>
    <xdr:sp macro="" textlink="">
      <xdr:nvSpPr>
        <xdr:cNvPr id="795" name="n_2mainValue【公民館】&#10;有形固定資産減価償却率">
          <a:extLst>
            <a:ext uri="{FF2B5EF4-FFF2-40B4-BE49-F238E27FC236}">
              <a16:creationId xmlns:a16="http://schemas.microsoft.com/office/drawing/2014/main" id="{32CA4124-714A-4CC0-B7F5-6D4D31C3C1B3}"/>
            </a:ext>
          </a:extLst>
        </xdr:cNvPr>
        <xdr:cNvSpPr txBox="1"/>
      </xdr:nvSpPr>
      <xdr:spPr>
        <a:xfrm>
          <a:off x="14389744" y="171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4463</xdr:rowOff>
    </xdr:from>
    <xdr:ext cx="405111" cy="259045"/>
    <xdr:sp macro="" textlink="">
      <xdr:nvSpPr>
        <xdr:cNvPr id="796" name="n_3mainValue【公民館】&#10;有形固定資産減価償却率">
          <a:extLst>
            <a:ext uri="{FF2B5EF4-FFF2-40B4-BE49-F238E27FC236}">
              <a16:creationId xmlns:a16="http://schemas.microsoft.com/office/drawing/2014/main" id="{8E6CE250-5C4E-4ED4-BF81-F915D6BEBFF8}"/>
            </a:ext>
          </a:extLst>
        </xdr:cNvPr>
        <xdr:cNvSpPr txBox="1"/>
      </xdr:nvSpPr>
      <xdr:spPr>
        <a:xfrm>
          <a:off x="13500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149241</xdr:rowOff>
    </xdr:from>
    <xdr:ext cx="405111" cy="259045"/>
    <xdr:sp macro="" textlink="">
      <xdr:nvSpPr>
        <xdr:cNvPr id="797" name="n_4mainValue【公民館】&#10;有形固定資産減価償却率">
          <a:extLst>
            <a:ext uri="{FF2B5EF4-FFF2-40B4-BE49-F238E27FC236}">
              <a16:creationId xmlns:a16="http://schemas.microsoft.com/office/drawing/2014/main" id="{F65B18B3-00A4-4673-8C00-C4B31BDF1EED}"/>
            </a:ext>
          </a:extLst>
        </xdr:cNvPr>
        <xdr:cNvSpPr txBox="1"/>
      </xdr:nvSpPr>
      <xdr:spPr>
        <a:xfrm>
          <a:off x="126117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117BE5CA-6074-4509-81D8-36CE7CD74F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CFE991E7-19A2-4D47-B7F2-E461584163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F9C781F-FE56-4C18-821A-FEFDB3F380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73FE6F4C-234D-4769-8FAD-987B111D21B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56F7557-5376-4E81-9709-8A2730660C2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E9EB51E-535C-4E51-9C5A-E56A0C1230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6A89703C-92FB-4EF8-BEF3-1AA998E97E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31D2C283-46FB-4AA4-A68C-FACB765716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FD79DC6-685E-4E7F-8BE4-654EDB3619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A1FBB05-D978-4187-B32D-48BDB8D3CA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6E7920D7-0B9C-4E62-9F61-A16A6A232F3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376E1656-2F05-4223-80C9-A1BF783E901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54746CA6-62EB-4F6F-9B37-23E9E7C5DC3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27FD0DBA-6DA4-4FCC-85C4-028679E3F3D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3020743B-E119-45BB-9493-1A46813FD17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EE3B20D5-4AEE-4584-BF11-8A44E73662B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4F474FCA-EF09-43CA-9038-790B616C01F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678191B1-179B-444B-879A-28BCE726C00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BA2153DF-283F-4A31-A778-6A69A318BE5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8305D697-7C01-4615-916A-D0A009A49D2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3739C69B-AD79-44E5-B71B-BF24816C9FB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E4885340-1B73-4D02-B496-99873883BD1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3D3C2EA5-5021-4104-9F70-7C2B7D2CC4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EE8B730A-9018-4A17-B71E-34AFBC6EBB7B}"/>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111581A1-68BA-4391-A985-4ED8BA5F4E9C}"/>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B51977B5-EF95-43AF-8DAE-7197973C78BD}"/>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F9EA02AC-E732-466A-8485-F2F6E177250C}"/>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ED6FDA90-13A1-4E60-8DD6-A5F7F7071DFF}"/>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a:extLst>
            <a:ext uri="{FF2B5EF4-FFF2-40B4-BE49-F238E27FC236}">
              <a16:creationId xmlns:a16="http://schemas.microsoft.com/office/drawing/2014/main" id="{BDAED339-9AF0-4171-925F-CCCC6471D774}"/>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A1CEDD0B-06CF-457B-A28A-E6C8192DFD08}"/>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4BD3B213-650A-4BB0-88F1-93A06AA1C48E}"/>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0993E002-5AA0-487E-8F1D-8488C597A64D}"/>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1EE14D6B-A282-4EA8-93D3-4487554DCBEB}"/>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5B6B6A4A-6113-409F-BF76-C344FAFD4BAF}"/>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C0ED23F-B6D6-4058-83C3-7A5B455FC95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70A0C6D-979F-441C-84A5-2510FC1A26B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8B30197-CB4F-4EDF-B22F-5738EBC12A2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307C8A8-53B9-4B2C-94DA-159B3986602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A41D00A-895E-471A-B394-AC1FF6D32D3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147320</xdr:rowOff>
    </xdr:from>
    <xdr:to>
      <xdr:col>116</xdr:col>
      <xdr:colOff>114300</xdr:colOff>
      <xdr:row>103</xdr:row>
      <xdr:rowOff>77470</xdr:rowOff>
    </xdr:to>
    <xdr:sp macro="" textlink="">
      <xdr:nvSpPr>
        <xdr:cNvPr id="837" name="楕円 836">
          <a:extLst>
            <a:ext uri="{FF2B5EF4-FFF2-40B4-BE49-F238E27FC236}">
              <a16:creationId xmlns:a16="http://schemas.microsoft.com/office/drawing/2014/main" id="{C0D945C7-5571-403F-84D3-26FB92C3CD07}"/>
            </a:ext>
          </a:extLst>
        </xdr:cNvPr>
        <xdr:cNvSpPr/>
      </xdr:nvSpPr>
      <xdr:spPr>
        <a:xfrm>
          <a:off x="221107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170197</xdr:rowOff>
    </xdr:from>
    <xdr:ext cx="469744" cy="259045"/>
    <xdr:sp macro="" textlink="">
      <xdr:nvSpPr>
        <xdr:cNvPr id="838" name="【公民館】&#10;一人当たり面積該当値テキスト">
          <a:extLst>
            <a:ext uri="{FF2B5EF4-FFF2-40B4-BE49-F238E27FC236}">
              <a16:creationId xmlns:a16="http://schemas.microsoft.com/office/drawing/2014/main" id="{7BB6AF34-C8A2-41F1-9ADC-DC28D4162380}"/>
            </a:ext>
          </a:extLst>
        </xdr:cNvPr>
        <xdr:cNvSpPr txBox="1"/>
      </xdr:nvSpPr>
      <xdr:spPr>
        <a:xfrm>
          <a:off x="22199600"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147320</xdr:rowOff>
    </xdr:from>
    <xdr:to>
      <xdr:col>112</xdr:col>
      <xdr:colOff>38100</xdr:colOff>
      <xdr:row>103</xdr:row>
      <xdr:rowOff>77470</xdr:rowOff>
    </xdr:to>
    <xdr:sp macro="" textlink="">
      <xdr:nvSpPr>
        <xdr:cNvPr id="839" name="楕円 838">
          <a:extLst>
            <a:ext uri="{FF2B5EF4-FFF2-40B4-BE49-F238E27FC236}">
              <a16:creationId xmlns:a16="http://schemas.microsoft.com/office/drawing/2014/main" id="{1B34D016-A613-4A85-9BD8-82D119227B2C}"/>
            </a:ext>
          </a:extLst>
        </xdr:cNvPr>
        <xdr:cNvSpPr/>
      </xdr:nvSpPr>
      <xdr:spPr>
        <a:xfrm>
          <a:off x="21272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26670</xdr:rowOff>
    </xdr:from>
    <xdr:to>
      <xdr:col>116</xdr:col>
      <xdr:colOff>63500</xdr:colOff>
      <xdr:row>103</xdr:row>
      <xdr:rowOff>26670</xdr:rowOff>
    </xdr:to>
    <xdr:cxnSp macro="">
      <xdr:nvCxnSpPr>
        <xdr:cNvPr id="840" name="直線コネクタ 839">
          <a:extLst>
            <a:ext uri="{FF2B5EF4-FFF2-40B4-BE49-F238E27FC236}">
              <a16:creationId xmlns:a16="http://schemas.microsoft.com/office/drawing/2014/main" id="{6D2F7531-2DA5-4F0B-8415-B8A73CF2637A}"/>
            </a:ext>
          </a:extLst>
        </xdr:cNvPr>
        <xdr:cNvCxnSpPr/>
      </xdr:nvCxnSpPr>
      <xdr:spPr>
        <a:xfrm>
          <a:off x="21323300" y="17686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147320</xdr:rowOff>
    </xdr:from>
    <xdr:to>
      <xdr:col>107</xdr:col>
      <xdr:colOff>101600</xdr:colOff>
      <xdr:row>103</xdr:row>
      <xdr:rowOff>77470</xdr:rowOff>
    </xdr:to>
    <xdr:sp macro="" textlink="">
      <xdr:nvSpPr>
        <xdr:cNvPr id="841" name="楕円 840">
          <a:extLst>
            <a:ext uri="{FF2B5EF4-FFF2-40B4-BE49-F238E27FC236}">
              <a16:creationId xmlns:a16="http://schemas.microsoft.com/office/drawing/2014/main" id="{9EFFBAC4-8759-471C-9C5B-D69A4BB50C2C}"/>
            </a:ext>
          </a:extLst>
        </xdr:cNvPr>
        <xdr:cNvSpPr/>
      </xdr:nvSpPr>
      <xdr:spPr>
        <a:xfrm>
          <a:off x="20383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26670</xdr:rowOff>
    </xdr:from>
    <xdr:to>
      <xdr:col>111</xdr:col>
      <xdr:colOff>177800</xdr:colOff>
      <xdr:row>103</xdr:row>
      <xdr:rowOff>26670</xdr:rowOff>
    </xdr:to>
    <xdr:cxnSp macro="">
      <xdr:nvCxnSpPr>
        <xdr:cNvPr id="842" name="直線コネクタ 841">
          <a:extLst>
            <a:ext uri="{FF2B5EF4-FFF2-40B4-BE49-F238E27FC236}">
              <a16:creationId xmlns:a16="http://schemas.microsoft.com/office/drawing/2014/main" id="{36BADBF0-431D-44B2-8DF1-2C07B5662017}"/>
            </a:ext>
          </a:extLst>
        </xdr:cNvPr>
        <xdr:cNvCxnSpPr/>
      </xdr:nvCxnSpPr>
      <xdr:spPr>
        <a:xfrm>
          <a:off x="20434300" y="17686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147320</xdr:rowOff>
    </xdr:from>
    <xdr:to>
      <xdr:col>102</xdr:col>
      <xdr:colOff>165100</xdr:colOff>
      <xdr:row>103</xdr:row>
      <xdr:rowOff>77470</xdr:rowOff>
    </xdr:to>
    <xdr:sp macro="" textlink="">
      <xdr:nvSpPr>
        <xdr:cNvPr id="843" name="楕円 842">
          <a:extLst>
            <a:ext uri="{FF2B5EF4-FFF2-40B4-BE49-F238E27FC236}">
              <a16:creationId xmlns:a16="http://schemas.microsoft.com/office/drawing/2014/main" id="{5883C4E2-8933-45CC-9C32-DDCDC189E615}"/>
            </a:ext>
          </a:extLst>
        </xdr:cNvPr>
        <xdr:cNvSpPr/>
      </xdr:nvSpPr>
      <xdr:spPr>
        <a:xfrm>
          <a:off x="19494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26670</xdr:rowOff>
    </xdr:from>
    <xdr:to>
      <xdr:col>107</xdr:col>
      <xdr:colOff>50800</xdr:colOff>
      <xdr:row>103</xdr:row>
      <xdr:rowOff>26670</xdr:rowOff>
    </xdr:to>
    <xdr:cxnSp macro="">
      <xdr:nvCxnSpPr>
        <xdr:cNvPr id="844" name="直線コネクタ 843">
          <a:extLst>
            <a:ext uri="{FF2B5EF4-FFF2-40B4-BE49-F238E27FC236}">
              <a16:creationId xmlns:a16="http://schemas.microsoft.com/office/drawing/2014/main" id="{50C5F2E5-CC00-47BE-B849-084E6B993F26}"/>
            </a:ext>
          </a:extLst>
        </xdr:cNvPr>
        <xdr:cNvCxnSpPr/>
      </xdr:nvCxnSpPr>
      <xdr:spPr>
        <a:xfrm>
          <a:off x="19545300" y="17686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154939</xdr:rowOff>
    </xdr:from>
    <xdr:to>
      <xdr:col>98</xdr:col>
      <xdr:colOff>38100</xdr:colOff>
      <xdr:row>103</xdr:row>
      <xdr:rowOff>85089</xdr:rowOff>
    </xdr:to>
    <xdr:sp macro="" textlink="">
      <xdr:nvSpPr>
        <xdr:cNvPr id="845" name="楕円 844">
          <a:extLst>
            <a:ext uri="{FF2B5EF4-FFF2-40B4-BE49-F238E27FC236}">
              <a16:creationId xmlns:a16="http://schemas.microsoft.com/office/drawing/2014/main" id="{E8F1F6FC-08ED-4C5C-BBC0-AD9D95DEB774}"/>
            </a:ext>
          </a:extLst>
        </xdr:cNvPr>
        <xdr:cNvSpPr/>
      </xdr:nvSpPr>
      <xdr:spPr>
        <a:xfrm>
          <a:off x="18605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26670</xdr:rowOff>
    </xdr:from>
    <xdr:to>
      <xdr:col>102</xdr:col>
      <xdr:colOff>114300</xdr:colOff>
      <xdr:row>103</xdr:row>
      <xdr:rowOff>34289</xdr:rowOff>
    </xdr:to>
    <xdr:cxnSp macro="">
      <xdr:nvCxnSpPr>
        <xdr:cNvPr id="846" name="直線コネクタ 845">
          <a:extLst>
            <a:ext uri="{FF2B5EF4-FFF2-40B4-BE49-F238E27FC236}">
              <a16:creationId xmlns:a16="http://schemas.microsoft.com/office/drawing/2014/main" id="{3DB3677E-4870-4A8D-A14E-34C1493E3038}"/>
            </a:ext>
          </a:extLst>
        </xdr:cNvPr>
        <xdr:cNvCxnSpPr/>
      </xdr:nvCxnSpPr>
      <xdr:spPr>
        <a:xfrm flipV="1">
          <a:off x="18656300" y="17686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a:extLst>
            <a:ext uri="{FF2B5EF4-FFF2-40B4-BE49-F238E27FC236}">
              <a16:creationId xmlns:a16="http://schemas.microsoft.com/office/drawing/2014/main" id="{B718C7C4-4DAF-4782-A35E-DFF8A38F8DA5}"/>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a:extLst>
            <a:ext uri="{FF2B5EF4-FFF2-40B4-BE49-F238E27FC236}">
              <a16:creationId xmlns:a16="http://schemas.microsoft.com/office/drawing/2014/main" id="{1C753D6B-5AF9-4F5F-86E1-2842103CAA08}"/>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a:extLst>
            <a:ext uri="{FF2B5EF4-FFF2-40B4-BE49-F238E27FC236}">
              <a16:creationId xmlns:a16="http://schemas.microsoft.com/office/drawing/2014/main" id="{CADFBEF0-7C59-4B67-BE80-A205F5A6B2FD}"/>
            </a:ext>
          </a:extLst>
        </xdr:cNvPr>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a:extLst>
            <a:ext uri="{FF2B5EF4-FFF2-40B4-BE49-F238E27FC236}">
              <a16:creationId xmlns:a16="http://schemas.microsoft.com/office/drawing/2014/main" id="{719E1CC6-3AFE-4FA0-829D-90B25ED2E8A7}"/>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93997</xdr:rowOff>
    </xdr:from>
    <xdr:ext cx="469744" cy="259045"/>
    <xdr:sp macro="" textlink="">
      <xdr:nvSpPr>
        <xdr:cNvPr id="851" name="n_1mainValue【公民館】&#10;一人当たり面積">
          <a:extLst>
            <a:ext uri="{FF2B5EF4-FFF2-40B4-BE49-F238E27FC236}">
              <a16:creationId xmlns:a16="http://schemas.microsoft.com/office/drawing/2014/main" id="{14FBC09E-7D11-4096-9DFF-D15A4B8BFCBD}"/>
            </a:ext>
          </a:extLst>
        </xdr:cNvPr>
        <xdr:cNvSpPr txBox="1"/>
      </xdr:nvSpPr>
      <xdr:spPr>
        <a:xfrm>
          <a:off x="210757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93997</xdr:rowOff>
    </xdr:from>
    <xdr:ext cx="469744" cy="259045"/>
    <xdr:sp macro="" textlink="">
      <xdr:nvSpPr>
        <xdr:cNvPr id="852" name="n_2mainValue【公民館】&#10;一人当たり面積">
          <a:extLst>
            <a:ext uri="{FF2B5EF4-FFF2-40B4-BE49-F238E27FC236}">
              <a16:creationId xmlns:a16="http://schemas.microsoft.com/office/drawing/2014/main" id="{2609BF5B-0FCC-4E72-BD92-52E2D8A20212}"/>
            </a:ext>
          </a:extLst>
        </xdr:cNvPr>
        <xdr:cNvSpPr txBox="1"/>
      </xdr:nvSpPr>
      <xdr:spPr>
        <a:xfrm>
          <a:off x="201994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93997</xdr:rowOff>
    </xdr:from>
    <xdr:ext cx="469744" cy="259045"/>
    <xdr:sp macro="" textlink="">
      <xdr:nvSpPr>
        <xdr:cNvPr id="853" name="n_3mainValue【公民館】&#10;一人当たり面積">
          <a:extLst>
            <a:ext uri="{FF2B5EF4-FFF2-40B4-BE49-F238E27FC236}">
              <a16:creationId xmlns:a16="http://schemas.microsoft.com/office/drawing/2014/main" id="{FE063089-1268-455F-8852-A31561BF8E52}"/>
            </a:ext>
          </a:extLst>
        </xdr:cNvPr>
        <xdr:cNvSpPr txBox="1"/>
      </xdr:nvSpPr>
      <xdr:spPr>
        <a:xfrm>
          <a:off x="193104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101616</xdr:rowOff>
    </xdr:from>
    <xdr:ext cx="469744" cy="259045"/>
    <xdr:sp macro="" textlink="">
      <xdr:nvSpPr>
        <xdr:cNvPr id="854" name="n_4mainValue【公民館】&#10;一人当たり面積">
          <a:extLst>
            <a:ext uri="{FF2B5EF4-FFF2-40B4-BE49-F238E27FC236}">
              <a16:creationId xmlns:a16="http://schemas.microsoft.com/office/drawing/2014/main" id="{132C8A13-CCF9-4D4B-B82F-86B4665EFDE6}"/>
            </a:ext>
          </a:extLst>
        </xdr:cNvPr>
        <xdr:cNvSpPr txBox="1"/>
      </xdr:nvSpPr>
      <xdr:spPr>
        <a:xfrm>
          <a:off x="18421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EA33BA01-A60F-43C6-BC8E-B1266022BF3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ED395B8C-653E-46F5-B343-34CA924A548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43B01E5-9453-4CB8-B561-F0D31D4154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類似団体と比較して有形固定資産減価償却率が高い施設は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有形固定資産減価償却率が類似団体と比較して高い状況の中、「鴻巣市立小・中学校の適正規模及び適正配置に関する基本的な考え方」に基づき、適切な統廃合を進めるとともに、「公共施設等総合管理計画」に基づく適正な維持管理や改修、修繕を進める。</a:t>
          </a:r>
          <a:endParaRPr lang="ja-JP" altLang="ja-JP" sz="1400">
            <a:effectLst/>
          </a:endParaRPr>
        </a:p>
        <a:p>
          <a:r>
            <a:rPr kumimoji="1" lang="ja-JP" altLang="ja-JP" sz="1100">
              <a:solidFill>
                <a:schemeClr val="dk1"/>
              </a:solidFill>
              <a:effectLst/>
              <a:latin typeface="+mn-lt"/>
              <a:ea typeface="+mn-ea"/>
              <a:cs typeface="+mn-cs"/>
            </a:rPr>
            <a:t>　また、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については、「橋梁長寿命化修繕計画」に基づき、点検を進め、順次、設計や改修工事を進めるとともに、安全対策を徹底していく。</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については、「公営住宅長寿命化計画」に基づき、用途廃止や長寿命化の検討を進める。</a:t>
          </a:r>
          <a:endParaRPr lang="ja-JP" altLang="ja-JP" sz="1400">
            <a:effectLst/>
          </a:endParaRPr>
        </a:p>
        <a:p>
          <a:r>
            <a:rPr kumimoji="1" lang="ja-JP" altLang="ja-JP" sz="1100">
              <a:solidFill>
                <a:schemeClr val="dk1"/>
              </a:solidFill>
              <a:effectLst/>
              <a:latin typeface="+mn-lt"/>
              <a:ea typeface="+mn-ea"/>
              <a:cs typeface="+mn-cs"/>
            </a:rPr>
            <a:t>　その他の施設においては、有形固定資産減価償却率は類似団体内平均よりも低いものの、一人当たり延長、一人当たり面積においては、平均を上回っている状況の中、人口動態の変化、住民ニーズを適切にとらえた施設適正化を進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3A9720-F74E-485A-B59A-53AB30AB4D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F62AED-4F2D-4D73-9369-EF93DAFDD8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AF310A-EF15-4648-A93A-F8ACB09C8F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3A740A-92EB-4C41-9597-5463981B457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7E53EC-EFDC-4C07-B193-5157547AE0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9EEAF0-1490-4145-BF5A-79FD0F0134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7CF297-EE07-44A0-A075-9C058D12EF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9D10C6-7165-4862-B1D0-CBEE8B28BD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9A10BA-CA9A-4BEF-9A4B-FBF93BD391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6935D6-49D4-49E7-8EA5-2E0BBF6BC3E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117,582
115,181
67.44
44,042,276
41,578,470
2,169,211
25,764,389
38,622,535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C2A9FC-CAAF-49A0-A7D3-CB6927B45E2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CCCF69-66E5-4D3F-B68A-8CCE75C828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B3DEB0-5A66-4DA5-982F-86593CD3A80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6DF4C9-8A51-4FDA-B1DD-81316F7139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02F09C-96E1-4D1E-8FD4-F3D8A91CC8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9CB0019-99FF-4A84-A254-D44141F46A3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F244F80-5700-4216-B480-2C368832B3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8B3E4D1-3B9B-4D76-A671-A1F5761CFD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8901685-CC7F-4639-A644-72B4A20F3DF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96A229F-7800-4848-8A17-CFCA4E8577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5056DD-2267-4F15-9283-5F643A13431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BB4355-E2EE-48A0-A241-CFE1348423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7A0A54-0064-469C-A821-7A92664757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0D64BD-2E11-4778-A5A6-08B8FE8D63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15022E-6240-45EF-9875-FF761736DF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8441F0-FD00-4C87-A6BE-2C924105E52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187409-EC80-4A87-B287-86635656C0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CCFF77-7163-4666-AA39-A7C812735F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D953927-355A-4865-B29C-69CD93B3C44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3A7DFEE-BA9E-4DC2-984F-FC1FAD188C3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98B89A-6DBF-43D6-A6F2-07E65D088B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BB3BFB-5C47-4AFB-8B16-0BEB1B4947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C81F2E-3BEA-4F34-B771-82296F048BA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3EA2192-1E27-4412-9D42-80EADBA605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36C4EB-6D9B-43F8-A1EC-60E17520749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6C596F-3059-4C68-8E72-0B7FE7F615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D201DD-137F-4BD4-9108-255402D3443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333EB6-26CC-407B-B5B9-22852971CE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44C54B-4418-4224-8A93-1A7551CC32E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0DF69B-90AE-48EF-87E1-C5C542603A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7DAFD90-5F93-42D1-A691-45C3DA9075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093F2A-32FB-42EA-BD30-B40EC31C52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34526BF-D98E-4E7F-8D91-87FB771864A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2CBB418-5849-49A0-BC5A-F74A2438038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1903516-5BB7-4E77-AD76-9377A04F08E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420909D-A057-40D3-897D-47C37505104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F59DC9A-237D-4B45-8E73-89E3C5B8166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AC4B7E-B5D8-4317-B046-A665044BFDB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370C0F0-1B09-4F39-B79D-9B09ADAE657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1AD23E5-5104-4FFC-B510-3BA63F9A557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E086D04-0505-46B0-BC97-4BD7F07B9ED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749B870-FF20-4A92-8F7E-54966087D1A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831FCD3-C143-49E9-BD05-C70BD078026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B166194-4E0D-41D7-B89B-958A79E5F93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B29DD53-F349-417F-B0D9-2A82E95D59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FC0CD73-463F-42AF-B196-5C79A5DA6B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C4523432-D951-4FC6-9F77-F7B7BCBE15D9}"/>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E9170359-5076-4D65-AB8C-13A5D7D170C1}"/>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838FE3E9-FB89-42BB-8161-C44946FBC336}"/>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D2FDEADC-4F2D-4E20-9197-8A4F3A2C8630}"/>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9D4E9F0E-FA66-4D71-B506-61EF771ACB6A}"/>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a:extLst>
            <a:ext uri="{FF2B5EF4-FFF2-40B4-BE49-F238E27FC236}">
              <a16:creationId xmlns:a16="http://schemas.microsoft.com/office/drawing/2014/main" id="{EAEEEEF7-52EC-4DA1-B180-9FF93F6C4C9F}"/>
            </a:ext>
          </a:extLst>
        </xdr:cNvPr>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33103EE5-CAA6-4534-8765-011C0F65181A}"/>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25AC1DCD-8AD9-493B-ADD2-2D2BFB99098E}"/>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E8548CA0-AF56-4515-B411-57875CA6B64D}"/>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D5434963-1207-4AF4-99BF-A2ECD5398168}"/>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4D2C9F69-2500-4F2D-8CF1-94035D3AF300}"/>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5F8FC23-448A-4CC9-8D89-43A9D877B4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C80EC45-AADF-4FAD-9E32-E52BFFC8B3D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66355ED-C9AD-4C69-9A7A-73E3D2F3E16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236F202-02C8-4B96-958E-CAFD45F49B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17A8B28-87FE-46DA-87D2-D78EEB10EC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49893</xdr:rowOff>
    </xdr:from>
    <xdr:to>
      <xdr:col>24</xdr:col>
      <xdr:colOff>114300</xdr:colOff>
      <xdr:row>36</xdr:row>
      <xdr:rowOff>151493</xdr:rowOff>
    </xdr:to>
    <xdr:sp macro="" textlink="">
      <xdr:nvSpPr>
        <xdr:cNvPr id="74" name="楕円 73">
          <a:extLst>
            <a:ext uri="{FF2B5EF4-FFF2-40B4-BE49-F238E27FC236}">
              <a16:creationId xmlns:a16="http://schemas.microsoft.com/office/drawing/2014/main" id="{4E64ACDA-4C55-412E-8061-057789E6FD73}"/>
            </a:ext>
          </a:extLst>
        </xdr:cNvPr>
        <xdr:cNvSpPr/>
      </xdr:nvSpPr>
      <xdr:spPr>
        <a:xfrm>
          <a:off x="4584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72770</xdr:rowOff>
    </xdr:from>
    <xdr:ext cx="405111" cy="259045"/>
    <xdr:sp macro="" textlink="">
      <xdr:nvSpPr>
        <xdr:cNvPr id="75" name="【図書館】&#10;有形固定資産減価償却率該当値テキスト">
          <a:extLst>
            <a:ext uri="{FF2B5EF4-FFF2-40B4-BE49-F238E27FC236}">
              <a16:creationId xmlns:a16="http://schemas.microsoft.com/office/drawing/2014/main" id="{06F7D35F-321B-4EA0-935B-66715AC438DA}"/>
            </a:ext>
          </a:extLst>
        </xdr:cNvPr>
        <xdr:cNvSpPr txBox="1"/>
      </xdr:nvSpPr>
      <xdr:spPr>
        <a:xfrm>
          <a:off x="4673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15603</xdr:rowOff>
    </xdr:from>
    <xdr:to>
      <xdr:col>20</xdr:col>
      <xdr:colOff>38100</xdr:colOff>
      <xdr:row>36</xdr:row>
      <xdr:rowOff>117203</xdr:rowOff>
    </xdr:to>
    <xdr:sp macro="" textlink="">
      <xdr:nvSpPr>
        <xdr:cNvPr id="76" name="楕円 75">
          <a:extLst>
            <a:ext uri="{FF2B5EF4-FFF2-40B4-BE49-F238E27FC236}">
              <a16:creationId xmlns:a16="http://schemas.microsoft.com/office/drawing/2014/main" id="{AEA02D8C-B333-41CD-9E15-784A98766AC1}"/>
            </a:ext>
          </a:extLst>
        </xdr:cNvPr>
        <xdr:cNvSpPr/>
      </xdr:nvSpPr>
      <xdr:spPr>
        <a:xfrm>
          <a:off x="3746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66403</xdr:rowOff>
    </xdr:from>
    <xdr:to>
      <xdr:col>24</xdr:col>
      <xdr:colOff>63500</xdr:colOff>
      <xdr:row>36</xdr:row>
      <xdr:rowOff>100693</xdr:rowOff>
    </xdr:to>
    <xdr:cxnSp macro="">
      <xdr:nvCxnSpPr>
        <xdr:cNvPr id="77" name="直線コネクタ 76">
          <a:extLst>
            <a:ext uri="{FF2B5EF4-FFF2-40B4-BE49-F238E27FC236}">
              <a16:creationId xmlns:a16="http://schemas.microsoft.com/office/drawing/2014/main" id="{81DD2E97-98E7-4FC9-B9EC-214424701F49}"/>
            </a:ext>
          </a:extLst>
        </xdr:cNvPr>
        <xdr:cNvCxnSpPr/>
      </xdr:nvCxnSpPr>
      <xdr:spPr>
        <a:xfrm>
          <a:off x="3797300" y="623860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152763</xdr:rowOff>
    </xdr:from>
    <xdr:to>
      <xdr:col>15</xdr:col>
      <xdr:colOff>101600</xdr:colOff>
      <xdr:row>36</xdr:row>
      <xdr:rowOff>82913</xdr:rowOff>
    </xdr:to>
    <xdr:sp macro="" textlink="">
      <xdr:nvSpPr>
        <xdr:cNvPr id="78" name="楕円 77">
          <a:extLst>
            <a:ext uri="{FF2B5EF4-FFF2-40B4-BE49-F238E27FC236}">
              <a16:creationId xmlns:a16="http://schemas.microsoft.com/office/drawing/2014/main" id="{CA892A13-51A6-499B-9432-CECC6593EDE4}"/>
            </a:ext>
          </a:extLst>
        </xdr:cNvPr>
        <xdr:cNvSpPr/>
      </xdr:nvSpPr>
      <xdr:spPr>
        <a:xfrm>
          <a:off x="2857500" y="61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32113</xdr:rowOff>
    </xdr:from>
    <xdr:to>
      <xdr:col>19</xdr:col>
      <xdr:colOff>177800</xdr:colOff>
      <xdr:row>36</xdr:row>
      <xdr:rowOff>66403</xdr:rowOff>
    </xdr:to>
    <xdr:cxnSp macro="">
      <xdr:nvCxnSpPr>
        <xdr:cNvPr id="79" name="直線コネクタ 78">
          <a:extLst>
            <a:ext uri="{FF2B5EF4-FFF2-40B4-BE49-F238E27FC236}">
              <a16:creationId xmlns:a16="http://schemas.microsoft.com/office/drawing/2014/main" id="{BCE019C4-F5D9-493F-8317-A42380F652C3}"/>
            </a:ext>
          </a:extLst>
        </xdr:cNvPr>
        <xdr:cNvCxnSpPr/>
      </xdr:nvCxnSpPr>
      <xdr:spPr>
        <a:xfrm>
          <a:off x="2908300" y="62043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118473</xdr:rowOff>
    </xdr:from>
    <xdr:to>
      <xdr:col>10</xdr:col>
      <xdr:colOff>165100</xdr:colOff>
      <xdr:row>36</xdr:row>
      <xdr:rowOff>48623</xdr:rowOff>
    </xdr:to>
    <xdr:sp macro="" textlink="">
      <xdr:nvSpPr>
        <xdr:cNvPr id="80" name="楕円 79">
          <a:extLst>
            <a:ext uri="{FF2B5EF4-FFF2-40B4-BE49-F238E27FC236}">
              <a16:creationId xmlns:a16="http://schemas.microsoft.com/office/drawing/2014/main" id="{34E4F775-47FE-4171-A2C6-3B610F86A276}"/>
            </a:ext>
          </a:extLst>
        </xdr:cNvPr>
        <xdr:cNvSpPr/>
      </xdr:nvSpPr>
      <xdr:spPr>
        <a:xfrm>
          <a:off x="1968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169273</xdr:rowOff>
    </xdr:from>
    <xdr:to>
      <xdr:col>15</xdr:col>
      <xdr:colOff>50800</xdr:colOff>
      <xdr:row>36</xdr:row>
      <xdr:rowOff>32113</xdr:rowOff>
    </xdr:to>
    <xdr:cxnSp macro="">
      <xdr:nvCxnSpPr>
        <xdr:cNvPr id="81" name="直線コネクタ 80">
          <a:extLst>
            <a:ext uri="{FF2B5EF4-FFF2-40B4-BE49-F238E27FC236}">
              <a16:creationId xmlns:a16="http://schemas.microsoft.com/office/drawing/2014/main" id="{3E555859-EB37-4FF8-AC43-B35DC38F640D}"/>
            </a:ext>
          </a:extLst>
        </xdr:cNvPr>
        <xdr:cNvCxnSpPr/>
      </xdr:nvCxnSpPr>
      <xdr:spPr>
        <a:xfrm>
          <a:off x="2019300" y="61700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84183</xdr:rowOff>
    </xdr:from>
    <xdr:to>
      <xdr:col>6</xdr:col>
      <xdr:colOff>38100</xdr:colOff>
      <xdr:row>36</xdr:row>
      <xdr:rowOff>14333</xdr:rowOff>
    </xdr:to>
    <xdr:sp macro="" textlink="">
      <xdr:nvSpPr>
        <xdr:cNvPr id="82" name="楕円 81">
          <a:extLst>
            <a:ext uri="{FF2B5EF4-FFF2-40B4-BE49-F238E27FC236}">
              <a16:creationId xmlns:a16="http://schemas.microsoft.com/office/drawing/2014/main" id="{8B0CC4D7-D086-44AC-9489-5A0C1B1A1984}"/>
            </a:ext>
          </a:extLst>
        </xdr:cNvPr>
        <xdr:cNvSpPr/>
      </xdr:nvSpPr>
      <xdr:spPr>
        <a:xfrm>
          <a:off x="1079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134983</xdr:rowOff>
    </xdr:from>
    <xdr:to>
      <xdr:col>10</xdr:col>
      <xdr:colOff>114300</xdr:colOff>
      <xdr:row>35</xdr:row>
      <xdr:rowOff>169273</xdr:rowOff>
    </xdr:to>
    <xdr:cxnSp macro="">
      <xdr:nvCxnSpPr>
        <xdr:cNvPr id="83" name="直線コネクタ 82">
          <a:extLst>
            <a:ext uri="{FF2B5EF4-FFF2-40B4-BE49-F238E27FC236}">
              <a16:creationId xmlns:a16="http://schemas.microsoft.com/office/drawing/2014/main" id="{FD9A545A-C490-49ED-AD64-AE6383301389}"/>
            </a:ext>
          </a:extLst>
        </xdr:cNvPr>
        <xdr:cNvCxnSpPr/>
      </xdr:nvCxnSpPr>
      <xdr:spPr>
        <a:xfrm>
          <a:off x="1130300" y="61357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a16="http://schemas.microsoft.com/office/drawing/2014/main" id="{BD8D81AC-8A7B-43EF-9D02-EF06412B4D44}"/>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0324307F-E340-4371-81EA-8D6E635A93E7}"/>
            </a:ext>
          </a:extLst>
        </xdr:cNvPr>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a:extLst>
            <a:ext uri="{FF2B5EF4-FFF2-40B4-BE49-F238E27FC236}">
              <a16:creationId xmlns:a16="http://schemas.microsoft.com/office/drawing/2014/main" id="{E17049B5-BB06-4F26-B625-072E11B1417C}"/>
            </a:ext>
          </a:extLst>
        </xdr:cNvPr>
        <xdr:cNvSpPr txBox="1"/>
      </xdr:nvSpPr>
      <xdr:spPr>
        <a:xfrm>
          <a:off x="1816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a:extLst>
            <a:ext uri="{FF2B5EF4-FFF2-40B4-BE49-F238E27FC236}">
              <a16:creationId xmlns:a16="http://schemas.microsoft.com/office/drawing/2014/main" id="{4A6A1053-B415-4BDD-B2D6-A6EE5CE2B9EB}"/>
            </a:ext>
          </a:extLst>
        </xdr:cNvPr>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133730</xdr:rowOff>
    </xdr:from>
    <xdr:ext cx="405111" cy="259045"/>
    <xdr:sp macro="" textlink="">
      <xdr:nvSpPr>
        <xdr:cNvPr id="88" name="n_1mainValue【図書館】&#10;有形固定資産減価償却率">
          <a:extLst>
            <a:ext uri="{FF2B5EF4-FFF2-40B4-BE49-F238E27FC236}">
              <a16:creationId xmlns:a16="http://schemas.microsoft.com/office/drawing/2014/main" id="{D90295CB-F2C0-4559-817E-5D19A0FC21BF}"/>
            </a:ext>
          </a:extLst>
        </xdr:cNvPr>
        <xdr:cNvSpPr txBox="1"/>
      </xdr:nvSpPr>
      <xdr:spPr>
        <a:xfrm>
          <a:off x="35820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99440</xdr:rowOff>
    </xdr:from>
    <xdr:ext cx="405111" cy="259045"/>
    <xdr:sp macro="" textlink="">
      <xdr:nvSpPr>
        <xdr:cNvPr id="89" name="n_2mainValue【図書館】&#10;有形固定資産減価償却率">
          <a:extLst>
            <a:ext uri="{FF2B5EF4-FFF2-40B4-BE49-F238E27FC236}">
              <a16:creationId xmlns:a16="http://schemas.microsoft.com/office/drawing/2014/main" id="{53F3F708-09C7-4F92-827D-99D48791A0A1}"/>
            </a:ext>
          </a:extLst>
        </xdr:cNvPr>
        <xdr:cNvSpPr txBox="1"/>
      </xdr:nvSpPr>
      <xdr:spPr>
        <a:xfrm>
          <a:off x="27057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65150</xdr:rowOff>
    </xdr:from>
    <xdr:ext cx="405111" cy="259045"/>
    <xdr:sp macro="" textlink="">
      <xdr:nvSpPr>
        <xdr:cNvPr id="90" name="n_3mainValue【図書館】&#10;有形固定資産減価償却率">
          <a:extLst>
            <a:ext uri="{FF2B5EF4-FFF2-40B4-BE49-F238E27FC236}">
              <a16:creationId xmlns:a16="http://schemas.microsoft.com/office/drawing/2014/main" id="{42D01E91-B2F8-44F9-B3EC-102F667BAA46}"/>
            </a:ext>
          </a:extLst>
        </xdr:cNvPr>
        <xdr:cNvSpPr txBox="1"/>
      </xdr:nvSpPr>
      <xdr:spPr>
        <a:xfrm>
          <a:off x="18167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30860</xdr:rowOff>
    </xdr:from>
    <xdr:ext cx="405111" cy="259045"/>
    <xdr:sp macro="" textlink="">
      <xdr:nvSpPr>
        <xdr:cNvPr id="91" name="n_4mainValue【図書館】&#10;有形固定資産減価償却率">
          <a:extLst>
            <a:ext uri="{FF2B5EF4-FFF2-40B4-BE49-F238E27FC236}">
              <a16:creationId xmlns:a16="http://schemas.microsoft.com/office/drawing/2014/main" id="{817D1C74-5308-4CC7-8854-2E6D9B978CE1}"/>
            </a:ext>
          </a:extLst>
        </xdr:cNvPr>
        <xdr:cNvSpPr txBox="1"/>
      </xdr:nvSpPr>
      <xdr:spPr>
        <a:xfrm>
          <a:off x="9277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C7DF7D1-BC0C-4B4A-B9E3-03ED2E94AF9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F802BAB-88FD-4F8E-9010-468E5507C1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B014640-D4D0-43B0-903F-E83A1DF0F50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4FC4FA1-8600-46A0-9053-4B6DF7B1CA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38A1048-07A8-4D41-B1D7-5EB7510B7F2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8A67899-CEAE-4730-9259-7F9A757903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DDE286C-12F8-44D8-9B14-929E59E2CD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A2E7B62-3125-4547-A297-B823BA6A285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E325318-D4DB-44DC-A34E-9A9F96AE97B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090D4B1-40E3-4F58-9321-9CF26E72E0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3C1F6B10-7B5C-43AE-8741-EF5FA70433F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42FF5693-29BF-4EAE-963B-4B5A8E06263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C1D0BDA6-3087-4FFE-AA9D-AE2E35491EB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77B1403E-0044-427A-AF6D-8AC43D32471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70875EA-832D-4DE1-918E-0F7752B5064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18ED4B51-356F-4E5A-8734-F671FA77332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E086CB0-D4C1-4CB2-8034-61AE2853DBA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74B2709A-E2F8-441E-B1DD-3400381D018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45484D18-58CF-4952-AE12-71AC2398AD9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6FED1DB1-77B6-4338-A37A-E4B244BB0A4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5FBF3DC7-B304-4AED-9268-A1C6B46ADAE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DB50400E-2953-4B7F-BB01-0F6C4F9C3F4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4C7A0AA-291F-46EB-90B9-F3717991397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A194A4F-AD66-4C33-BC59-0BC2D7347B1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E5A7882-0622-42F7-8EC1-6E999D1B7D8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9101D481-23EE-42FE-83E6-0644EEAF99E1}"/>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FD8E93F0-D640-4EA6-A30C-055AAA439CC4}"/>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4F7C9B3C-906A-4E6F-B418-1186CD5DAD96}"/>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534EB566-36BB-47CC-BC20-ED6E766E0568}"/>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66CAF94B-927D-4B78-8128-5B869822D38E}"/>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76FD4B8E-0DF9-45BF-9917-B75577A04B88}"/>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4E1FAB7F-F284-4165-B2B4-AC46BE8E3499}"/>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FEA6B293-24BD-4463-BEA0-F1F7DFC9942A}"/>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51F56A5D-B5C8-4933-8331-903630ECF672}"/>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74E259AE-A212-468B-B689-5302681BAAFE}"/>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D69B33AC-9184-4591-B445-6B960A8846F2}"/>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F820D6D-88D7-4E5C-9A96-F3066032411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264A0FA-FAC4-4A38-B573-C287358FA0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396A79D-6559-48CA-A551-1E2619484D1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4790470-8D3F-4C19-B47B-4C06E20172F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93FAA07-0CE6-40D4-979C-6081394346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112485</xdr:rowOff>
    </xdr:from>
    <xdr:to>
      <xdr:col>55</xdr:col>
      <xdr:colOff>50800</xdr:colOff>
      <xdr:row>41</xdr:row>
      <xdr:rowOff>42635</xdr:rowOff>
    </xdr:to>
    <xdr:sp macro="" textlink="">
      <xdr:nvSpPr>
        <xdr:cNvPr id="133" name="楕円 132">
          <a:extLst>
            <a:ext uri="{FF2B5EF4-FFF2-40B4-BE49-F238E27FC236}">
              <a16:creationId xmlns:a16="http://schemas.microsoft.com/office/drawing/2014/main" id="{06156DEB-3A8C-4345-95A4-44D53BD82068}"/>
            </a:ext>
          </a:extLst>
        </xdr:cNvPr>
        <xdr:cNvSpPr/>
      </xdr:nvSpPr>
      <xdr:spPr>
        <a:xfrm>
          <a:off x="104267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90912</xdr:rowOff>
    </xdr:from>
    <xdr:ext cx="469744" cy="259045"/>
    <xdr:sp macro="" textlink="">
      <xdr:nvSpPr>
        <xdr:cNvPr id="134" name="【図書館】&#10;一人当たり面積該当値テキスト">
          <a:extLst>
            <a:ext uri="{FF2B5EF4-FFF2-40B4-BE49-F238E27FC236}">
              <a16:creationId xmlns:a16="http://schemas.microsoft.com/office/drawing/2014/main" id="{2BF40240-C47E-46FA-8B59-2FC4EBE4B2A5}"/>
            </a:ext>
          </a:extLst>
        </xdr:cNvPr>
        <xdr:cNvSpPr txBox="1"/>
      </xdr:nvSpPr>
      <xdr:spPr>
        <a:xfrm>
          <a:off x="10515600" y="694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123372</xdr:rowOff>
    </xdr:from>
    <xdr:to>
      <xdr:col>50</xdr:col>
      <xdr:colOff>165100</xdr:colOff>
      <xdr:row>41</xdr:row>
      <xdr:rowOff>53522</xdr:rowOff>
    </xdr:to>
    <xdr:sp macro="" textlink="">
      <xdr:nvSpPr>
        <xdr:cNvPr id="135" name="楕円 134">
          <a:extLst>
            <a:ext uri="{FF2B5EF4-FFF2-40B4-BE49-F238E27FC236}">
              <a16:creationId xmlns:a16="http://schemas.microsoft.com/office/drawing/2014/main" id="{AE0D56E8-7AC2-4725-892A-0960B108351E}"/>
            </a:ext>
          </a:extLst>
        </xdr:cNvPr>
        <xdr:cNvSpPr/>
      </xdr:nvSpPr>
      <xdr:spPr>
        <a:xfrm>
          <a:off x="9588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163285</xdr:rowOff>
    </xdr:from>
    <xdr:to>
      <xdr:col>55</xdr:col>
      <xdr:colOff>0</xdr:colOff>
      <xdr:row>41</xdr:row>
      <xdr:rowOff>2722</xdr:rowOff>
    </xdr:to>
    <xdr:cxnSp macro="">
      <xdr:nvCxnSpPr>
        <xdr:cNvPr id="136" name="直線コネクタ 135">
          <a:extLst>
            <a:ext uri="{FF2B5EF4-FFF2-40B4-BE49-F238E27FC236}">
              <a16:creationId xmlns:a16="http://schemas.microsoft.com/office/drawing/2014/main" id="{455CB616-5DF4-4A27-AC1D-8C7E06769112}"/>
            </a:ext>
          </a:extLst>
        </xdr:cNvPr>
        <xdr:cNvCxnSpPr/>
      </xdr:nvCxnSpPr>
      <xdr:spPr>
        <a:xfrm flipV="1">
          <a:off x="9639300" y="70212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112485</xdr:rowOff>
    </xdr:from>
    <xdr:to>
      <xdr:col>46</xdr:col>
      <xdr:colOff>38100</xdr:colOff>
      <xdr:row>41</xdr:row>
      <xdr:rowOff>42635</xdr:rowOff>
    </xdr:to>
    <xdr:sp macro="" textlink="">
      <xdr:nvSpPr>
        <xdr:cNvPr id="137" name="楕円 136">
          <a:extLst>
            <a:ext uri="{FF2B5EF4-FFF2-40B4-BE49-F238E27FC236}">
              <a16:creationId xmlns:a16="http://schemas.microsoft.com/office/drawing/2014/main" id="{3663E5CC-40E9-42D5-81B0-6220283E17C8}"/>
            </a:ext>
          </a:extLst>
        </xdr:cNvPr>
        <xdr:cNvSpPr/>
      </xdr:nvSpPr>
      <xdr:spPr>
        <a:xfrm>
          <a:off x="86995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163285</xdr:rowOff>
    </xdr:from>
    <xdr:to>
      <xdr:col>50</xdr:col>
      <xdr:colOff>114300</xdr:colOff>
      <xdr:row>41</xdr:row>
      <xdr:rowOff>2722</xdr:rowOff>
    </xdr:to>
    <xdr:cxnSp macro="">
      <xdr:nvCxnSpPr>
        <xdr:cNvPr id="138" name="直線コネクタ 137">
          <a:extLst>
            <a:ext uri="{FF2B5EF4-FFF2-40B4-BE49-F238E27FC236}">
              <a16:creationId xmlns:a16="http://schemas.microsoft.com/office/drawing/2014/main" id="{D5FF01C9-371B-40FD-A15A-F0A2A03785EB}"/>
            </a:ext>
          </a:extLst>
        </xdr:cNvPr>
        <xdr:cNvCxnSpPr/>
      </xdr:nvCxnSpPr>
      <xdr:spPr>
        <a:xfrm>
          <a:off x="8750300" y="7021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39" name="楕円 138">
          <a:extLst>
            <a:ext uri="{FF2B5EF4-FFF2-40B4-BE49-F238E27FC236}">
              <a16:creationId xmlns:a16="http://schemas.microsoft.com/office/drawing/2014/main" id="{22389F0C-9F8F-4A00-A18A-5DFF6C8CBCEE}"/>
            </a:ext>
          </a:extLst>
        </xdr:cNvPr>
        <xdr:cNvSpPr/>
      </xdr:nvSpPr>
      <xdr:spPr>
        <a:xfrm>
          <a:off x="7810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163285</xdr:rowOff>
    </xdr:from>
    <xdr:to>
      <xdr:col>45</xdr:col>
      <xdr:colOff>177800</xdr:colOff>
      <xdr:row>41</xdr:row>
      <xdr:rowOff>2722</xdr:rowOff>
    </xdr:to>
    <xdr:cxnSp macro="">
      <xdr:nvCxnSpPr>
        <xdr:cNvPr id="140" name="直線コネクタ 139">
          <a:extLst>
            <a:ext uri="{FF2B5EF4-FFF2-40B4-BE49-F238E27FC236}">
              <a16:creationId xmlns:a16="http://schemas.microsoft.com/office/drawing/2014/main" id="{744C133C-1B56-4BC0-AA46-C22DB2F821AA}"/>
            </a:ext>
          </a:extLst>
        </xdr:cNvPr>
        <xdr:cNvCxnSpPr/>
      </xdr:nvCxnSpPr>
      <xdr:spPr>
        <a:xfrm flipV="1">
          <a:off x="7861300" y="7021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123372</xdr:rowOff>
    </xdr:from>
    <xdr:to>
      <xdr:col>36</xdr:col>
      <xdr:colOff>165100</xdr:colOff>
      <xdr:row>41</xdr:row>
      <xdr:rowOff>53522</xdr:rowOff>
    </xdr:to>
    <xdr:sp macro="" textlink="">
      <xdr:nvSpPr>
        <xdr:cNvPr id="141" name="楕円 140">
          <a:extLst>
            <a:ext uri="{FF2B5EF4-FFF2-40B4-BE49-F238E27FC236}">
              <a16:creationId xmlns:a16="http://schemas.microsoft.com/office/drawing/2014/main" id="{C29FB657-59F6-4277-A055-32B79A7B1E06}"/>
            </a:ext>
          </a:extLst>
        </xdr:cNvPr>
        <xdr:cNvSpPr/>
      </xdr:nvSpPr>
      <xdr:spPr>
        <a:xfrm>
          <a:off x="6921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2722</xdr:rowOff>
    </xdr:from>
    <xdr:to>
      <xdr:col>41</xdr:col>
      <xdr:colOff>50800</xdr:colOff>
      <xdr:row>41</xdr:row>
      <xdr:rowOff>2722</xdr:rowOff>
    </xdr:to>
    <xdr:cxnSp macro="">
      <xdr:nvCxnSpPr>
        <xdr:cNvPr id="142" name="直線コネクタ 141">
          <a:extLst>
            <a:ext uri="{FF2B5EF4-FFF2-40B4-BE49-F238E27FC236}">
              <a16:creationId xmlns:a16="http://schemas.microsoft.com/office/drawing/2014/main" id="{E6326927-9E04-4F83-B90A-734D550A2D25}"/>
            </a:ext>
          </a:extLst>
        </xdr:cNvPr>
        <xdr:cNvCxnSpPr/>
      </xdr:nvCxnSpPr>
      <xdr:spPr>
        <a:xfrm>
          <a:off x="6972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58CBD616-5E09-48FC-B428-DAF860EAA7B0}"/>
            </a:ext>
          </a:extLst>
        </xdr:cNvPr>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203E2241-B089-4499-A63C-C452E4A317CE}"/>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8FD373D1-302D-4504-BED1-2FB8EAFBCE63}"/>
            </a:ext>
          </a:extLst>
        </xdr:cNvPr>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66F002D0-9205-4AD1-A900-D192DBE9741B}"/>
            </a:ext>
          </a:extLst>
        </xdr:cNvPr>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44649</xdr:rowOff>
    </xdr:from>
    <xdr:ext cx="469744" cy="259045"/>
    <xdr:sp macro="" textlink="">
      <xdr:nvSpPr>
        <xdr:cNvPr id="147" name="n_1mainValue【図書館】&#10;一人当たり面積">
          <a:extLst>
            <a:ext uri="{FF2B5EF4-FFF2-40B4-BE49-F238E27FC236}">
              <a16:creationId xmlns:a16="http://schemas.microsoft.com/office/drawing/2014/main" id="{4B02BF56-554A-439E-9A23-4FA340A0E3A6}"/>
            </a:ext>
          </a:extLst>
        </xdr:cNvPr>
        <xdr:cNvSpPr txBox="1"/>
      </xdr:nvSpPr>
      <xdr:spPr>
        <a:xfrm>
          <a:off x="93917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33762</xdr:rowOff>
    </xdr:from>
    <xdr:ext cx="469744" cy="259045"/>
    <xdr:sp macro="" textlink="">
      <xdr:nvSpPr>
        <xdr:cNvPr id="148" name="n_2mainValue【図書館】&#10;一人当たり面積">
          <a:extLst>
            <a:ext uri="{FF2B5EF4-FFF2-40B4-BE49-F238E27FC236}">
              <a16:creationId xmlns:a16="http://schemas.microsoft.com/office/drawing/2014/main" id="{11512961-106D-4091-8E81-AE8EDF96884C}"/>
            </a:ext>
          </a:extLst>
        </xdr:cNvPr>
        <xdr:cNvSpPr txBox="1"/>
      </xdr:nvSpPr>
      <xdr:spPr>
        <a:xfrm>
          <a:off x="8515427" y="70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49" name="n_3mainValue【図書館】&#10;一人当たり面積">
          <a:extLst>
            <a:ext uri="{FF2B5EF4-FFF2-40B4-BE49-F238E27FC236}">
              <a16:creationId xmlns:a16="http://schemas.microsoft.com/office/drawing/2014/main" id="{49F678F2-E532-421D-BEBB-AA5A8BFC5B1B}"/>
            </a:ext>
          </a:extLst>
        </xdr:cNvPr>
        <xdr:cNvSpPr txBox="1"/>
      </xdr:nvSpPr>
      <xdr:spPr>
        <a:xfrm>
          <a:off x="7626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44649</xdr:rowOff>
    </xdr:from>
    <xdr:ext cx="469744" cy="259045"/>
    <xdr:sp macro="" textlink="">
      <xdr:nvSpPr>
        <xdr:cNvPr id="150" name="n_4mainValue【図書館】&#10;一人当たり面積">
          <a:extLst>
            <a:ext uri="{FF2B5EF4-FFF2-40B4-BE49-F238E27FC236}">
              <a16:creationId xmlns:a16="http://schemas.microsoft.com/office/drawing/2014/main" id="{879E8999-7FF4-4681-B25C-740F75938CF2}"/>
            </a:ext>
          </a:extLst>
        </xdr:cNvPr>
        <xdr:cNvSpPr txBox="1"/>
      </xdr:nvSpPr>
      <xdr:spPr>
        <a:xfrm>
          <a:off x="6737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33CD8A1F-8E4D-42CA-8CB2-D461166BAF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63A0DCA-2206-41C4-BE50-08624E469D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655ACC9-38BE-46D9-8978-C706AF7EF3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3479F30-19F0-448B-9A0C-9B7DAF197F3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C6F83C7F-F336-4366-8A05-56B407795A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13FC638-216E-4082-844B-35D2F51DD9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762386CE-E0B4-4472-ADA5-BC9B37F262D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32DF8BF4-A379-4FEE-91BC-F8010A2F916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81E17A0-F5F0-42AA-8D70-8B13110E587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F5F34527-763F-43F1-8BC1-BBC8C51FE7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FD60091-9710-4363-87EA-300CD1ABF64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8B21EDE0-DD8C-4440-864D-F3C0F503E72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3E30E8CD-1D36-44CF-8B9E-DE0CE270099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D82EB973-F547-4061-8EFA-BA0B9E9D190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691D8A8B-9ED2-46D3-A621-E1B77345D36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2BA56B3D-3901-4735-AE56-78FB45A522C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58554B6A-9F52-4640-8E0D-EA00108E530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59EB795D-847A-4487-8796-10C96403D7A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FD70CE4B-403C-4AB1-B69C-A6090111E9D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69240EC9-CEF2-4A82-9994-3CAEEE38BF9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BBB4604A-6C6F-48B0-AD82-F41AE6693D2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297FEF3-4419-4B79-A160-016A33E4529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23F2E251-E0F3-4EDF-97B6-597AD1D68B6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16B845D5-92CC-40B2-8B5F-3E4E457627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FE920C8C-3FBE-47AD-A096-8494CD5EABBE}"/>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79601DE9-7173-4424-A6A6-B02DDE17B427}"/>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0E751FC-ADB8-40BB-B2A6-0E7E1BC6989B}"/>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31FBC7D0-407D-4E28-B5DC-CB0DBA96ACEA}"/>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7B693089-F57D-43E2-9037-71BAB78DABF5}"/>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4B7CDE7F-3770-4019-983B-BE8E5A4B361E}"/>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363D9B4B-BA6E-40F1-AA24-9F6F69A234FC}"/>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D7BED776-9742-4412-87A1-6A4DD92A3A2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80505E4C-C720-45B7-BA9D-7CE6448B2FA1}"/>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4051A34E-5DC9-465C-80A0-2ED229327226}"/>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6F5222D1-CF68-4EB1-BA19-09D49046C0C2}"/>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6A945F1-DA82-4542-BD75-5F71519A57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184F83A-8E1A-4D9D-8921-C0791531D23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08BDAEC-B473-4EBA-A3AA-CBF8B954D68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7C8C483-0785-4DEF-B83E-1C8152382C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83CED0E-F424-4C3B-AC24-4E590E975E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91" name="楕円 190">
          <a:extLst>
            <a:ext uri="{FF2B5EF4-FFF2-40B4-BE49-F238E27FC236}">
              <a16:creationId xmlns:a16="http://schemas.microsoft.com/office/drawing/2014/main" id="{339AA2FB-3348-40AD-ADE9-97E8CECC753E}"/>
            </a:ext>
          </a:extLst>
        </xdr:cNvPr>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D54E0C51-B930-4E75-9047-498FF19B145B}"/>
            </a:ext>
          </a:extLst>
        </xdr:cNvPr>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3" name="楕円 192">
          <a:extLst>
            <a:ext uri="{FF2B5EF4-FFF2-40B4-BE49-F238E27FC236}">
              <a16:creationId xmlns:a16="http://schemas.microsoft.com/office/drawing/2014/main" id="{7955A365-0FDE-40BB-AE88-B8F502A2B23D}"/>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106680</xdr:rowOff>
    </xdr:to>
    <xdr:cxnSp macro="">
      <xdr:nvCxnSpPr>
        <xdr:cNvPr id="194" name="直線コネクタ 193">
          <a:extLst>
            <a:ext uri="{FF2B5EF4-FFF2-40B4-BE49-F238E27FC236}">
              <a16:creationId xmlns:a16="http://schemas.microsoft.com/office/drawing/2014/main" id="{31F6399F-0BC2-421F-9056-422FE1D58F23}"/>
            </a:ext>
          </a:extLst>
        </xdr:cNvPr>
        <xdr:cNvCxnSpPr/>
      </xdr:nvCxnSpPr>
      <xdr:spPr>
        <a:xfrm>
          <a:off x="3797300" y="10355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82550</xdr:rowOff>
    </xdr:from>
    <xdr:to>
      <xdr:col>15</xdr:col>
      <xdr:colOff>101600</xdr:colOff>
      <xdr:row>61</xdr:row>
      <xdr:rowOff>12700</xdr:rowOff>
    </xdr:to>
    <xdr:sp macro="" textlink="">
      <xdr:nvSpPr>
        <xdr:cNvPr id="195" name="楕円 194">
          <a:extLst>
            <a:ext uri="{FF2B5EF4-FFF2-40B4-BE49-F238E27FC236}">
              <a16:creationId xmlns:a16="http://schemas.microsoft.com/office/drawing/2014/main" id="{FE869518-4B4B-4D77-96E0-5B0A5EC98E9B}"/>
            </a:ext>
          </a:extLst>
        </xdr:cNvPr>
        <xdr:cNvSpPr/>
      </xdr:nvSpPr>
      <xdr:spPr>
        <a:xfrm>
          <a:off x="2857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133350</xdr:rowOff>
    </xdr:to>
    <xdr:cxnSp macro="">
      <xdr:nvCxnSpPr>
        <xdr:cNvPr id="196" name="直線コネクタ 195">
          <a:extLst>
            <a:ext uri="{FF2B5EF4-FFF2-40B4-BE49-F238E27FC236}">
              <a16:creationId xmlns:a16="http://schemas.microsoft.com/office/drawing/2014/main" id="{6D77EF44-7FB4-4B4E-ACD2-4E6DB3351476}"/>
            </a:ext>
          </a:extLst>
        </xdr:cNvPr>
        <xdr:cNvCxnSpPr/>
      </xdr:nvCxnSpPr>
      <xdr:spPr>
        <a:xfrm flipV="1">
          <a:off x="2908300" y="10355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97" name="楕円 196">
          <a:extLst>
            <a:ext uri="{FF2B5EF4-FFF2-40B4-BE49-F238E27FC236}">
              <a16:creationId xmlns:a16="http://schemas.microsoft.com/office/drawing/2014/main" id="{D2EF1496-511D-45BE-A212-19B90BB6D098}"/>
            </a:ext>
          </a:extLst>
        </xdr:cNvPr>
        <xdr:cNvSpPr/>
      </xdr:nvSpPr>
      <xdr:spPr>
        <a:xfrm>
          <a:off x="196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133350</xdr:rowOff>
    </xdr:to>
    <xdr:cxnSp macro="">
      <xdr:nvCxnSpPr>
        <xdr:cNvPr id="198" name="直線コネクタ 197">
          <a:extLst>
            <a:ext uri="{FF2B5EF4-FFF2-40B4-BE49-F238E27FC236}">
              <a16:creationId xmlns:a16="http://schemas.microsoft.com/office/drawing/2014/main" id="{3F629FD3-3E1E-48A6-BD99-8D54A3EE0921}"/>
            </a:ext>
          </a:extLst>
        </xdr:cNvPr>
        <xdr:cNvCxnSpPr/>
      </xdr:nvCxnSpPr>
      <xdr:spPr>
        <a:xfrm>
          <a:off x="2019300" y="103784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170180</xdr:rowOff>
    </xdr:from>
    <xdr:to>
      <xdr:col>6</xdr:col>
      <xdr:colOff>38100</xdr:colOff>
      <xdr:row>60</xdr:row>
      <xdr:rowOff>100330</xdr:rowOff>
    </xdr:to>
    <xdr:sp macro="" textlink="">
      <xdr:nvSpPr>
        <xdr:cNvPr id="199" name="楕円 198">
          <a:extLst>
            <a:ext uri="{FF2B5EF4-FFF2-40B4-BE49-F238E27FC236}">
              <a16:creationId xmlns:a16="http://schemas.microsoft.com/office/drawing/2014/main" id="{768754A7-5983-4ACC-9115-A9269B9D1A12}"/>
            </a:ext>
          </a:extLst>
        </xdr:cNvPr>
        <xdr:cNvSpPr/>
      </xdr:nvSpPr>
      <xdr:spPr>
        <a:xfrm>
          <a:off x="1079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49530</xdr:rowOff>
    </xdr:from>
    <xdr:to>
      <xdr:col>10</xdr:col>
      <xdr:colOff>114300</xdr:colOff>
      <xdr:row>60</xdr:row>
      <xdr:rowOff>91440</xdr:rowOff>
    </xdr:to>
    <xdr:cxnSp macro="">
      <xdr:nvCxnSpPr>
        <xdr:cNvPr id="200" name="直線コネクタ 199">
          <a:extLst>
            <a:ext uri="{FF2B5EF4-FFF2-40B4-BE49-F238E27FC236}">
              <a16:creationId xmlns:a16="http://schemas.microsoft.com/office/drawing/2014/main" id="{0952F06A-2CA2-4897-923A-6DF04A4D8E30}"/>
            </a:ext>
          </a:extLst>
        </xdr:cNvPr>
        <xdr:cNvCxnSpPr/>
      </xdr:nvCxnSpPr>
      <xdr:spPr>
        <a:xfrm>
          <a:off x="1130300" y="103365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A67ADC51-E014-452E-8FB8-2341F31EE810}"/>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6F332B1E-ABE4-425E-873E-6BD60D73D877}"/>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434138D5-E3E5-49F9-87BE-21BC8C3FBB84}"/>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7E42E392-476A-4A0C-98BA-E967D710830E}"/>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110507</xdr:rowOff>
    </xdr:from>
    <xdr:ext cx="405111" cy="259045"/>
    <xdr:sp macro="" textlink="">
      <xdr:nvSpPr>
        <xdr:cNvPr id="205" name="n_1mainValue【体育館・プール】&#10;有形固定資産減価償却率">
          <a:extLst>
            <a:ext uri="{FF2B5EF4-FFF2-40B4-BE49-F238E27FC236}">
              <a16:creationId xmlns:a16="http://schemas.microsoft.com/office/drawing/2014/main" id="{37D6C1E5-FA6C-49E8-BE2D-6FCF11269A61}"/>
            </a:ext>
          </a:extLst>
        </xdr:cNvPr>
        <xdr:cNvSpPr txBox="1"/>
      </xdr:nvSpPr>
      <xdr:spPr>
        <a:xfrm>
          <a:off x="3582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206" name="n_2mainValue【体育館・プール】&#10;有形固定資産減価償却率">
          <a:extLst>
            <a:ext uri="{FF2B5EF4-FFF2-40B4-BE49-F238E27FC236}">
              <a16:creationId xmlns:a16="http://schemas.microsoft.com/office/drawing/2014/main" id="{B9CE0FB0-EE8F-4653-9E9B-0D4498378B86}"/>
            </a:ext>
          </a:extLst>
        </xdr:cNvPr>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133367</xdr:rowOff>
    </xdr:from>
    <xdr:ext cx="405111" cy="259045"/>
    <xdr:sp macro="" textlink="">
      <xdr:nvSpPr>
        <xdr:cNvPr id="207" name="n_3mainValue【体育館・プール】&#10;有形固定資産減価償却率">
          <a:extLst>
            <a:ext uri="{FF2B5EF4-FFF2-40B4-BE49-F238E27FC236}">
              <a16:creationId xmlns:a16="http://schemas.microsoft.com/office/drawing/2014/main" id="{BE8CDC43-88C5-4D95-80F2-A4A4226C8FE8}"/>
            </a:ext>
          </a:extLst>
        </xdr:cNvPr>
        <xdr:cNvSpPr txBox="1"/>
      </xdr:nvSpPr>
      <xdr:spPr>
        <a:xfrm>
          <a:off x="1816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91457</xdr:rowOff>
    </xdr:from>
    <xdr:ext cx="405111" cy="259045"/>
    <xdr:sp macro="" textlink="">
      <xdr:nvSpPr>
        <xdr:cNvPr id="208" name="n_4mainValue【体育館・プール】&#10;有形固定資産減価償却率">
          <a:extLst>
            <a:ext uri="{FF2B5EF4-FFF2-40B4-BE49-F238E27FC236}">
              <a16:creationId xmlns:a16="http://schemas.microsoft.com/office/drawing/2014/main" id="{18073394-F616-4490-89C0-7F1715D4CD2E}"/>
            </a:ext>
          </a:extLst>
        </xdr:cNvPr>
        <xdr:cNvSpPr txBox="1"/>
      </xdr:nvSpPr>
      <xdr:spPr>
        <a:xfrm>
          <a:off x="927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AB0167B-894A-4EF5-8122-6E8B678102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5121028-038D-422D-B9F3-74EA2EB06C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4AAE55FD-96DF-48FB-B7EF-757A1DA5CE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7643876E-E9DB-4546-ADD2-5B70F7B19F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A1319B-649C-4C6E-809D-DAA6844E47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62664A3-B004-4727-AE90-4DF31787760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CED80E2-5470-4FB5-9145-F988A6C9AE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D8281004-1604-412C-8E06-BEC44F2255C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70C369AB-07B6-4FDC-80DA-2CF020AC4E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64965D4-2AC2-4281-8610-259A04185EF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D92B5CF-403B-47FC-89CF-7A473C3BF84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71699FE1-071F-41EF-993D-691826021BD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3FD6A02-B8B9-4CB3-8633-2FB83A9C37E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31E03EDF-B2B5-4261-AE4C-4071B0A3762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80A29CF-5A68-47FF-8B28-A6B1E5940BD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A0819D15-B361-47EC-99DF-E0B8AEEDD24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B47A5E4-4A0F-485B-A076-491C6DE0C40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EFBB1F7-77CD-4BCA-8FE8-6C87C776E97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8C22F36-7375-4522-BA7A-13E9EA34D67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D0269FEA-CC29-4ABA-A7ED-34B6905FF77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AF82479-C97F-45CB-ADAA-DC9526B8B9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5267E862-899F-44C7-878B-2C44A0D095B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B2ED1E7E-D51F-4742-9702-8BC0B74EF78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7B0D7A4F-BD02-466F-BA6E-BBA2A78D15B1}"/>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D4C08313-1D03-49F9-A13C-3905414BE88A}"/>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818D642C-BBD5-41CB-AF31-081C77E66F45}"/>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CF3C39E9-AAE7-45AA-A05B-F47558357359}"/>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188368B6-3FCE-4432-88C2-875A5208465F}"/>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7DA79F3F-5848-4928-8FD0-C3AB8F4208E2}"/>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52777B42-645F-42EF-8F4C-CF6716973102}"/>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27791844-EA2A-4A3E-BBD6-987349034889}"/>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3C479D17-ECBA-4CB7-AD75-75EF645E16E5}"/>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740EDD5A-D7DE-4201-BED6-1E88F053ACE9}"/>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F16D09AA-B9D0-46DF-8A19-F235FB85C604}"/>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7DCB1F-C32B-4BC4-BEDF-7C9B64DB75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1345C71-6E44-40A1-B436-4459C7831BA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610EC84-9A3E-40AF-8BED-7038C2B71DD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A6C09A0-C8E3-4C68-8EFD-C34CE9929A5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1D48EA4-7967-454D-B05D-386AB84EF7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248" name="楕円 247">
          <a:extLst>
            <a:ext uri="{FF2B5EF4-FFF2-40B4-BE49-F238E27FC236}">
              <a16:creationId xmlns:a16="http://schemas.microsoft.com/office/drawing/2014/main" id="{16FAD0C1-48F7-41DD-8BF7-F40272DF460E}"/>
            </a:ext>
          </a:extLst>
        </xdr:cNvPr>
        <xdr:cNvSpPr/>
      </xdr:nvSpPr>
      <xdr:spPr>
        <a:xfrm>
          <a:off x="10426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99077</xdr:rowOff>
    </xdr:from>
    <xdr:ext cx="469744" cy="259045"/>
    <xdr:sp macro="" textlink="">
      <xdr:nvSpPr>
        <xdr:cNvPr id="249" name="【体育館・プール】&#10;一人当たり面積該当値テキスト">
          <a:extLst>
            <a:ext uri="{FF2B5EF4-FFF2-40B4-BE49-F238E27FC236}">
              <a16:creationId xmlns:a16="http://schemas.microsoft.com/office/drawing/2014/main" id="{A8B85F51-58B3-4B14-BB18-4A0BA126B6FA}"/>
            </a:ext>
          </a:extLst>
        </xdr:cNvPr>
        <xdr:cNvSpPr txBox="1"/>
      </xdr:nvSpPr>
      <xdr:spPr>
        <a:xfrm>
          <a:off x="10515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124460</xdr:rowOff>
    </xdr:from>
    <xdr:to>
      <xdr:col>50</xdr:col>
      <xdr:colOff>165100</xdr:colOff>
      <xdr:row>62</xdr:row>
      <xdr:rowOff>54610</xdr:rowOff>
    </xdr:to>
    <xdr:sp macro="" textlink="">
      <xdr:nvSpPr>
        <xdr:cNvPr id="250" name="楕円 249">
          <a:extLst>
            <a:ext uri="{FF2B5EF4-FFF2-40B4-BE49-F238E27FC236}">
              <a16:creationId xmlns:a16="http://schemas.microsoft.com/office/drawing/2014/main" id="{8CFF68D3-80BE-4A64-AC96-18BE5E5A8762}"/>
            </a:ext>
          </a:extLst>
        </xdr:cNvPr>
        <xdr:cNvSpPr/>
      </xdr:nvSpPr>
      <xdr:spPr>
        <a:xfrm>
          <a:off x="9588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3810</xdr:rowOff>
    </xdr:to>
    <xdr:cxnSp macro="">
      <xdr:nvCxnSpPr>
        <xdr:cNvPr id="251" name="直線コネクタ 250">
          <a:extLst>
            <a:ext uri="{FF2B5EF4-FFF2-40B4-BE49-F238E27FC236}">
              <a16:creationId xmlns:a16="http://schemas.microsoft.com/office/drawing/2014/main" id="{4AD042E1-8E36-4701-8A99-785993C6B4FA}"/>
            </a:ext>
          </a:extLst>
        </xdr:cNvPr>
        <xdr:cNvCxnSpPr/>
      </xdr:nvCxnSpPr>
      <xdr:spPr>
        <a:xfrm flipV="1">
          <a:off x="9639300" y="106299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52" name="楕円 251">
          <a:extLst>
            <a:ext uri="{FF2B5EF4-FFF2-40B4-BE49-F238E27FC236}">
              <a16:creationId xmlns:a16="http://schemas.microsoft.com/office/drawing/2014/main" id="{BA285DD4-233A-42D8-BB64-141F0F6B56DE}"/>
            </a:ext>
          </a:extLst>
        </xdr:cNvPr>
        <xdr:cNvSpPr/>
      </xdr:nvSpPr>
      <xdr:spPr>
        <a:xfrm>
          <a:off x="869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0</xdr:rowOff>
    </xdr:from>
    <xdr:to>
      <xdr:col>50</xdr:col>
      <xdr:colOff>114300</xdr:colOff>
      <xdr:row>62</xdr:row>
      <xdr:rowOff>3810</xdr:rowOff>
    </xdr:to>
    <xdr:cxnSp macro="">
      <xdr:nvCxnSpPr>
        <xdr:cNvPr id="253" name="直線コネクタ 252">
          <a:extLst>
            <a:ext uri="{FF2B5EF4-FFF2-40B4-BE49-F238E27FC236}">
              <a16:creationId xmlns:a16="http://schemas.microsoft.com/office/drawing/2014/main" id="{D9D9AC87-338B-42DE-8A92-07A97C66C313}"/>
            </a:ext>
          </a:extLst>
        </xdr:cNvPr>
        <xdr:cNvCxnSpPr/>
      </xdr:nvCxnSpPr>
      <xdr:spPr>
        <a:xfrm>
          <a:off x="8750300" y="10629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124460</xdr:rowOff>
    </xdr:from>
    <xdr:to>
      <xdr:col>41</xdr:col>
      <xdr:colOff>101600</xdr:colOff>
      <xdr:row>62</xdr:row>
      <xdr:rowOff>54610</xdr:rowOff>
    </xdr:to>
    <xdr:sp macro="" textlink="">
      <xdr:nvSpPr>
        <xdr:cNvPr id="254" name="楕円 253">
          <a:extLst>
            <a:ext uri="{FF2B5EF4-FFF2-40B4-BE49-F238E27FC236}">
              <a16:creationId xmlns:a16="http://schemas.microsoft.com/office/drawing/2014/main" id="{25F2DE75-9245-416B-A23E-91FB5F5191C1}"/>
            </a:ext>
          </a:extLst>
        </xdr:cNvPr>
        <xdr:cNvSpPr/>
      </xdr:nvSpPr>
      <xdr:spPr>
        <a:xfrm>
          <a:off x="781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0</xdr:rowOff>
    </xdr:from>
    <xdr:to>
      <xdr:col>45</xdr:col>
      <xdr:colOff>177800</xdr:colOff>
      <xdr:row>62</xdr:row>
      <xdr:rowOff>3810</xdr:rowOff>
    </xdr:to>
    <xdr:cxnSp macro="">
      <xdr:nvCxnSpPr>
        <xdr:cNvPr id="255" name="直線コネクタ 254">
          <a:extLst>
            <a:ext uri="{FF2B5EF4-FFF2-40B4-BE49-F238E27FC236}">
              <a16:creationId xmlns:a16="http://schemas.microsoft.com/office/drawing/2014/main" id="{4ECAFC6B-F108-437D-A927-28A5862CACD8}"/>
            </a:ext>
          </a:extLst>
        </xdr:cNvPr>
        <xdr:cNvCxnSpPr/>
      </xdr:nvCxnSpPr>
      <xdr:spPr>
        <a:xfrm flipV="1">
          <a:off x="7861300" y="10629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124460</xdr:rowOff>
    </xdr:from>
    <xdr:to>
      <xdr:col>36</xdr:col>
      <xdr:colOff>165100</xdr:colOff>
      <xdr:row>62</xdr:row>
      <xdr:rowOff>54610</xdr:rowOff>
    </xdr:to>
    <xdr:sp macro="" textlink="">
      <xdr:nvSpPr>
        <xdr:cNvPr id="256" name="楕円 255">
          <a:extLst>
            <a:ext uri="{FF2B5EF4-FFF2-40B4-BE49-F238E27FC236}">
              <a16:creationId xmlns:a16="http://schemas.microsoft.com/office/drawing/2014/main" id="{8A23E509-51FF-4C45-A388-6EA087FB4C38}"/>
            </a:ext>
          </a:extLst>
        </xdr:cNvPr>
        <xdr:cNvSpPr/>
      </xdr:nvSpPr>
      <xdr:spPr>
        <a:xfrm>
          <a:off x="6921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xdr:rowOff>
    </xdr:from>
    <xdr:to>
      <xdr:col>41</xdr:col>
      <xdr:colOff>50800</xdr:colOff>
      <xdr:row>62</xdr:row>
      <xdr:rowOff>3810</xdr:rowOff>
    </xdr:to>
    <xdr:cxnSp macro="">
      <xdr:nvCxnSpPr>
        <xdr:cNvPr id="257" name="直線コネクタ 256">
          <a:extLst>
            <a:ext uri="{FF2B5EF4-FFF2-40B4-BE49-F238E27FC236}">
              <a16:creationId xmlns:a16="http://schemas.microsoft.com/office/drawing/2014/main" id="{CDC31274-C356-41C1-8BD1-DDF823B61744}"/>
            </a:ext>
          </a:extLst>
        </xdr:cNvPr>
        <xdr:cNvCxnSpPr/>
      </xdr:nvCxnSpPr>
      <xdr:spPr>
        <a:xfrm>
          <a:off x="6972300" y="1063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CE9E598F-614D-4D2D-BFF5-6F2F67A66893}"/>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01FEC739-EE3E-4213-BF65-CFC5EF4659DA}"/>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FCDF99EA-7D13-47C0-B484-E283DF4A8681}"/>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3333F4CA-926C-41AC-B7DD-795D7C9E737F}"/>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45737</xdr:rowOff>
    </xdr:from>
    <xdr:ext cx="469744" cy="259045"/>
    <xdr:sp macro="" textlink="">
      <xdr:nvSpPr>
        <xdr:cNvPr id="262" name="n_1mainValue【体育館・プール】&#10;一人当たり面積">
          <a:extLst>
            <a:ext uri="{FF2B5EF4-FFF2-40B4-BE49-F238E27FC236}">
              <a16:creationId xmlns:a16="http://schemas.microsoft.com/office/drawing/2014/main" id="{FCD8659D-444B-44E2-9364-D4E50E0727E5}"/>
            </a:ext>
          </a:extLst>
        </xdr:cNvPr>
        <xdr:cNvSpPr txBox="1"/>
      </xdr:nvSpPr>
      <xdr:spPr>
        <a:xfrm>
          <a:off x="9391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41927</xdr:rowOff>
    </xdr:from>
    <xdr:ext cx="469744" cy="259045"/>
    <xdr:sp macro="" textlink="">
      <xdr:nvSpPr>
        <xdr:cNvPr id="263" name="n_2mainValue【体育館・プール】&#10;一人当たり面積">
          <a:extLst>
            <a:ext uri="{FF2B5EF4-FFF2-40B4-BE49-F238E27FC236}">
              <a16:creationId xmlns:a16="http://schemas.microsoft.com/office/drawing/2014/main" id="{BA3242CD-6A63-4095-9C5E-20FDD9B7AA0A}"/>
            </a:ext>
          </a:extLst>
        </xdr:cNvPr>
        <xdr:cNvSpPr txBox="1"/>
      </xdr:nvSpPr>
      <xdr:spPr>
        <a:xfrm>
          <a:off x="8515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45737</xdr:rowOff>
    </xdr:from>
    <xdr:ext cx="469744" cy="259045"/>
    <xdr:sp macro="" textlink="">
      <xdr:nvSpPr>
        <xdr:cNvPr id="264" name="n_3mainValue【体育館・プール】&#10;一人当たり面積">
          <a:extLst>
            <a:ext uri="{FF2B5EF4-FFF2-40B4-BE49-F238E27FC236}">
              <a16:creationId xmlns:a16="http://schemas.microsoft.com/office/drawing/2014/main" id="{7EF9681B-32D5-459C-B9DC-0B315FA3E402}"/>
            </a:ext>
          </a:extLst>
        </xdr:cNvPr>
        <xdr:cNvSpPr txBox="1"/>
      </xdr:nvSpPr>
      <xdr:spPr>
        <a:xfrm>
          <a:off x="7626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45737</xdr:rowOff>
    </xdr:from>
    <xdr:ext cx="469744" cy="259045"/>
    <xdr:sp macro="" textlink="">
      <xdr:nvSpPr>
        <xdr:cNvPr id="265" name="n_4mainValue【体育館・プール】&#10;一人当たり面積">
          <a:extLst>
            <a:ext uri="{FF2B5EF4-FFF2-40B4-BE49-F238E27FC236}">
              <a16:creationId xmlns:a16="http://schemas.microsoft.com/office/drawing/2014/main" id="{A67AD22F-FBED-42DC-97D6-862476ED82A9}"/>
            </a:ext>
          </a:extLst>
        </xdr:cNvPr>
        <xdr:cNvSpPr txBox="1"/>
      </xdr:nvSpPr>
      <xdr:spPr>
        <a:xfrm>
          <a:off x="6737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A2A24A3-99B0-4B6E-A4CD-E6BB8C7A2F0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59592C3-9308-42DA-A4D0-4827E67EC0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961C7B5F-C712-4A7E-A579-98C64055F1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357E5B2-DAF8-420F-9975-82906348D3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300BD6F-D8D9-499D-9FB6-F47D291A98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B4B2178-0208-4011-B2D5-ED3A1F909D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B646C27-DF16-4901-896C-0955AAD8211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7DD24C7-A6F3-4450-9F90-4802981755D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FB76CB9-F5BF-46B9-9B93-74CF2BCE7B2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85F145D-5DAF-40FC-B36B-28354E30C1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1BBE618-F2CE-44FF-A726-A29591DD73D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77F51704-6F5C-4609-A9CA-907431CF636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11C797C1-8B25-42E1-8555-F67AFBC2CDE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91610645-AAC9-4840-B6DE-48319BC41DD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DF3C76E2-67D1-45BB-8FB4-9C9CC061953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DCF19B2-EDBF-4D59-BCC9-809EC16CF07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744D2A52-718E-48B9-AF52-DAA9CCDDC9D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B06022D5-D6B0-4CF6-80EB-2AD2FB4489E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DC4A606D-DA54-481F-ACB3-BCA5AD28A4E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607C44B-5484-45CC-B4A6-D5510AEED0F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63485A46-4BA0-49F3-BFDC-3C9DB86ADC8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23FD3566-FF35-4E94-B951-2794BC6B051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5E265633-DFAF-43F4-98C2-D91B4F53D827}"/>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48C083A7-A964-4AB7-A072-2454B48D4006}"/>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AA7BE582-7AD9-406A-8B6B-1837B1294104}"/>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43E2D488-B88E-4814-8A58-48AF7AB3AD78}"/>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F00CE725-2DF2-457B-8BAC-2524360A4A54}"/>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EFC6DA5B-2EE9-4378-81EE-B3FEC6F41FFB}"/>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DC3EB32A-6D90-4EA5-96DF-DC5E16A015C4}"/>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3B4C7B8F-6A2C-4159-974C-7AE5D8A82FAE}"/>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56940848-28E6-4582-A105-B743856D592B}"/>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ACBBC6F1-0CA2-41CE-9315-137225AE028F}"/>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6183A240-F63B-46A2-B279-91165FC8DE0C}"/>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7E51294-E9E2-446E-B5A9-CAAE06D00A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BFC2B8D-E567-46CB-9C96-2835044B39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BA4DBFA-9FDF-4939-8352-520E9559B1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67D85D9-EF4C-4191-BB2E-88A105A5FA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9FC6446-77DC-4176-B2E0-5979CF6ADA4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170180</xdr:rowOff>
    </xdr:from>
    <xdr:to>
      <xdr:col>24</xdr:col>
      <xdr:colOff>114300</xdr:colOff>
      <xdr:row>80</xdr:row>
      <xdr:rowOff>100330</xdr:rowOff>
    </xdr:to>
    <xdr:sp macro="" textlink="">
      <xdr:nvSpPr>
        <xdr:cNvPr id="304" name="楕円 303">
          <a:extLst>
            <a:ext uri="{FF2B5EF4-FFF2-40B4-BE49-F238E27FC236}">
              <a16:creationId xmlns:a16="http://schemas.microsoft.com/office/drawing/2014/main" id="{D68DC3BB-69A0-40F6-B016-CA81BA0ABC27}"/>
            </a:ext>
          </a:extLst>
        </xdr:cNvPr>
        <xdr:cNvSpPr/>
      </xdr:nvSpPr>
      <xdr:spPr>
        <a:xfrm>
          <a:off x="4584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21607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33F457BA-17A2-4822-9272-4225B6670352}"/>
            </a:ext>
          </a:extLst>
        </xdr:cNvPr>
        <xdr:cNvSpPr txBox="1"/>
      </xdr:nvSpPr>
      <xdr:spPr>
        <a:xfrm>
          <a:off x="4673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306" name="楕円 305">
          <a:extLst>
            <a:ext uri="{FF2B5EF4-FFF2-40B4-BE49-F238E27FC236}">
              <a16:creationId xmlns:a16="http://schemas.microsoft.com/office/drawing/2014/main" id="{1B41C48C-1CCA-4D53-9F4D-79AC5E677D7D}"/>
            </a:ext>
          </a:extLst>
        </xdr:cNvPr>
        <xdr:cNvSpPr/>
      </xdr:nvSpPr>
      <xdr:spPr>
        <a:xfrm>
          <a:off x="3746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49530</xdr:rowOff>
    </xdr:to>
    <xdr:cxnSp macro="">
      <xdr:nvCxnSpPr>
        <xdr:cNvPr id="307" name="直線コネクタ 306">
          <a:extLst>
            <a:ext uri="{FF2B5EF4-FFF2-40B4-BE49-F238E27FC236}">
              <a16:creationId xmlns:a16="http://schemas.microsoft.com/office/drawing/2014/main" id="{4A931227-4C9A-4B52-9EE8-ECA03AAE1C23}"/>
            </a:ext>
          </a:extLst>
        </xdr:cNvPr>
        <xdr:cNvCxnSpPr/>
      </xdr:nvCxnSpPr>
      <xdr:spPr>
        <a:xfrm>
          <a:off x="3797300" y="137198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76454</xdr:rowOff>
    </xdr:from>
    <xdr:to>
      <xdr:col>15</xdr:col>
      <xdr:colOff>101600</xdr:colOff>
      <xdr:row>80</xdr:row>
      <xdr:rowOff>6604</xdr:rowOff>
    </xdr:to>
    <xdr:sp macro="" textlink="">
      <xdr:nvSpPr>
        <xdr:cNvPr id="308" name="楕円 307">
          <a:extLst>
            <a:ext uri="{FF2B5EF4-FFF2-40B4-BE49-F238E27FC236}">
              <a16:creationId xmlns:a16="http://schemas.microsoft.com/office/drawing/2014/main" id="{18FD7BFA-6BD7-4D7E-93ED-C767C9649D51}"/>
            </a:ext>
          </a:extLst>
        </xdr:cNvPr>
        <xdr:cNvSpPr/>
      </xdr:nvSpPr>
      <xdr:spPr>
        <a:xfrm>
          <a:off x="28575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127254</xdr:rowOff>
    </xdr:from>
    <xdr:to>
      <xdr:col>19</xdr:col>
      <xdr:colOff>177800</xdr:colOff>
      <xdr:row>80</xdr:row>
      <xdr:rowOff>3811</xdr:rowOff>
    </xdr:to>
    <xdr:cxnSp macro="">
      <xdr:nvCxnSpPr>
        <xdr:cNvPr id="309" name="直線コネクタ 308">
          <a:extLst>
            <a:ext uri="{FF2B5EF4-FFF2-40B4-BE49-F238E27FC236}">
              <a16:creationId xmlns:a16="http://schemas.microsoft.com/office/drawing/2014/main" id="{07138B40-7F2C-479C-97DE-4AC54A168F46}"/>
            </a:ext>
          </a:extLst>
        </xdr:cNvPr>
        <xdr:cNvCxnSpPr/>
      </xdr:nvCxnSpPr>
      <xdr:spPr>
        <a:xfrm>
          <a:off x="2908300" y="1367180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30735</xdr:rowOff>
    </xdr:from>
    <xdr:to>
      <xdr:col>10</xdr:col>
      <xdr:colOff>165100</xdr:colOff>
      <xdr:row>79</xdr:row>
      <xdr:rowOff>132335</xdr:rowOff>
    </xdr:to>
    <xdr:sp macro="" textlink="">
      <xdr:nvSpPr>
        <xdr:cNvPr id="310" name="楕円 309">
          <a:extLst>
            <a:ext uri="{FF2B5EF4-FFF2-40B4-BE49-F238E27FC236}">
              <a16:creationId xmlns:a16="http://schemas.microsoft.com/office/drawing/2014/main" id="{17D6CC22-7A4B-45C6-B969-7E6A7551D9EB}"/>
            </a:ext>
          </a:extLst>
        </xdr:cNvPr>
        <xdr:cNvSpPr/>
      </xdr:nvSpPr>
      <xdr:spPr>
        <a:xfrm>
          <a:off x="1968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81535</xdr:rowOff>
    </xdr:from>
    <xdr:to>
      <xdr:col>15</xdr:col>
      <xdr:colOff>50800</xdr:colOff>
      <xdr:row>79</xdr:row>
      <xdr:rowOff>127254</xdr:rowOff>
    </xdr:to>
    <xdr:cxnSp macro="">
      <xdr:nvCxnSpPr>
        <xdr:cNvPr id="311" name="直線コネクタ 310">
          <a:extLst>
            <a:ext uri="{FF2B5EF4-FFF2-40B4-BE49-F238E27FC236}">
              <a16:creationId xmlns:a16="http://schemas.microsoft.com/office/drawing/2014/main" id="{50443D3F-3829-4F6D-B3A3-3E9BAEA80698}"/>
            </a:ext>
          </a:extLst>
        </xdr:cNvPr>
        <xdr:cNvCxnSpPr/>
      </xdr:nvCxnSpPr>
      <xdr:spPr>
        <a:xfrm>
          <a:off x="2019300" y="13626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158750</xdr:rowOff>
    </xdr:from>
    <xdr:to>
      <xdr:col>6</xdr:col>
      <xdr:colOff>38100</xdr:colOff>
      <xdr:row>79</xdr:row>
      <xdr:rowOff>88900</xdr:rowOff>
    </xdr:to>
    <xdr:sp macro="" textlink="">
      <xdr:nvSpPr>
        <xdr:cNvPr id="312" name="楕円 311">
          <a:extLst>
            <a:ext uri="{FF2B5EF4-FFF2-40B4-BE49-F238E27FC236}">
              <a16:creationId xmlns:a16="http://schemas.microsoft.com/office/drawing/2014/main" id="{0B6A465F-A902-438F-905E-1B870D94828C}"/>
            </a:ext>
          </a:extLst>
        </xdr:cNvPr>
        <xdr:cNvSpPr/>
      </xdr:nvSpPr>
      <xdr:spPr>
        <a:xfrm>
          <a:off x="1079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38100</xdr:rowOff>
    </xdr:from>
    <xdr:to>
      <xdr:col>10</xdr:col>
      <xdr:colOff>114300</xdr:colOff>
      <xdr:row>79</xdr:row>
      <xdr:rowOff>81535</xdr:rowOff>
    </xdr:to>
    <xdr:cxnSp macro="">
      <xdr:nvCxnSpPr>
        <xdr:cNvPr id="313" name="直線コネクタ 312">
          <a:extLst>
            <a:ext uri="{FF2B5EF4-FFF2-40B4-BE49-F238E27FC236}">
              <a16:creationId xmlns:a16="http://schemas.microsoft.com/office/drawing/2014/main" id="{1D555EBE-8511-4928-B8A1-31A14767079F}"/>
            </a:ext>
          </a:extLst>
        </xdr:cNvPr>
        <xdr:cNvCxnSpPr/>
      </xdr:nvCxnSpPr>
      <xdr:spPr>
        <a:xfrm>
          <a:off x="1130300" y="1358265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9B1BC204-042E-4F81-91CF-D734CCBC42A3}"/>
            </a:ext>
          </a:extLst>
        </xdr:cNvPr>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3775C50A-9255-48B1-9815-747A9FC5D460}"/>
            </a:ext>
          </a:extLst>
        </xdr:cNvPr>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C628BAAD-098D-45D3-945D-75D9ED5494AE}"/>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74562425-263B-453D-90ED-96E0DD0055D1}"/>
            </a:ext>
          </a:extLst>
        </xdr:cNvPr>
        <xdr:cNvSpPr txBox="1"/>
      </xdr:nvSpPr>
      <xdr:spPr>
        <a:xfrm>
          <a:off x="927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18" name="n_1mainValue【福祉施設】&#10;有形固定資産減価償却率">
          <a:extLst>
            <a:ext uri="{FF2B5EF4-FFF2-40B4-BE49-F238E27FC236}">
              <a16:creationId xmlns:a16="http://schemas.microsoft.com/office/drawing/2014/main" id="{57F98956-CD66-4DB1-9D05-66B2DF5E737E}"/>
            </a:ext>
          </a:extLst>
        </xdr:cNvPr>
        <xdr:cNvSpPr txBox="1"/>
      </xdr:nvSpPr>
      <xdr:spPr>
        <a:xfrm>
          <a:off x="358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23131</xdr:rowOff>
    </xdr:from>
    <xdr:ext cx="405111" cy="259045"/>
    <xdr:sp macro="" textlink="">
      <xdr:nvSpPr>
        <xdr:cNvPr id="319" name="n_2mainValue【福祉施設】&#10;有形固定資産減価償却率">
          <a:extLst>
            <a:ext uri="{FF2B5EF4-FFF2-40B4-BE49-F238E27FC236}">
              <a16:creationId xmlns:a16="http://schemas.microsoft.com/office/drawing/2014/main" id="{0D2C8BD7-4AFF-46C4-A918-7BB339F3ACA9}"/>
            </a:ext>
          </a:extLst>
        </xdr:cNvPr>
        <xdr:cNvSpPr txBox="1"/>
      </xdr:nvSpPr>
      <xdr:spPr>
        <a:xfrm>
          <a:off x="27057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148862</xdr:rowOff>
    </xdr:from>
    <xdr:ext cx="405111" cy="259045"/>
    <xdr:sp macro="" textlink="">
      <xdr:nvSpPr>
        <xdr:cNvPr id="320" name="n_3mainValue【福祉施設】&#10;有形固定資産減価償却率">
          <a:extLst>
            <a:ext uri="{FF2B5EF4-FFF2-40B4-BE49-F238E27FC236}">
              <a16:creationId xmlns:a16="http://schemas.microsoft.com/office/drawing/2014/main" id="{62245DCF-85BE-44E0-AF0F-43D98866E880}"/>
            </a:ext>
          </a:extLst>
        </xdr:cNvPr>
        <xdr:cNvSpPr txBox="1"/>
      </xdr:nvSpPr>
      <xdr:spPr>
        <a:xfrm>
          <a:off x="1816744" y="1335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105427</xdr:rowOff>
    </xdr:from>
    <xdr:ext cx="405111" cy="259045"/>
    <xdr:sp macro="" textlink="">
      <xdr:nvSpPr>
        <xdr:cNvPr id="321" name="n_4mainValue【福祉施設】&#10;有形固定資産減価償却率">
          <a:extLst>
            <a:ext uri="{FF2B5EF4-FFF2-40B4-BE49-F238E27FC236}">
              <a16:creationId xmlns:a16="http://schemas.microsoft.com/office/drawing/2014/main" id="{15571AC7-2549-4E87-B49A-BE697B2E575C}"/>
            </a:ext>
          </a:extLst>
        </xdr:cNvPr>
        <xdr:cNvSpPr txBox="1"/>
      </xdr:nvSpPr>
      <xdr:spPr>
        <a:xfrm>
          <a:off x="927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1596885-7798-45B7-8574-CF8E3ADDC7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95BF515-6260-4A61-BE3D-4503D63E7E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543E723-F45F-4C7A-A05E-72290364DBD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75B2375-C8D1-4945-8388-9B7E36F5FEF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4968D22-1E40-4221-988E-C1E5684E93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E0A9E3D-4258-4CEE-AC7E-D4B8A4C697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41BFB94-E780-437C-A70C-A518BD0CF8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0D36B65-03D5-4D19-A8F5-5B21010615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3FD91E5-22BB-4792-9EDD-EC27D8D01BE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EBB891B-FE8C-443C-9187-474ED25D3BC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59941C6B-9894-4233-933A-7CA02B69D40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C35C143-1A92-45CA-A410-30F5352E1D2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14F5A75F-DB93-484C-B4A8-BABF7DC6354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F31A4F9-2EA4-4E76-8442-0FF33B2F91A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905CA4C4-55D2-4472-8B03-F70148B93C8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BB326D9F-567D-4EC2-9F39-200E0BE8CC7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E69EA6D-85E5-4418-8A1E-C89C9984474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6DDA3A84-D3ED-4DDD-AD78-ABA68ED6724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18C2123C-6D55-4710-8E4E-819FD3BAE0D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1FED1241-D787-490C-BC9F-2BFD42C81FB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83E0B5D-42F8-402E-B184-C801A4B87A2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DF39F3A6-C290-42A6-8B3C-30DCBD684B4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E799270-AFEA-4E7B-9F5C-E5B8B5FEFA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EFDE4913-F9BC-4495-8CB7-D1C01483D97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492C34CC-EFBF-4462-B9A4-5EBD2017F1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9E446B8A-761D-436C-9189-C955245A0BA4}"/>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B2A49D35-DA70-4652-84E3-43A698802E62}"/>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EBFF93BF-21E8-4E91-BE49-D73534E0B020}"/>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A3E5517A-12BB-472B-98F7-93FA5F186408}"/>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F0FA2629-C240-4A64-978C-8C2EE6F114B6}"/>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E860D1CA-BD86-4E31-BA8E-14F6C1745373}"/>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B1624F2A-420D-45AC-B285-3EDAEB485477}"/>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24E39F6B-240F-4ABB-B654-A3084DDAB40C}"/>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2B3592B4-9E3C-4B21-BE7F-10C5127F8E2F}"/>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958273CD-F020-4C0E-B5C3-4EC7659DB4FF}"/>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5EA51339-6B10-41FB-8F0F-56D06B975388}"/>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F34EF82-D955-47F3-9560-64CE8FD43A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93197CD-8C93-4102-960B-A832F476677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1AEF476-A641-49E2-8084-7DC99BF7BEF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F0C2104-5ED3-4390-BB5F-3960C10C21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F4F2B3B-7DAF-4F02-B88F-D98CAF36F09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xdr:rowOff>
    </xdr:from>
    <xdr:to>
      <xdr:col>55</xdr:col>
      <xdr:colOff>50800</xdr:colOff>
      <xdr:row>85</xdr:row>
      <xdr:rowOff>107950</xdr:rowOff>
    </xdr:to>
    <xdr:sp macro="" textlink="">
      <xdr:nvSpPr>
        <xdr:cNvPr id="363" name="楕円 362">
          <a:extLst>
            <a:ext uri="{FF2B5EF4-FFF2-40B4-BE49-F238E27FC236}">
              <a16:creationId xmlns:a16="http://schemas.microsoft.com/office/drawing/2014/main" id="{E22953A4-BB1A-453F-B2AA-DA6BCA4468D1}"/>
            </a:ext>
          </a:extLst>
        </xdr:cNvPr>
        <xdr:cNvSpPr/>
      </xdr:nvSpPr>
      <xdr:spPr>
        <a:xfrm>
          <a:off x="10426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156227</xdr:rowOff>
    </xdr:from>
    <xdr:ext cx="469744" cy="259045"/>
    <xdr:sp macro="" textlink="">
      <xdr:nvSpPr>
        <xdr:cNvPr id="364" name="【福祉施設】&#10;一人当たり面積該当値テキスト">
          <a:extLst>
            <a:ext uri="{FF2B5EF4-FFF2-40B4-BE49-F238E27FC236}">
              <a16:creationId xmlns:a16="http://schemas.microsoft.com/office/drawing/2014/main" id="{15A4C129-7D3F-4B37-A4B8-9EDC437A9361}"/>
            </a:ext>
          </a:extLst>
        </xdr:cNvPr>
        <xdr:cNvSpPr txBox="1"/>
      </xdr:nvSpPr>
      <xdr:spPr>
        <a:xfrm>
          <a:off x="10515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365" name="楕円 364">
          <a:extLst>
            <a:ext uri="{FF2B5EF4-FFF2-40B4-BE49-F238E27FC236}">
              <a16:creationId xmlns:a16="http://schemas.microsoft.com/office/drawing/2014/main" id="{2918B869-CCB4-42B5-A64B-275868F45992}"/>
            </a:ext>
          </a:extLst>
        </xdr:cNvPr>
        <xdr:cNvSpPr/>
      </xdr:nvSpPr>
      <xdr:spPr>
        <a:xfrm>
          <a:off x="958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57150</xdr:rowOff>
    </xdr:from>
    <xdr:to>
      <xdr:col>55</xdr:col>
      <xdr:colOff>0</xdr:colOff>
      <xdr:row>85</xdr:row>
      <xdr:rowOff>57150</xdr:rowOff>
    </xdr:to>
    <xdr:cxnSp macro="">
      <xdr:nvCxnSpPr>
        <xdr:cNvPr id="366" name="直線コネクタ 365">
          <a:extLst>
            <a:ext uri="{FF2B5EF4-FFF2-40B4-BE49-F238E27FC236}">
              <a16:creationId xmlns:a16="http://schemas.microsoft.com/office/drawing/2014/main" id="{07EED6E8-ED4C-4E32-A2BF-C5AD97A1E31C}"/>
            </a:ext>
          </a:extLst>
        </xdr:cNvPr>
        <xdr:cNvCxnSpPr/>
      </xdr:nvCxnSpPr>
      <xdr:spPr>
        <a:xfrm>
          <a:off x="9639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xdr:rowOff>
    </xdr:from>
    <xdr:to>
      <xdr:col>46</xdr:col>
      <xdr:colOff>38100</xdr:colOff>
      <xdr:row>85</xdr:row>
      <xdr:rowOff>107950</xdr:rowOff>
    </xdr:to>
    <xdr:sp macro="" textlink="">
      <xdr:nvSpPr>
        <xdr:cNvPr id="367" name="楕円 366">
          <a:extLst>
            <a:ext uri="{FF2B5EF4-FFF2-40B4-BE49-F238E27FC236}">
              <a16:creationId xmlns:a16="http://schemas.microsoft.com/office/drawing/2014/main" id="{7F472760-33EF-4CC9-9F9F-DAC0B7357556}"/>
            </a:ext>
          </a:extLst>
        </xdr:cNvPr>
        <xdr:cNvSpPr/>
      </xdr:nvSpPr>
      <xdr:spPr>
        <a:xfrm>
          <a:off x="8699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57150</xdr:rowOff>
    </xdr:to>
    <xdr:cxnSp macro="">
      <xdr:nvCxnSpPr>
        <xdr:cNvPr id="368" name="直線コネクタ 367">
          <a:extLst>
            <a:ext uri="{FF2B5EF4-FFF2-40B4-BE49-F238E27FC236}">
              <a16:creationId xmlns:a16="http://schemas.microsoft.com/office/drawing/2014/main" id="{7E382542-1C26-4FE2-BB5C-8BB1D803547C}"/>
            </a:ext>
          </a:extLst>
        </xdr:cNvPr>
        <xdr:cNvCxnSpPr/>
      </xdr:nvCxnSpPr>
      <xdr:spPr>
        <a:xfrm>
          <a:off x="8750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369" name="楕円 368">
          <a:extLst>
            <a:ext uri="{FF2B5EF4-FFF2-40B4-BE49-F238E27FC236}">
              <a16:creationId xmlns:a16="http://schemas.microsoft.com/office/drawing/2014/main" id="{05BAF3CF-44E7-4269-82A5-8D9808382A70}"/>
            </a:ext>
          </a:extLst>
        </xdr:cNvPr>
        <xdr:cNvSpPr/>
      </xdr:nvSpPr>
      <xdr:spPr>
        <a:xfrm>
          <a:off x="781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57150</xdr:rowOff>
    </xdr:from>
    <xdr:to>
      <xdr:col>45</xdr:col>
      <xdr:colOff>177800</xdr:colOff>
      <xdr:row>85</xdr:row>
      <xdr:rowOff>57150</xdr:rowOff>
    </xdr:to>
    <xdr:cxnSp macro="">
      <xdr:nvCxnSpPr>
        <xdr:cNvPr id="370" name="直線コネクタ 369">
          <a:extLst>
            <a:ext uri="{FF2B5EF4-FFF2-40B4-BE49-F238E27FC236}">
              <a16:creationId xmlns:a16="http://schemas.microsoft.com/office/drawing/2014/main" id="{055ABCDB-EAAB-4F6E-8F17-A8741070E2C9}"/>
            </a:ext>
          </a:extLst>
        </xdr:cNvPr>
        <xdr:cNvCxnSpPr/>
      </xdr:nvCxnSpPr>
      <xdr:spPr>
        <a:xfrm>
          <a:off x="7861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17236</xdr:rowOff>
    </xdr:from>
    <xdr:to>
      <xdr:col>36</xdr:col>
      <xdr:colOff>165100</xdr:colOff>
      <xdr:row>85</xdr:row>
      <xdr:rowOff>118836</xdr:rowOff>
    </xdr:to>
    <xdr:sp macro="" textlink="">
      <xdr:nvSpPr>
        <xdr:cNvPr id="371" name="楕円 370">
          <a:extLst>
            <a:ext uri="{FF2B5EF4-FFF2-40B4-BE49-F238E27FC236}">
              <a16:creationId xmlns:a16="http://schemas.microsoft.com/office/drawing/2014/main" id="{87E948AA-C80A-43DC-AD1D-68BE8816B52B}"/>
            </a:ext>
          </a:extLst>
        </xdr:cNvPr>
        <xdr:cNvSpPr/>
      </xdr:nvSpPr>
      <xdr:spPr>
        <a:xfrm>
          <a:off x="6921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57150</xdr:rowOff>
    </xdr:from>
    <xdr:to>
      <xdr:col>41</xdr:col>
      <xdr:colOff>50800</xdr:colOff>
      <xdr:row>85</xdr:row>
      <xdr:rowOff>68036</xdr:rowOff>
    </xdr:to>
    <xdr:cxnSp macro="">
      <xdr:nvCxnSpPr>
        <xdr:cNvPr id="372" name="直線コネクタ 371">
          <a:extLst>
            <a:ext uri="{FF2B5EF4-FFF2-40B4-BE49-F238E27FC236}">
              <a16:creationId xmlns:a16="http://schemas.microsoft.com/office/drawing/2014/main" id="{57FB82C9-7E63-418E-AA59-1BAD7174CE51}"/>
            </a:ext>
          </a:extLst>
        </xdr:cNvPr>
        <xdr:cNvCxnSpPr/>
      </xdr:nvCxnSpPr>
      <xdr:spPr>
        <a:xfrm flipV="1">
          <a:off x="6972300" y="146304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6692078B-A16A-4772-869D-7F90EBF11953}"/>
            </a:ext>
          </a:extLst>
        </xdr:cNvPr>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84A2C9C2-1480-4D7E-A190-1F32DE468010}"/>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F7A7AB2D-52FC-4992-8820-3D55E75AFA4C}"/>
            </a:ext>
          </a:extLst>
        </xdr:cNvPr>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8B2DEF38-FD13-41C8-B883-807C48C9D9C7}"/>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99077</xdr:rowOff>
    </xdr:from>
    <xdr:ext cx="469744" cy="259045"/>
    <xdr:sp macro="" textlink="">
      <xdr:nvSpPr>
        <xdr:cNvPr id="377" name="n_1mainValue【福祉施設】&#10;一人当たり面積">
          <a:extLst>
            <a:ext uri="{FF2B5EF4-FFF2-40B4-BE49-F238E27FC236}">
              <a16:creationId xmlns:a16="http://schemas.microsoft.com/office/drawing/2014/main" id="{9DF1603D-1668-4040-B5F8-A1A58F8AE0E8}"/>
            </a:ext>
          </a:extLst>
        </xdr:cNvPr>
        <xdr:cNvSpPr txBox="1"/>
      </xdr:nvSpPr>
      <xdr:spPr>
        <a:xfrm>
          <a:off x="9391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99077</xdr:rowOff>
    </xdr:from>
    <xdr:ext cx="469744" cy="259045"/>
    <xdr:sp macro="" textlink="">
      <xdr:nvSpPr>
        <xdr:cNvPr id="378" name="n_2mainValue【福祉施設】&#10;一人当たり面積">
          <a:extLst>
            <a:ext uri="{FF2B5EF4-FFF2-40B4-BE49-F238E27FC236}">
              <a16:creationId xmlns:a16="http://schemas.microsoft.com/office/drawing/2014/main" id="{4090C7C8-8D5C-43C6-8223-0536DDE67C12}"/>
            </a:ext>
          </a:extLst>
        </xdr:cNvPr>
        <xdr:cNvSpPr txBox="1"/>
      </xdr:nvSpPr>
      <xdr:spPr>
        <a:xfrm>
          <a:off x="8515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99077</xdr:rowOff>
    </xdr:from>
    <xdr:ext cx="469744" cy="259045"/>
    <xdr:sp macro="" textlink="">
      <xdr:nvSpPr>
        <xdr:cNvPr id="379" name="n_3mainValue【福祉施設】&#10;一人当たり面積">
          <a:extLst>
            <a:ext uri="{FF2B5EF4-FFF2-40B4-BE49-F238E27FC236}">
              <a16:creationId xmlns:a16="http://schemas.microsoft.com/office/drawing/2014/main" id="{A8AA70E7-6601-4FE7-BC3F-8ABC3BDCB030}"/>
            </a:ext>
          </a:extLst>
        </xdr:cNvPr>
        <xdr:cNvSpPr txBox="1"/>
      </xdr:nvSpPr>
      <xdr:spPr>
        <a:xfrm>
          <a:off x="7626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109963</xdr:rowOff>
    </xdr:from>
    <xdr:ext cx="469744" cy="259045"/>
    <xdr:sp macro="" textlink="">
      <xdr:nvSpPr>
        <xdr:cNvPr id="380" name="n_4mainValue【福祉施設】&#10;一人当たり面積">
          <a:extLst>
            <a:ext uri="{FF2B5EF4-FFF2-40B4-BE49-F238E27FC236}">
              <a16:creationId xmlns:a16="http://schemas.microsoft.com/office/drawing/2014/main" id="{4CDA3F27-059A-40F0-9926-CAAC1F6A81EF}"/>
            </a:ext>
          </a:extLst>
        </xdr:cNvPr>
        <xdr:cNvSpPr txBox="1"/>
      </xdr:nvSpPr>
      <xdr:spPr>
        <a:xfrm>
          <a:off x="6737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65EE6F4-398E-4C92-8BC4-0843AB28074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9879BD5-08DF-4F7C-9239-CC1ED0E5B8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2AB063D9-666A-4862-A128-5C29D6AAF08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8264794-13B2-4004-9E13-1AB5EC048A3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6F117FB-BFD0-49B4-B7CD-4C45F1D6D7C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828BA04-BF3B-4409-A69A-B61978FF6E0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0E94EBE-D2C5-4373-8318-FD006AA262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0113355-EBF6-4168-AC34-520DD064E4B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3A10314D-A897-422F-A515-C7E73014DC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3396780-B0CE-4B0A-BF91-88322D12C1B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1E2B87A5-9F58-4343-A94B-805613FF9F6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F830C05E-4C96-4FDA-96D1-D5F3FB7CA3C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B4C10B43-D7AB-429E-8366-279D929337A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53CFB245-DD4F-43DD-BD84-85C8D858F96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E71BE284-728A-403D-A91D-0F72B88CF42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FDC19439-4D01-43F0-8A55-AD57CEE39C7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735C07C3-5AD5-4312-95DC-FDEF602E3FE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86BB3BE3-C509-451C-A1A3-BEED4299A20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FF2930B-6CE3-4BBA-9BEB-2F5C67B100B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2A3026D3-B916-4DFA-9300-6101C6BD421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B9DDEA0E-7CCE-4A9E-8D34-700B58CAE80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7527DBFB-9BB2-4087-BAC6-677C36CE062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DF7A1E65-FF96-4E92-9BC8-88989FDAF81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D910C110-1F3B-4040-9E6C-B8E5920B8C5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08030DC8-7B6A-4E39-8ADE-BBC2DAE4E7A4}"/>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BB0C29C8-EB3E-4D0F-A8E5-ED08B9684766}"/>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615385AB-40CC-4A68-8CD1-743F2448F8DE}"/>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66AD24FD-4CA3-4576-B385-ED4F827D239D}"/>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F9DBE2ED-4297-4882-991C-E11564044EE8}"/>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231CF041-F47E-4D1F-A3E0-222708C519D4}"/>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106A6EF5-1C14-4EE6-B948-002F5B39810B}"/>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C299146C-A37B-49CF-9DAA-AFC8A3994A2E}"/>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93226DF4-21BF-41AC-99ED-95FA92BD7719}"/>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9D4EA146-7D20-4D89-B953-A7BD6638E4CE}"/>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98710EA4-FB24-42E2-98E9-8849707F7848}"/>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C2F0658-C933-46EB-A58E-2793BBF324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419C1FC-6EFD-456F-A98C-33B3DFC4238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6A88A68-C93C-498D-868B-7FFA3DB5973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3461D6E-9B36-44C4-9C0D-6D22FF59626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E7205A3-A62C-4A8A-9F2F-61C274A47E7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116839</xdr:rowOff>
    </xdr:from>
    <xdr:to>
      <xdr:col>24</xdr:col>
      <xdr:colOff>114300</xdr:colOff>
      <xdr:row>103</xdr:row>
      <xdr:rowOff>46989</xdr:rowOff>
    </xdr:to>
    <xdr:sp macro="" textlink="">
      <xdr:nvSpPr>
        <xdr:cNvPr id="421" name="楕円 420">
          <a:extLst>
            <a:ext uri="{FF2B5EF4-FFF2-40B4-BE49-F238E27FC236}">
              <a16:creationId xmlns:a16="http://schemas.microsoft.com/office/drawing/2014/main" id="{C1CB75FC-5450-4A63-A059-E07C48259034}"/>
            </a:ext>
          </a:extLst>
        </xdr:cNvPr>
        <xdr:cNvSpPr/>
      </xdr:nvSpPr>
      <xdr:spPr>
        <a:xfrm>
          <a:off x="45847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139716</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F5E9403D-DF4D-45C2-8EBC-FD86CBFB11D4}"/>
            </a:ext>
          </a:extLst>
        </xdr:cNvPr>
        <xdr:cNvSpPr txBox="1"/>
      </xdr:nvSpPr>
      <xdr:spPr>
        <a:xfrm>
          <a:off x="4673600"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78739</xdr:rowOff>
    </xdr:from>
    <xdr:to>
      <xdr:col>20</xdr:col>
      <xdr:colOff>38100</xdr:colOff>
      <xdr:row>103</xdr:row>
      <xdr:rowOff>8889</xdr:rowOff>
    </xdr:to>
    <xdr:sp macro="" textlink="">
      <xdr:nvSpPr>
        <xdr:cNvPr id="423" name="楕円 422">
          <a:extLst>
            <a:ext uri="{FF2B5EF4-FFF2-40B4-BE49-F238E27FC236}">
              <a16:creationId xmlns:a16="http://schemas.microsoft.com/office/drawing/2014/main" id="{8719B668-0145-497F-BDA6-B6A2E1509CCF}"/>
            </a:ext>
          </a:extLst>
        </xdr:cNvPr>
        <xdr:cNvSpPr/>
      </xdr:nvSpPr>
      <xdr:spPr>
        <a:xfrm>
          <a:off x="3746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129539</xdr:rowOff>
    </xdr:from>
    <xdr:to>
      <xdr:col>24</xdr:col>
      <xdr:colOff>63500</xdr:colOff>
      <xdr:row>102</xdr:row>
      <xdr:rowOff>167639</xdr:rowOff>
    </xdr:to>
    <xdr:cxnSp macro="">
      <xdr:nvCxnSpPr>
        <xdr:cNvPr id="424" name="直線コネクタ 423">
          <a:extLst>
            <a:ext uri="{FF2B5EF4-FFF2-40B4-BE49-F238E27FC236}">
              <a16:creationId xmlns:a16="http://schemas.microsoft.com/office/drawing/2014/main" id="{ED8214A9-D437-4336-BB51-B89B2C27F6C6}"/>
            </a:ext>
          </a:extLst>
        </xdr:cNvPr>
        <xdr:cNvCxnSpPr/>
      </xdr:nvCxnSpPr>
      <xdr:spPr>
        <a:xfrm>
          <a:off x="3797300" y="176174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40639</xdr:rowOff>
    </xdr:from>
    <xdr:to>
      <xdr:col>15</xdr:col>
      <xdr:colOff>101600</xdr:colOff>
      <xdr:row>102</xdr:row>
      <xdr:rowOff>142239</xdr:rowOff>
    </xdr:to>
    <xdr:sp macro="" textlink="">
      <xdr:nvSpPr>
        <xdr:cNvPr id="425" name="楕円 424">
          <a:extLst>
            <a:ext uri="{FF2B5EF4-FFF2-40B4-BE49-F238E27FC236}">
              <a16:creationId xmlns:a16="http://schemas.microsoft.com/office/drawing/2014/main" id="{CC0D3DFA-7103-48A2-A722-CD7E7A915642}"/>
            </a:ext>
          </a:extLst>
        </xdr:cNvPr>
        <xdr:cNvSpPr/>
      </xdr:nvSpPr>
      <xdr:spPr>
        <a:xfrm>
          <a:off x="2857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91439</xdr:rowOff>
    </xdr:from>
    <xdr:to>
      <xdr:col>19</xdr:col>
      <xdr:colOff>177800</xdr:colOff>
      <xdr:row>102</xdr:row>
      <xdr:rowOff>129539</xdr:rowOff>
    </xdr:to>
    <xdr:cxnSp macro="">
      <xdr:nvCxnSpPr>
        <xdr:cNvPr id="426" name="直線コネクタ 425">
          <a:extLst>
            <a:ext uri="{FF2B5EF4-FFF2-40B4-BE49-F238E27FC236}">
              <a16:creationId xmlns:a16="http://schemas.microsoft.com/office/drawing/2014/main" id="{CA8C1D86-0C38-4E87-A95D-F06DFDE0D625}"/>
            </a:ext>
          </a:extLst>
        </xdr:cNvPr>
        <xdr:cNvCxnSpPr/>
      </xdr:nvCxnSpPr>
      <xdr:spPr>
        <a:xfrm>
          <a:off x="2908300" y="17579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2539</xdr:rowOff>
    </xdr:from>
    <xdr:to>
      <xdr:col>10</xdr:col>
      <xdr:colOff>165100</xdr:colOff>
      <xdr:row>102</xdr:row>
      <xdr:rowOff>104139</xdr:rowOff>
    </xdr:to>
    <xdr:sp macro="" textlink="">
      <xdr:nvSpPr>
        <xdr:cNvPr id="427" name="楕円 426">
          <a:extLst>
            <a:ext uri="{FF2B5EF4-FFF2-40B4-BE49-F238E27FC236}">
              <a16:creationId xmlns:a16="http://schemas.microsoft.com/office/drawing/2014/main" id="{38F2B934-4058-49F7-B496-96D7972EE1AE}"/>
            </a:ext>
          </a:extLst>
        </xdr:cNvPr>
        <xdr:cNvSpPr/>
      </xdr:nvSpPr>
      <xdr:spPr>
        <a:xfrm>
          <a:off x="1968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53339</xdr:rowOff>
    </xdr:from>
    <xdr:to>
      <xdr:col>15</xdr:col>
      <xdr:colOff>50800</xdr:colOff>
      <xdr:row>102</xdr:row>
      <xdr:rowOff>91439</xdr:rowOff>
    </xdr:to>
    <xdr:cxnSp macro="">
      <xdr:nvCxnSpPr>
        <xdr:cNvPr id="428" name="直線コネクタ 427">
          <a:extLst>
            <a:ext uri="{FF2B5EF4-FFF2-40B4-BE49-F238E27FC236}">
              <a16:creationId xmlns:a16="http://schemas.microsoft.com/office/drawing/2014/main" id="{DF24E31D-903A-4A1A-B900-923868148A76}"/>
            </a:ext>
          </a:extLst>
        </xdr:cNvPr>
        <xdr:cNvCxnSpPr/>
      </xdr:nvCxnSpPr>
      <xdr:spPr>
        <a:xfrm>
          <a:off x="2019300" y="17541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135889</xdr:rowOff>
    </xdr:from>
    <xdr:to>
      <xdr:col>6</xdr:col>
      <xdr:colOff>38100</xdr:colOff>
      <xdr:row>102</xdr:row>
      <xdr:rowOff>66039</xdr:rowOff>
    </xdr:to>
    <xdr:sp macro="" textlink="">
      <xdr:nvSpPr>
        <xdr:cNvPr id="429" name="楕円 428">
          <a:extLst>
            <a:ext uri="{FF2B5EF4-FFF2-40B4-BE49-F238E27FC236}">
              <a16:creationId xmlns:a16="http://schemas.microsoft.com/office/drawing/2014/main" id="{F3C6DE32-85D9-460D-B660-5C1A679D67E6}"/>
            </a:ext>
          </a:extLst>
        </xdr:cNvPr>
        <xdr:cNvSpPr/>
      </xdr:nvSpPr>
      <xdr:spPr>
        <a:xfrm>
          <a:off x="1079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15239</xdr:rowOff>
    </xdr:from>
    <xdr:to>
      <xdr:col>10</xdr:col>
      <xdr:colOff>114300</xdr:colOff>
      <xdr:row>102</xdr:row>
      <xdr:rowOff>53339</xdr:rowOff>
    </xdr:to>
    <xdr:cxnSp macro="">
      <xdr:nvCxnSpPr>
        <xdr:cNvPr id="430" name="直線コネクタ 429">
          <a:extLst>
            <a:ext uri="{FF2B5EF4-FFF2-40B4-BE49-F238E27FC236}">
              <a16:creationId xmlns:a16="http://schemas.microsoft.com/office/drawing/2014/main" id="{8D8DB758-A305-4493-B6C8-A596BD16F396}"/>
            </a:ext>
          </a:extLst>
        </xdr:cNvPr>
        <xdr:cNvCxnSpPr/>
      </xdr:nvCxnSpPr>
      <xdr:spPr>
        <a:xfrm>
          <a:off x="1130300" y="17503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A6C8555E-5509-48A3-977C-6390F5DDC78D}"/>
            </a:ext>
          </a:extLst>
        </xdr:cNvPr>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9E13DD76-D67E-4D4F-AF0C-0C55935E1BBC}"/>
            </a:ext>
          </a:extLst>
        </xdr:cNvPr>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85083043-D168-4073-B792-B1CD1FDEEC18}"/>
            </a:ext>
          </a:extLst>
        </xdr:cNvPr>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C3D71402-2B57-447B-8A46-50B527AB5AE0}"/>
            </a:ext>
          </a:extLst>
        </xdr:cNvPr>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25416</xdr:rowOff>
    </xdr:from>
    <xdr:ext cx="405111" cy="259045"/>
    <xdr:sp macro="" textlink="">
      <xdr:nvSpPr>
        <xdr:cNvPr id="435" name="n_1mainValue【市民会館】&#10;有形固定資産減価償却率">
          <a:extLst>
            <a:ext uri="{FF2B5EF4-FFF2-40B4-BE49-F238E27FC236}">
              <a16:creationId xmlns:a16="http://schemas.microsoft.com/office/drawing/2014/main" id="{A7D1EED8-9E2D-4002-B36B-E7A5801CA1D3}"/>
            </a:ext>
          </a:extLst>
        </xdr:cNvPr>
        <xdr:cNvSpPr txBox="1"/>
      </xdr:nvSpPr>
      <xdr:spPr>
        <a:xfrm>
          <a:off x="35820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158766</xdr:rowOff>
    </xdr:from>
    <xdr:ext cx="405111" cy="259045"/>
    <xdr:sp macro="" textlink="">
      <xdr:nvSpPr>
        <xdr:cNvPr id="436" name="n_2mainValue【市民会館】&#10;有形固定資産減価償却率">
          <a:extLst>
            <a:ext uri="{FF2B5EF4-FFF2-40B4-BE49-F238E27FC236}">
              <a16:creationId xmlns:a16="http://schemas.microsoft.com/office/drawing/2014/main" id="{F72C886D-21A8-4D1D-B8B2-7D4FDEA8B2CA}"/>
            </a:ext>
          </a:extLst>
        </xdr:cNvPr>
        <xdr:cNvSpPr txBox="1"/>
      </xdr:nvSpPr>
      <xdr:spPr>
        <a:xfrm>
          <a:off x="27057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120666</xdr:rowOff>
    </xdr:from>
    <xdr:ext cx="405111" cy="259045"/>
    <xdr:sp macro="" textlink="">
      <xdr:nvSpPr>
        <xdr:cNvPr id="437" name="n_3mainValue【市民会館】&#10;有形固定資産減価償却率">
          <a:extLst>
            <a:ext uri="{FF2B5EF4-FFF2-40B4-BE49-F238E27FC236}">
              <a16:creationId xmlns:a16="http://schemas.microsoft.com/office/drawing/2014/main" id="{34911E52-2FEB-4AB3-BC9D-E4C5BB209105}"/>
            </a:ext>
          </a:extLst>
        </xdr:cNvPr>
        <xdr:cNvSpPr txBox="1"/>
      </xdr:nvSpPr>
      <xdr:spPr>
        <a:xfrm>
          <a:off x="1816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82566</xdr:rowOff>
    </xdr:from>
    <xdr:ext cx="405111" cy="259045"/>
    <xdr:sp macro="" textlink="">
      <xdr:nvSpPr>
        <xdr:cNvPr id="438" name="n_4mainValue【市民会館】&#10;有形固定資産減価償却率">
          <a:extLst>
            <a:ext uri="{FF2B5EF4-FFF2-40B4-BE49-F238E27FC236}">
              <a16:creationId xmlns:a16="http://schemas.microsoft.com/office/drawing/2014/main" id="{1B4001CF-1CF2-4AF7-9CC3-FD70246CCFDB}"/>
            </a:ext>
          </a:extLst>
        </xdr:cNvPr>
        <xdr:cNvSpPr txBox="1"/>
      </xdr:nvSpPr>
      <xdr:spPr>
        <a:xfrm>
          <a:off x="927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A61388B1-4CAA-4E89-A35E-BC8DADC89F1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4D10B30-A005-475B-908A-3A4983B17A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403FFDCE-214E-4797-AC72-F58507AFA0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24DE81D0-B21A-406F-A388-3BE45958EB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47BC0C8D-E48F-44F3-BCC8-B5B34FC56A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3FAB8FBA-C3DB-4D71-A7A7-663BC4623D6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37530BCD-D10B-4748-9001-58893405A6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22C772A2-F13A-4CE0-82D5-766E1459BFA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F7539DB5-1718-4306-956C-49C1C11C5F5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1FEC4AC5-39DB-4521-9539-9052FDA4EF6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2B82E9A2-CECA-4A9C-B2A9-E795AE32321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B082777B-7A30-4DB3-B322-494FBEDEA93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F11E95EC-4C93-45FB-8821-CB105C79438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EF2AE9D9-31AF-410F-B5B0-444E4B05F3FC}"/>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AA81C6AC-FBC6-45DC-A8F5-95966D4B4EC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54AF1CCD-A114-40CE-A195-ECC7FF73C9D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3354DFC0-4870-4102-B01D-5AAAE689259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23E8918F-3230-4A33-8690-7A71671F12EE}"/>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52020527-9268-42A7-B1D8-24D812BC2BE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7153B880-86CC-46CF-8558-C247DB9AACC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89F33397-910B-48E7-BFC9-5DA3233D533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BD8E127D-7A32-4124-8C7D-A34E8D893A64}"/>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D69D6A7A-65AE-4319-9326-2C389B93630E}"/>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3274BE44-AFE8-4BB9-8CA7-DE54D7E30B0F}"/>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2FB0E443-8EFA-4CA2-861F-BA469268631E}"/>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DF2A49B8-D0FB-4394-BD1D-6217D9AF016B}"/>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3742620C-7A71-4476-93B2-31D0559F7656}"/>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7DA91DEC-2FEB-4843-A9BB-7F9F79CB11BD}"/>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C4840CA8-AC0B-45F6-978C-F788DF2AF77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B4A123A3-C813-42F3-BDBA-945D8523F0AD}"/>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94212E74-A695-431E-A4FA-AB2C5B3566B4}"/>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0FCCAA10-EFD3-46F5-BB16-44D3A2057E8F}"/>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B670BF6-8354-4726-A5DB-39C719B42A5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6FE3382-B522-43A4-8E25-7D8F541838B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EAF46C0-172E-4D8C-9A7D-92B1F795012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A3D46CA-7DAD-45A4-B470-181BADA3DA1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594A149-1C58-45CA-BD41-D7E6BFE3AD0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57404</xdr:rowOff>
    </xdr:from>
    <xdr:to>
      <xdr:col>55</xdr:col>
      <xdr:colOff>50800</xdr:colOff>
      <xdr:row>106</xdr:row>
      <xdr:rowOff>159004</xdr:rowOff>
    </xdr:to>
    <xdr:sp macro="" textlink="">
      <xdr:nvSpPr>
        <xdr:cNvPr id="476" name="楕円 475">
          <a:extLst>
            <a:ext uri="{FF2B5EF4-FFF2-40B4-BE49-F238E27FC236}">
              <a16:creationId xmlns:a16="http://schemas.microsoft.com/office/drawing/2014/main" id="{E43CD9A8-403D-4502-9CA9-107702E2D812}"/>
            </a:ext>
          </a:extLst>
        </xdr:cNvPr>
        <xdr:cNvSpPr/>
      </xdr:nvSpPr>
      <xdr:spPr>
        <a:xfrm>
          <a:off x="104267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35831</xdr:rowOff>
    </xdr:from>
    <xdr:ext cx="469744" cy="259045"/>
    <xdr:sp macro="" textlink="">
      <xdr:nvSpPr>
        <xdr:cNvPr id="477" name="【市民会館】&#10;一人当たり面積該当値テキスト">
          <a:extLst>
            <a:ext uri="{FF2B5EF4-FFF2-40B4-BE49-F238E27FC236}">
              <a16:creationId xmlns:a16="http://schemas.microsoft.com/office/drawing/2014/main" id="{5E5D00A9-5029-4EB2-871F-E9B17131E79D}"/>
            </a:ext>
          </a:extLst>
        </xdr:cNvPr>
        <xdr:cNvSpPr txBox="1"/>
      </xdr:nvSpPr>
      <xdr:spPr>
        <a:xfrm>
          <a:off x="10515600"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61976</xdr:rowOff>
    </xdr:from>
    <xdr:to>
      <xdr:col>50</xdr:col>
      <xdr:colOff>165100</xdr:colOff>
      <xdr:row>106</xdr:row>
      <xdr:rowOff>163576</xdr:rowOff>
    </xdr:to>
    <xdr:sp macro="" textlink="">
      <xdr:nvSpPr>
        <xdr:cNvPr id="478" name="楕円 477">
          <a:extLst>
            <a:ext uri="{FF2B5EF4-FFF2-40B4-BE49-F238E27FC236}">
              <a16:creationId xmlns:a16="http://schemas.microsoft.com/office/drawing/2014/main" id="{E0652D6E-4358-48E5-9D8A-3EE6E14ABB3E}"/>
            </a:ext>
          </a:extLst>
        </xdr:cNvPr>
        <xdr:cNvSpPr/>
      </xdr:nvSpPr>
      <xdr:spPr>
        <a:xfrm>
          <a:off x="9588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108204</xdr:rowOff>
    </xdr:from>
    <xdr:to>
      <xdr:col>55</xdr:col>
      <xdr:colOff>0</xdr:colOff>
      <xdr:row>106</xdr:row>
      <xdr:rowOff>112776</xdr:rowOff>
    </xdr:to>
    <xdr:cxnSp macro="">
      <xdr:nvCxnSpPr>
        <xdr:cNvPr id="479" name="直線コネクタ 478">
          <a:extLst>
            <a:ext uri="{FF2B5EF4-FFF2-40B4-BE49-F238E27FC236}">
              <a16:creationId xmlns:a16="http://schemas.microsoft.com/office/drawing/2014/main" id="{67A46B62-BAAE-459C-9528-DB19386D74A9}"/>
            </a:ext>
          </a:extLst>
        </xdr:cNvPr>
        <xdr:cNvCxnSpPr/>
      </xdr:nvCxnSpPr>
      <xdr:spPr>
        <a:xfrm flipV="1">
          <a:off x="9639300" y="1828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480" name="楕円 479">
          <a:extLst>
            <a:ext uri="{FF2B5EF4-FFF2-40B4-BE49-F238E27FC236}">
              <a16:creationId xmlns:a16="http://schemas.microsoft.com/office/drawing/2014/main" id="{78B59A52-106E-4F53-B9AB-05C7FF0B5489}"/>
            </a:ext>
          </a:extLst>
        </xdr:cNvPr>
        <xdr:cNvSpPr/>
      </xdr:nvSpPr>
      <xdr:spPr>
        <a:xfrm>
          <a:off x="8699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108204</xdr:rowOff>
    </xdr:from>
    <xdr:to>
      <xdr:col>50</xdr:col>
      <xdr:colOff>114300</xdr:colOff>
      <xdr:row>106</xdr:row>
      <xdr:rowOff>112776</xdr:rowOff>
    </xdr:to>
    <xdr:cxnSp macro="">
      <xdr:nvCxnSpPr>
        <xdr:cNvPr id="481" name="直線コネクタ 480">
          <a:extLst>
            <a:ext uri="{FF2B5EF4-FFF2-40B4-BE49-F238E27FC236}">
              <a16:creationId xmlns:a16="http://schemas.microsoft.com/office/drawing/2014/main" id="{6E6D0578-C288-4CB0-944A-22B0176DBD97}"/>
            </a:ext>
          </a:extLst>
        </xdr:cNvPr>
        <xdr:cNvCxnSpPr/>
      </xdr:nvCxnSpPr>
      <xdr:spPr>
        <a:xfrm>
          <a:off x="8750300" y="1828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61976</xdr:rowOff>
    </xdr:from>
    <xdr:to>
      <xdr:col>41</xdr:col>
      <xdr:colOff>101600</xdr:colOff>
      <xdr:row>106</xdr:row>
      <xdr:rowOff>163576</xdr:rowOff>
    </xdr:to>
    <xdr:sp macro="" textlink="">
      <xdr:nvSpPr>
        <xdr:cNvPr id="482" name="楕円 481">
          <a:extLst>
            <a:ext uri="{FF2B5EF4-FFF2-40B4-BE49-F238E27FC236}">
              <a16:creationId xmlns:a16="http://schemas.microsoft.com/office/drawing/2014/main" id="{F9209D18-E605-40C3-A055-CDCB8D7CCA48}"/>
            </a:ext>
          </a:extLst>
        </xdr:cNvPr>
        <xdr:cNvSpPr/>
      </xdr:nvSpPr>
      <xdr:spPr>
        <a:xfrm>
          <a:off x="7810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108204</xdr:rowOff>
    </xdr:from>
    <xdr:to>
      <xdr:col>45</xdr:col>
      <xdr:colOff>177800</xdr:colOff>
      <xdr:row>106</xdr:row>
      <xdr:rowOff>112776</xdr:rowOff>
    </xdr:to>
    <xdr:cxnSp macro="">
      <xdr:nvCxnSpPr>
        <xdr:cNvPr id="483" name="直線コネクタ 482">
          <a:extLst>
            <a:ext uri="{FF2B5EF4-FFF2-40B4-BE49-F238E27FC236}">
              <a16:creationId xmlns:a16="http://schemas.microsoft.com/office/drawing/2014/main" id="{F3662657-04B3-404B-B68B-6D469A3D8B3E}"/>
            </a:ext>
          </a:extLst>
        </xdr:cNvPr>
        <xdr:cNvCxnSpPr/>
      </xdr:nvCxnSpPr>
      <xdr:spPr>
        <a:xfrm flipV="1">
          <a:off x="7861300" y="1828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61976</xdr:rowOff>
    </xdr:from>
    <xdr:to>
      <xdr:col>36</xdr:col>
      <xdr:colOff>165100</xdr:colOff>
      <xdr:row>106</xdr:row>
      <xdr:rowOff>163576</xdr:rowOff>
    </xdr:to>
    <xdr:sp macro="" textlink="">
      <xdr:nvSpPr>
        <xdr:cNvPr id="484" name="楕円 483">
          <a:extLst>
            <a:ext uri="{FF2B5EF4-FFF2-40B4-BE49-F238E27FC236}">
              <a16:creationId xmlns:a16="http://schemas.microsoft.com/office/drawing/2014/main" id="{ACFB1501-2D4F-4FF4-8D8F-513059DE46D6}"/>
            </a:ext>
          </a:extLst>
        </xdr:cNvPr>
        <xdr:cNvSpPr/>
      </xdr:nvSpPr>
      <xdr:spPr>
        <a:xfrm>
          <a:off x="6921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112776</xdr:rowOff>
    </xdr:from>
    <xdr:to>
      <xdr:col>41</xdr:col>
      <xdr:colOff>50800</xdr:colOff>
      <xdr:row>106</xdr:row>
      <xdr:rowOff>112776</xdr:rowOff>
    </xdr:to>
    <xdr:cxnSp macro="">
      <xdr:nvCxnSpPr>
        <xdr:cNvPr id="485" name="直線コネクタ 484">
          <a:extLst>
            <a:ext uri="{FF2B5EF4-FFF2-40B4-BE49-F238E27FC236}">
              <a16:creationId xmlns:a16="http://schemas.microsoft.com/office/drawing/2014/main" id="{FE2A8BA9-7D62-48C4-AA1B-934CF4A8A0B1}"/>
            </a:ext>
          </a:extLst>
        </xdr:cNvPr>
        <xdr:cNvCxnSpPr/>
      </xdr:nvCxnSpPr>
      <xdr:spPr>
        <a:xfrm>
          <a:off x="6972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10ED8FF5-18C7-461C-9F7E-4BD3A272E862}"/>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2A360C0A-C6E6-470C-B07B-7485256685D9}"/>
            </a:ext>
          </a:extLst>
        </xdr:cNvPr>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09980C1C-490F-4CBC-AD8B-227472ACC84C}"/>
            </a:ext>
          </a:extLst>
        </xdr:cNvPr>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14BFF9A3-AFB4-40B1-BFF3-42062F8D566C}"/>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154703</xdr:rowOff>
    </xdr:from>
    <xdr:ext cx="469744" cy="259045"/>
    <xdr:sp macro="" textlink="">
      <xdr:nvSpPr>
        <xdr:cNvPr id="490" name="n_1mainValue【市民会館】&#10;一人当たり面積">
          <a:extLst>
            <a:ext uri="{FF2B5EF4-FFF2-40B4-BE49-F238E27FC236}">
              <a16:creationId xmlns:a16="http://schemas.microsoft.com/office/drawing/2014/main" id="{6D8D6F6E-4A58-4065-A846-A8C1DA8C616F}"/>
            </a:ext>
          </a:extLst>
        </xdr:cNvPr>
        <xdr:cNvSpPr txBox="1"/>
      </xdr:nvSpPr>
      <xdr:spPr>
        <a:xfrm>
          <a:off x="93917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150131</xdr:rowOff>
    </xdr:from>
    <xdr:ext cx="469744" cy="259045"/>
    <xdr:sp macro="" textlink="">
      <xdr:nvSpPr>
        <xdr:cNvPr id="491" name="n_2mainValue【市民会館】&#10;一人当たり面積">
          <a:extLst>
            <a:ext uri="{FF2B5EF4-FFF2-40B4-BE49-F238E27FC236}">
              <a16:creationId xmlns:a16="http://schemas.microsoft.com/office/drawing/2014/main" id="{3FDD5D65-99A1-4B7A-8D7A-AE7201FD70AA}"/>
            </a:ext>
          </a:extLst>
        </xdr:cNvPr>
        <xdr:cNvSpPr txBox="1"/>
      </xdr:nvSpPr>
      <xdr:spPr>
        <a:xfrm>
          <a:off x="8515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154703</xdr:rowOff>
    </xdr:from>
    <xdr:ext cx="469744" cy="259045"/>
    <xdr:sp macro="" textlink="">
      <xdr:nvSpPr>
        <xdr:cNvPr id="492" name="n_3mainValue【市民会館】&#10;一人当たり面積">
          <a:extLst>
            <a:ext uri="{FF2B5EF4-FFF2-40B4-BE49-F238E27FC236}">
              <a16:creationId xmlns:a16="http://schemas.microsoft.com/office/drawing/2014/main" id="{5C870833-31AA-4FC3-A9CB-BC5206DEA072}"/>
            </a:ext>
          </a:extLst>
        </xdr:cNvPr>
        <xdr:cNvSpPr txBox="1"/>
      </xdr:nvSpPr>
      <xdr:spPr>
        <a:xfrm>
          <a:off x="7626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154703</xdr:rowOff>
    </xdr:from>
    <xdr:ext cx="469744" cy="259045"/>
    <xdr:sp macro="" textlink="">
      <xdr:nvSpPr>
        <xdr:cNvPr id="493" name="n_4mainValue【市民会館】&#10;一人当たり面積">
          <a:extLst>
            <a:ext uri="{FF2B5EF4-FFF2-40B4-BE49-F238E27FC236}">
              <a16:creationId xmlns:a16="http://schemas.microsoft.com/office/drawing/2014/main" id="{FEC1F7F4-2B3A-4587-B047-6A74ABE7DFEF}"/>
            </a:ext>
          </a:extLst>
        </xdr:cNvPr>
        <xdr:cNvSpPr txBox="1"/>
      </xdr:nvSpPr>
      <xdr:spPr>
        <a:xfrm>
          <a:off x="6737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F21094F2-438E-4F77-8397-7B81B9130B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688E3E78-0BAD-42BC-8A78-9F68F9623D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FA125F12-4DD2-419C-879D-D048D0759EE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A6415C32-7E0F-4588-9622-4ABA4ADA56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E3E2ED5A-026D-4D69-897E-19A8BACC6A1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425086A3-AF48-4158-B212-CA4885AB3B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E9B92A2F-6AB6-4A76-9541-DE88E3FB39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8DCE2B1D-E678-4BF6-8118-C959027DFCA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36952397-DC41-4D4B-81ED-9479DC2E75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41E8BA96-C37B-4AC8-8C6F-5448C0D09E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F7955C27-6080-439C-95B4-E381C1F9F9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933A7452-497B-4233-94FB-1EDBC53440A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664BA423-79A3-4878-A098-3B80D46D25B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8ED5A197-A757-4F48-BC03-52275CB8F28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59BA9DB4-C87C-4FA8-AE1E-AC845E04AA1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CCEF256B-587F-4AC4-A8FE-8C3A8D01F6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CB420496-2130-4E8C-8E0E-B7D0D0DE752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5507A6FA-9E52-46CA-87CA-653308340D7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CC3EEF2D-1764-4E31-9A43-C13F170ECA5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175F08EE-959C-4764-A864-C38BF3713AC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2F14A1EE-E097-4DFF-9669-C3BC18319EF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710D4230-2D4F-4112-AB43-F5507DBDE0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CED6529F-F3E4-42CF-83CA-C582F6EF7AC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7357B694-8B2A-49A1-A6C5-0749CE1E16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36F7E82-5671-48B5-A3B4-8916A51F72A6}"/>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B9B00E21-0C99-4DEC-8C53-0196D87C91E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D4367B1B-9872-4155-BFD0-127F73987FE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19B08B50-F4CC-4612-85B9-D5256A24C4D0}"/>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3FB0507F-D20E-4AC9-97AF-71001844D202}"/>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5E4A3DB1-2B78-4C50-9BA2-650558716F75}"/>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67FE6F5C-01A0-4FA6-9399-C01CC307938E}"/>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B3E54754-003A-47AC-A095-996372C74CBB}"/>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2364620C-62D8-4465-9E1C-A7274D4473CB}"/>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99FD71E6-EF5E-4C22-B8F9-488E4133E0CC}"/>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649EFC59-6756-4B1B-815B-2D07F76FF5E2}"/>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9F1CEBD-49D5-491D-8077-1B6207F837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97666A0-7C48-456E-BC21-FC4D3E213A4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F0C1C86-31E8-43EC-9682-BD2EAF4217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B8BFA30-73FE-4F98-88D1-48ABA993391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85BE1D8-D8E3-4692-927D-E448E6167BA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71120</xdr:rowOff>
    </xdr:from>
    <xdr:to>
      <xdr:col>85</xdr:col>
      <xdr:colOff>177800</xdr:colOff>
      <xdr:row>42</xdr:row>
      <xdr:rowOff>1270</xdr:rowOff>
    </xdr:to>
    <xdr:sp macro="" textlink="">
      <xdr:nvSpPr>
        <xdr:cNvPr id="534" name="楕円 533">
          <a:extLst>
            <a:ext uri="{FF2B5EF4-FFF2-40B4-BE49-F238E27FC236}">
              <a16:creationId xmlns:a16="http://schemas.microsoft.com/office/drawing/2014/main" id="{53F9CD47-52C7-47D4-9EED-4F5264E1780C}"/>
            </a:ext>
          </a:extLst>
        </xdr:cNvPr>
        <xdr:cNvSpPr/>
      </xdr:nvSpPr>
      <xdr:spPr>
        <a:xfrm>
          <a:off x="16268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157497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56723FF7-9EFD-4FAF-94E7-6A2C099722F1}"/>
            </a:ext>
          </a:extLst>
        </xdr:cNvPr>
        <xdr:cNvSpPr txBox="1"/>
      </xdr:nvSpPr>
      <xdr:spPr>
        <a:xfrm>
          <a:off x="16357600" y="701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59690</xdr:rowOff>
    </xdr:from>
    <xdr:to>
      <xdr:col>81</xdr:col>
      <xdr:colOff>101600</xdr:colOff>
      <xdr:row>41</xdr:row>
      <xdr:rowOff>161290</xdr:rowOff>
    </xdr:to>
    <xdr:sp macro="" textlink="">
      <xdr:nvSpPr>
        <xdr:cNvPr id="536" name="楕円 535">
          <a:extLst>
            <a:ext uri="{FF2B5EF4-FFF2-40B4-BE49-F238E27FC236}">
              <a16:creationId xmlns:a16="http://schemas.microsoft.com/office/drawing/2014/main" id="{F25930D0-589E-4D8A-84F2-B6366D9A7405}"/>
            </a:ext>
          </a:extLst>
        </xdr:cNvPr>
        <xdr:cNvSpPr/>
      </xdr:nvSpPr>
      <xdr:spPr>
        <a:xfrm>
          <a:off x="15430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110490</xdr:rowOff>
    </xdr:from>
    <xdr:to>
      <xdr:col>85</xdr:col>
      <xdr:colOff>127000</xdr:colOff>
      <xdr:row>41</xdr:row>
      <xdr:rowOff>121920</xdr:rowOff>
    </xdr:to>
    <xdr:cxnSp macro="">
      <xdr:nvCxnSpPr>
        <xdr:cNvPr id="537" name="直線コネクタ 536">
          <a:extLst>
            <a:ext uri="{FF2B5EF4-FFF2-40B4-BE49-F238E27FC236}">
              <a16:creationId xmlns:a16="http://schemas.microsoft.com/office/drawing/2014/main" id="{C932E5DB-2B0D-48B3-AF6D-058DDDB09B95}"/>
            </a:ext>
          </a:extLst>
        </xdr:cNvPr>
        <xdr:cNvCxnSpPr/>
      </xdr:nvCxnSpPr>
      <xdr:spPr>
        <a:xfrm>
          <a:off x="15481300" y="71399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48260</xdr:rowOff>
    </xdr:from>
    <xdr:to>
      <xdr:col>76</xdr:col>
      <xdr:colOff>165100</xdr:colOff>
      <xdr:row>41</xdr:row>
      <xdr:rowOff>149860</xdr:rowOff>
    </xdr:to>
    <xdr:sp macro="" textlink="">
      <xdr:nvSpPr>
        <xdr:cNvPr id="538" name="楕円 537">
          <a:extLst>
            <a:ext uri="{FF2B5EF4-FFF2-40B4-BE49-F238E27FC236}">
              <a16:creationId xmlns:a16="http://schemas.microsoft.com/office/drawing/2014/main" id="{211CC742-9626-4519-A2F0-3197ED263CA2}"/>
            </a:ext>
          </a:extLst>
        </xdr:cNvPr>
        <xdr:cNvSpPr/>
      </xdr:nvSpPr>
      <xdr:spPr>
        <a:xfrm>
          <a:off x="14541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99060</xdr:rowOff>
    </xdr:from>
    <xdr:to>
      <xdr:col>81</xdr:col>
      <xdr:colOff>50800</xdr:colOff>
      <xdr:row>41</xdr:row>
      <xdr:rowOff>110490</xdr:rowOff>
    </xdr:to>
    <xdr:cxnSp macro="">
      <xdr:nvCxnSpPr>
        <xdr:cNvPr id="539" name="直線コネクタ 538">
          <a:extLst>
            <a:ext uri="{FF2B5EF4-FFF2-40B4-BE49-F238E27FC236}">
              <a16:creationId xmlns:a16="http://schemas.microsoft.com/office/drawing/2014/main" id="{E7F72CBC-2A58-47A8-8B29-6572222E47B5}"/>
            </a:ext>
          </a:extLst>
        </xdr:cNvPr>
        <xdr:cNvCxnSpPr/>
      </xdr:nvCxnSpPr>
      <xdr:spPr>
        <a:xfrm>
          <a:off x="14592300" y="7128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29210</xdr:rowOff>
    </xdr:from>
    <xdr:to>
      <xdr:col>72</xdr:col>
      <xdr:colOff>38100</xdr:colOff>
      <xdr:row>41</xdr:row>
      <xdr:rowOff>130810</xdr:rowOff>
    </xdr:to>
    <xdr:sp macro="" textlink="">
      <xdr:nvSpPr>
        <xdr:cNvPr id="540" name="楕円 539">
          <a:extLst>
            <a:ext uri="{FF2B5EF4-FFF2-40B4-BE49-F238E27FC236}">
              <a16:creationId xmlns:a16="http://schemas.microsoft.com/office/drawing/2014/main" id="{F2B8423D-4DB7-4974-9774-2077D6FAF202}"/>
            </a:ext>
          </a:extLst>
        </xdr:cNvPr>
        <xdr:cNvSpPr/>
      </xdr:nvSpPr>
      <xdr:spPr>
        <a:xfrm>
          <a:off x="1365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80010</xdr:rowOff>
    </xdr:from>
    <xdr:to>
      <xdr:col>76</xdr:col>
      <xdr:colOff>114300</xdr:colOff>
      <xdr:row>41</xdr:row>
      <xdr:rowOff>99060</xdr:rowOff>
    </xdr:to>
    <xdr:cxnSp macro="">
      <xdr:nvCxnSpPr>
        <xdr:cNvPr id="541" name="直線コネクタ 540">
          <a:extLst>
            <a:ext uri="{FF2B5EF4-FFF2-40B4-BE49-F238E27FC236}">
              <a16:creationId xmlns:a16="http://schemas.microsoft.com/office/drawing/2014/main" id="{BD221517-DC4B-47CB-B4D8-7C40E95029EC}"/>
            </a:ext>
          </a:extLst>
        </xdr:cNvPr>
        <xdr:cNvCxnSpPr/>
      </xdr:nvCxnSpPr>
      <xdr:spPr>
        <a:xfrm>
          <a:off x="13703300" y="71094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21590</xdr:rowOff>
    </xdr:from>
    <xdr:to>
      <xdr:col>67</xdr:col>
      <xdr:colOff>101600</xdr:colOff>
      <xdr:row>41</xdr:row>
      <xdr:rowOff>123190</xdr:rowOff>
    </xdr:to>
    <xdr:sp macro="" textlink="">
      <xdr:nvSpPr>
        <xdr:cNvPr id="542" name="楕円 541">
          <a:extLst>
            <a:ext uri="{FF2B5EF4-FFF2-40B4-BE49-F238E27FC236}">
              <a16:creationId xmlns:a16="http://schemas.microsoft.com/office/drawing/2014/main" id="{661E0B1B-73CC-40CC-872E-E6E7E2126415}"/>
            </a:ext>
          </a:extLst>
        </xdr:cNvPr>
        <xdr:cNvSpPr/>
      </xdr:nvSpPr>
      <xdr:spPr>
        <a:xfrm>
          <a:off x="12763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72390</xdr:rowOff>
    </xdr:from>
    <xdr:to>
      <xdr:col>71</xdr:col>
      <xdr:colOff>177800</xdr:colOff>
      <xdr:row>41</xdr:row>
      <xdr:rowOff>80010</xdr:rowOff>
    </xdr:to>
    <xdr:cxnSp macro="">
      <xdr:nvCxnSpPr>
        <xdr:cNvPr id="543" name="直線コネクタ 542">
          <a:extLst>
            <a:ext uri="{FF2B5EF4-FFF2-40B4-BE49-F238E27FC236}">
              <a16:creationId xmlns:a16="http://schemas.microsoft.com/office/drawing/2014/main" id="{64425DD7-9160-478C-AF7A-20F0317421B6}"/>
            </a:ext>
          </a:extLst>
        </xdr:cNvPr>
        <xdr:cNvCxnSpPr/>
      </xdr:nvCxnSpPr>
      <xdr:spPr>
        <a:xfrm>
          <a:off x="12814300" y="7101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F84516A8-ED07-4BA9-993F-237E9CE4B4ED}"/>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71C733D2-DAED-491F-9D6A-5736119FA8F3}"/>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3194D11-D70F-4454-9FDA-A465633377FE}"/>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773B1404-8F67-4134-BC50-6CF2CD9697A9}"/>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152417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DA121F74-3D0F-4BBB-8F7A-ACB3C479B5D5}"/>
            </a:ext>
          </a:extLst>
        </xdr:cNvPr>
        <xdr:cNvSpPr txBox="1"/>
      </xdr:nvSpPr>
      <xdr:spPr>
        <a:xfrm>
          <a:off x="152660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140987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F9813A82-61F2-473B-99FC-981C873B6DC5}"/>
            </a:ext>
          </a:extLst>
        </xdr:cNvPr>
        <xdr:cNvSpPr txBox="1"/>
      </xdr:nvSpPr>
      <xdr:spPr>
        <a:xfrm>
          <a:off x="14389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121937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8D80F6A6-E255-4D09-967F-CD018B028B08}"/>
            </a:ext>
          </a:extLst>
        </xdr:cNvPr>
        <xdr:cNvSpPr txBox="1"/>
      </xdr:nvSpPr>
      <xdr:spPr>
        <a:xfrm>
          <a:off x="13500744"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114317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712F3CDA-AC24-4656-A4FD-EB84835F3E1D}"/>
            </a:ext>
          </a:extLst>
        </xdr:cNvPr>
        <xdr:cNvSpPr txBox="1"/>
      </xdr:nvSpPr>
      <xdr:spPr>
        <a:xfrm>
          <a:off x="12611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92E70A5C-425E-4D70-A888-8FC9384A2E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AB0C541-0109-4C11-B8EF-94E02AAB7D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E97CB3B8-E989-4D2B-A59D-FCC5B94707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FC3A1421-0682-4808-A788-41B3AA7BF89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3970BD24-0409-42E1-BE4A-E4786F550D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AC1D792C-8D69-4375-B056-B49989DE29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4F0F519A-FAB8-4C0E-951C-D16F665595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1F2437E9-9AAE-4D3B-BB34-F96560ADEBD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28D2D010-0E1E-410E-8300-2D6B11F448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BF566AEF-7E52-4564-B1A8-D68B78011F0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32754D68-E32F-4835-B653-40A664FC503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220D32F0-554D-4550-A3DA-69D78182F5E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70E4F2EB-B075-404D-8BD4-AE8FF1990E6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3350CE84-4F92-427A-A486-6484524CCB1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E1DB3A41-C427-4694-8C4B-81031264D28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6303BB10-7110-4031-8D07-51C3CBB1D8D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9B4464B7-3338-4BE9-8358-2653EF92036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7D195CE0-5A5A-4AF1-8855-11901110FCC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6A8D0E2F-C39F-4045-9B7B-06FEBD2D33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E9C4B92A-BB25-4DAC-81F5-9818591A0C8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C56656B4-487A-4C21-B23C-B10F1824637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22EA24F4-A34E-4342-9057-CBB92CC457E2}"/>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B501A2ED-A9BD-4090-B08F-15C80B0E5024}"/>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39064F93-FFDC-4A24-9D0B-CAB50C131F8E}"/>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ED56C01F-BFD0-4E43-883E-C85644C88C8F}"/>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CB2291AF-5B0D-4531-A8F6-3056744322AA}"/>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96E02BCE-76EA-49E3-A809-68A72B856B88}"/>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FCFB862A-497C-4F2F-9341-7DEB7FC75BBB}"/>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38252A77-2E86-48CE-A594-9680FBD80F97}"/>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94373450-7DCF-4908-AC90-5B2C361CD817}"/>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62964C00-A7BB-48DC-B59B-C47A386C44EC}"/>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976A7B0B-8664-469D-8787-615BAE78EF8D}"/>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0B00F1D-298B-49AA-860C-BFEF85A7F2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6DA7BA0-ABD7-47C1-9248-E1B4F4F80C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B87B6E0-1A32-4DC2-AA32-A5AEA50A0E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56FEB04-A083-46A0-886A-CF5A1436BC8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7E87C77-6961-4164-8C77-ED99584539C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18903</xdr:rowOff>
    </xdr:from>
    <xdr:to>
      <xdr:col>116</xdr:col>
      <xdr:colOff>114300</xdr:colOff>
      <xdr:row>40</xdr:row>
      <xdr:rowOff>120503</xdr:rowOff>
    </xdr:to>
    <xdr:sp macro="" textlink="">
      <xdr:nvSpPr>
        <xdr:cNvPr id="589" name="楕円 588">
          <a:extLst>
            <a:ext uri="{FF2B5EF4-FFF2-40B4-BE49-F238E27FC236}">
              <a16:creationId xmlns:a16="http://schemas.microsoft.com/office/drawing/2014/main" id="{2361EC89-42D4-4296-B8D6-28CDC6A0A841}"/>
            </a:ext>
          </a:extLst>
        </xdr:cNvPr>
        <xdr:cNvSpPr/>
      </xdr:nvSpPr>
      <xdr:spPr>
        <a:xfrm>
          <a:off x="22110700" y="68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168780</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4F00F6E3-0960-4163-ADD3-37575B88A9C2}"/>
            </a:ext>
          </a:extLst>
        </xdr:cNvPr>
        <xdr:cNvSpPr txBox="1"/>
      </xdr:nvSpPr>
      <xdr:spPr>
        <a:xfrm>
          <a:off x="22199600" y="68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16910</xdr:rowOff>
    </xdr:from>
    <xdr:to>
      <xdr:col>112</xdr:col>
      <xdr:colOff>38100</xdr:colOff>
      <xdr:row>40</xdr:row>
      <xdr:rowOff>118510</xdr:rowOff>
    </xdr:to>
    <xdr:sp macro="" textlink="">
      <xdr:nvSpPr>
        <xdr:cNvPr id="591" name="楕円 590">
          <a:extLst>
            <a:ext uri="{FF2B5EF4-FFF2-40B4-BE49-F238E27FC236}">
              <a16:creationId xmlns:a16="http://schemas.microsoft.com/office/drawing/2014/main" id="{1D9F5D79-E207-4007-87B7-0E945AFE7A6C}"/>
            </a:ext>
          </a:extLst>
        </xdr:cNvPr>
        <xdr:cNvSpPr/>
      </xdr:nvSpPr>
      <xdr:spPr>
        <a:xfrm>
          <a:off x="21272500" y="68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67710</xdr:rowOff>
    </xdr:from>
    <xdr:to>
      <xdr:col>116</xdr:col>
      <xdr:colOff>63500</xdr:colOff>
      <xdr:row>40</xdr:row>
      <xdr:rowOff>69703</xdr:rowOff>
    </xdr:to>
    <xdr:cxnSp macro="">
      <xdr:nvCxnSpPr>
        <xdr:cNvPr id="592" name="直線コネクタ 591">
          <a:extLst>
            <a:ext uri="{FF2B5EF4-FFF2-40B4-BE49-F238E27FC236}">
              <a16:creationId xmlns:a16="http://schemas.microsoft.com/office/drawing/2014/main" id="{BEC97457-C2AF-48AA-8E9D-74ABA98132F8}"/>
            </a:ext>
          </a:extLst>
        </xdr:cNvPr>
        <xdr:cNvCxnSpPr/>
      </xdr:nvCxnSpPr>
      <xdr:spPr>
        <a:xfrm>
          <a:off x="21323300" y="6925710"/>
          <a:ext cx="8382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20074</xdr:rowOff>
    </xdr:from>
    <xdr:to>
      <xdr:col>107</xdr:col>
      <xdr:colOff>101600</xdr:colOff>
      <xdr:row>40</xdr:row>
      <xdr:rowOff>121674</xdr:rowOff>
    </xdr:to>
    <xdr:sp macro="" textlink="">
      <xdr:nvSpPr>
        <xdr:cNvPr id="593" name="楕円 592">
          <a:extLst>
            <a:ext uri="{FF2B5EF4-FFF2-40B4-BE49-F238E27FC236}">
              <a16:creationId xmlns:a16="http://schemas.microsoft.com/office/drawing/2014/main" id="{9350E587-73E3-447E-B3A8-379F9AC7E213}"/>
            </a:ext>
          </a:extLst>
        </xdr:cNvPr>
        <xdr:cNvSpPr/>
      </xdr:nvSpPr>
      <xdr:spPr>
        <a:xfrm>
          <a:off x="20383500" y="6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67710</xdr:rowOff>
    </xdr:from>
    <xdr:to>
      <xdr:col>111</xdr:col>
      <xdr:colOff>177800</xdr:colOff>
      <xdr:row>40</xdr:row>
      <xdr:rowOff>70874</xdr:rowOff>
    </xdr:to>
    <xdr:cxnSp macro="">
      <xdr:nvCxnSpPr>
        <xdr:cNvPr id="594" name="直線コネクタ 593">
          <a:extLst>
            <a:ext uri="{FF2B5EF4-FFF2-40B4-BE49-F238E27FC236}">
              <a16:creationId xmlns:a16="http://schemas.microsoft.com/office/drawing/2014/main" id="{D9AD02D7-137A-44C4-BE33-FFDDD0A88542}"/>
            </a:ext>
          </a:extLst>
        </xdr:cNvPr>
        <xdr:cNvCxnSpPr/>
      </xdr:nvCxnSpPr>
      <xdr:spPr>
        <a:xfrm flipV="1">
          <a:off x="20434300" y="6925710"/>
          <a:ext cx="8890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21665</xdr:rowOff>
    </xdr:from>
    <xdr:to>
      <xdr:col>102</xdr:col>
      <xdr:colOff>165100</xdr:colOff>
      <xdr:row>40</xdr:row>
      <xdr:rowOff>123265</xdr:rowOff>
    </xdr:to>
    <xdr:sp macro="" textlink="">
      <xdr:nvSpPr>
        <xdr:cNvPr id="595" name="楕円 594">
          <a:extLst>
            <a:ext uri="{FF2B5EF4-FFF2-40B4-BE49-F238E27FC236}">
              <a16:creationId xmlns:a16="http://schemas.microsoft.com/office/drawing/2014/main" id="{D21A8E7D-D7CC-4EDF-880A-8FC7B26718E3}"/>
            </a:ext>
          </a:extLst>
        </xdr:cNvPr>
        <xdr:cNvSpPr/>
      </xdr:nvSpPr>
      <xdr:spPr>
        <a:xfrm>
          <a:off x="19494500" y="687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70874</xdr:rowOff>
    </xdr:from>
    <xdr:to>
      <xdr:col>107</xdr:col>
      <xdr:colOff>50800</xdr:colOff>
      <xdr:row>40</xdr:row>
      <xdr:rowOff>72465</xdr:rowOff>
    </xdr:to>
    <xdr:cxnSp macro="">
      <xdr:nvCxnSpPr>
        <xdr:cNvPr id="596" name="直線コネクタ 595">
          <a:extLst>
            <a:ext uri="{FF2B5EF4-FFF2-40B4-BE49-F238E27FC236}">
              <a16:creationId xmlns:a16="http://schemas.microsoft.com/office/drawing/2014/main" id="{50156B44-7578-405A-AE21-262FBB4301ED}"/>
            </a:ext>
          </a:extLst>
        </xdr:cNvPr>
        <xdr:cNvCxnSpPr/>
      </xdr:nvCxnSpPr>
      <xdr:spPr>
        <a:xfrm flipV="1">
          <a:off x="19545300" y="6928874"/>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22378</xdr:rowOff>
    </xdr:from>
    <xdr:to>
      <xdr:col>98</xdr:col>
      <xdr:colOff>38100</xdr:colOff>
      <xdr:row>40</xdr:row>
      <xdr:rowOff>123978</xdr:rowOff>
    </xdr:to>
    <xdr:sp macro="" textlink="">
      <xdr:nvSpPr>
        <xdr:cNvPr id="597" name="楕円 596">
          <a:extLst>
            <a:ext uri="{FF2B5EF4-FFF2-40B4-BE49-F238E27FC236}">
              <a16:creationId xmlns:a16="http://schemas.microsoft.com/office/drawing/2014/main" id="{8A7A6539-5ED9-49F1-BBA4-AE9F008B683F}"/>
            </a:ext>
          </a:extLst>
        </xdr:cNvPr>
        <xdr:cNvSpPr/>
      </xdr:nvSpPr>
      <xdr:spPr>
        <a:xfrm>
          <a:off x="18605500" y="68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72465</xdr:rowOff>
    </xdr:from>
    <xdr:to>
      <xdr:col>102</xdr:col>
      <xdr:colOff>114300</xdr:colOff>
      <xdr:row>40</xdr:row>
      <xdr:rowOff>73178</xdr:rowOff>
    </xdr:to>
    <xdr:cxnSp macro="">
      <xdr:nvCxnSpPr>
        <xdr:cNvPr id="598" name="直線コネクタ 597">
          <a:extLst>
            <a:ext uri="{FF2B5EF4-FFF2-40B4-BE49-F238E27FC236}">
              <a16:creationId xmlns:a16="http://schemas.microsoft.com/office/drawing/2014/main" id="{672CABFE-FFD0-429D-ACB2-FC26C9314CD6}"/>
            </a:ext>
          </a:extLst>
        </xdr:cNvPr>
        <xdr:cNvCxnSpPr/>
      </xdr:nvCxnSpPr>
      <xdr:spPr>
        <a:xfrm flipV="1">
          <a:off x="18656300" y="6930465"/>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CD690993-E98B-4731-BC0A-F3E0C45A9E8A}"/>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550F4A20-FBE3-4F9E-8066-60C122F358F7}"/>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25B154A1-0BD2-467E-B4DA-32AE3DC4480F}"/>
            </a:ext>
          </a:extLst>
        </xdr:cNvPr>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2733188D-0D19-4D5C-81AE-FC5448EE7A08}"/>
            </a:ext>
          </a:extLst>
        </xdr:cNvPr>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109637</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FFFE3C28-7EB8-459A-B5A1-680289EDF82B}"/>
            </a:ext>
          </a:extLst>
        </xdr:cNvPr>
        <xdr:cNvSpPr txBox="1"/>
      </xdr:nvSpPr>
      <xdr:spPr>
        <a:xfrm>
          <a:off x="21043411" y="69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112801</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FE57403-E11F-43F1-9C87-6E686473A9AB}"/>
            </a:ext>
          </a:extLst>
        </xdr:cNvPr>
        <xdr:cNvSpPr txBox="1"/>
      </xdr:nvSpPr>
      <xdr:spPr>
        <a:xfrm>
          <a:off x="20167111" y="69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114392</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20F49CFD-2A1C-4C4A-85DF-B0E075A99D70}"/>
            </a:ext>
          </a:extLst>
        </xdr:cNvPr>
        <xdr:cNvSpPr txBox="1"/>
      </xdr:nvSpPr>
      <xdr:spPr>
        <a:xfrm>
          <a:off x="19278111" y="697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115105</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97738DAC-5CF9-4ECF-93CA-8B1050F3B416}"/>
            </a:ext>
          </a:extLst>
        </xdr:cNvPr>
        <xdr:cNvSpPr txBox="1"/>
      </xdr:nvSpPr>
      <xdr:spPr>
        <a:xfrm>
          <a:off x="18389111" y="69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9A2909FB-6E47-434D-8601-D8FCAA9C7A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607FDE64-C209-400E-88F4-86BE411C77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14B56980-607F-4C47-9E89-0B1806578E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3122AD57-CB0D-4DC1-8023-71BDFFCDE6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A8646F8D-609A-4255-842F-3144857495A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3617AAA7-8054-45AD-9B6A-656B6455724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F95426F2-7A6B-49F7-AF1A-C560CAD55F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DF86BF9D-9D55-4210-9700-6759959280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C788889E-4DBE-4A96-BACF-D6FC62A7AE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AF22D37F-2C45-407A-A9F7-B655020B7D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70A8FED0-F537-4902-AA48-36D1B674EB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4645FF9A-6F22-42C2-82CD-A0342318DAE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FA9A409B-FD39-4A80-BAB5-AFCBD71A0E0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1B02D48F-7EFB-4B9C-AC8F-EE32B614A67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FEF07ECB-AA8A-4141-A876-7B5C96756AE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A04D2DFA-8CEB-435A-A043-F34FC6CB54A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B6B18973-9744-4D07-BD81-481E36E3349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A594CD80-E917-4525-8125-5EAC77D197F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F2336591-9882-43DF-B10A-B43507B8D1E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DE90CEB1-98EA-49B8-A81D-A416A8503EB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8FE79E80-7A41-4D80-BCD8-10F54519DBA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4CA7B0D1-0A3C-4F6C-A6EF-45348A99EAA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6E55CDC6-4DFF-4F0D-BBB1-6A04818DC98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B8B5D86D-C88A-4044-A4EF-7B65BDE7630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BBEDE67-C6F8-428E-B3CA-14DA4E9444F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E0968FB8-F055-4ABF-BF0C-A0E1CB1C1A09}"/>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DF3A0B9C-8EE9-4C90-AC0B-E5126EE12F82}"/>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2FE0A772-232F-44FC-90D6-6F17772D4FA9}"/>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6E45F86A-F524-4BF8-9E02-5AE50C625218}"/>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62C875FE-64CC-4EF8-BC3C-7FB00769C3C3}"/>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D30D8AF3-C7E7-4FA8-9BD8-DF33E07124C0}"/>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FCAE6B2F-05B5-4BA4-9263-4E3232D33573}"/>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80B7874E-C257-4294-A0B5-82D54418FE2E}"/>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FFB45479-2EB1-4376-B510-20C2CBEC83E5}"/>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64472DE6-3971-4DEC-AF93-0D1001C610E0}"/>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02B441CC-B175-41E4-A16A-422BA1D4BF9F}"/>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963ECC0-9671-46E5-A2C6-5E961886698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50D9014-12E6-40F7-B4EB-4A34388CF0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D925131-F898-437A-9E92-64531AA360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86FD7FE-E138-4F48-B374-16A2EDEC64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388481B-609C-410E-8FC4-ED6487A31F6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136978</xdr:rowOff>
    </xdr:from>
    <xdr:to>
      <xdr:col>85</xdr:col>
      <xdr:colOff>177800</xdr:colOff>
      <xdr:row>62</xdr:row>
      <xdr:rowOff>67128</xdr:rowOff>
    </xdr:to>
    <xdr:sp macro="" textlink="">
      <xdr:nvSpPr>
        <xdr:cNvPr id="648" name="楕円 647">
          <a:extLst>
            <a:ext uri="{FF2B5EF4-FFF2-40B4-BE49-F238E27FC236}">
              <a16:creationId xmlns:a16="http://schemas.microsoft.com/office/drawing/2014/main" id="{FBE09F3A-1D70-4449-9900-9B35AD8C0B95}"/>
            </a:ext>
          </a:extLst>
        </xdr:cNvPr>
        <xdr:cNvSpPr/>
      </xdr:nvSpPr>
      <xdr:spPr>
        <a:xfrm>
          <a:off x="16268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115405</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86F56AED-D810-4915-B20B-1321486D29B0}"/>
            </a:ext>
          </a:extLst>
        </xdr:cNvPr>
        <xdr:cNvSpPr txBox="1"/>
      </xdr:nvSpPr>
      <xdr:spPr>
        <a:xfrm>
          <a:off x="16357600"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89626</xdr:rowOff>
    </xdr:from>
    <xdr:to>
      <xdr:col>81</xdr:col>
      <xdr:colOff>101600</xdr:colOff>
      <xdr:row>62</xdr:row>
      <xdr:rowOff>19776</xdr:rowOff>
    </xdr:to>
    <xdr:sp macro="" textlink="">
      <xdr:nvSpPr>
        <xdr:cNvPr id="650" name="楕円 649">
          <a:extLst>
            <a:ext uri="{FF2B5EF4-FFF2-40B4-BE49-F238E27FC236}">
              <a16:creationId xmlns:a16="http://schemas.microsoft.com/office/drawing/2014/main" id="{566A3B2B-039B-4FC4-A06C-D742767A61EC}"/>
            </a:ext>
          </a:extLst>
        </xdr:cNvPr>
        <xdr:cNvSpPr/>
      </xdr:nvSpPr>
      <xdr:spPr>
        <a:xfrm>
          <a:off x="15430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140426</xdr:rowOff>
    </xdr:from>
    <xdr:to>
      <xdr:col>85</xdr:col>
      <xdr:colOff>127000</xdr:colOff>
      <xdr:row>62</xdr:row>
      <xdr:rowOff>16328</xdr:rowOff>
    </xdr:to>
    <xdr:cxnSp macro="">
      <xdr:nvCxnSpPr>
        <xdr:cNvPr id="651" name="直線コネクタ 650">
          <a:extLst>
            <a:ext uri="{FF2B5EF4-FFF2-40B4-BE49-F238E27FC236}">
              <a16:creationId xmlns:a16="http://schemas.microsoft.com/office/drawing/2014/main" id="{BFA50679-170C-4CE3-ACE2-C5DCB375EB3C}"/>
            </a:ext>
          </a:extLst>
        </xdr:cNvPr>
        <xdr:cNvCxnSpPr/>
      </xdr:nvCxnSpPr>
      <xdr:spPr>
        <a:xfrm>
          <a:off x="15481300" y="1059887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42273</xdr:rowOff>
    </xdr:from>
    <xdr:to>
      <xdr:col>76</xdr:col>
      <xdr:colOff>165100</xdr:colOff>
      <xdr:row>61</xdr:row>
      <xdr:rowOff>143873</xdr:rowOff>
    </xdr:to>
    <xdr:sp macro="" textlink="">
      <xdr:nvSpPr>
        <xdr:cNvPr id="652" name="楕円 651">
          <a:extLst>
            <a:ext uri="{FF2B5EF4-FFF2-40B4-BE49-F238E27FC236}">
              <a16:creationId xmlns:a16="http://schemas.microsoft.com/office/drawing/2014/main" id="{6EA72A35-2A9B-4693-81AD-D8986D8B64B0}"/>
            </a:ext>
          </a:extLst>
        </xdr:cNvPr>
        <xdr:cNvSpPr/>
      </xdr:nvSpPr>
      <xdr:spPr>
        <a:xfrm>
          <a:off x="14541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93073</xdr:rowOff>
    </xdr:from>
    <xdr:to>
      <xdr:col>81</xdr:col>
      <xdr:colOff>50800</xdr:colOff>
      <xdr:row>61</xdr:row>
      <xdr:rowOff>140426</xdr:rowOff>
    </xdr:to>
    <xdr:cxnSp macro="">
      <xdr:nvCxnSpPr>
        <xdr:cNvPr id="653" name="直線コネクタ 652">
          <a:extLst>
            <a:ext uri="{FF2B5EF4-FFF2-40B4-BE49-F238E27FC236}">
              <a16:creationId xmlns:a16="http://schemas.microsoft.com/office/drawing/2014/main" id="{87139B3D-33DB-4B5F-8631-88A7A39BFBEA}"/>
            </a:ext>
          </a:extLst>
        </xdr:cNvPr>
        <xdr:cNvCxnSpPr/>
      </xdr:nvCxnSpPr>
      <xdr:spPr>
        <a:xfrm>
          <a:off x="14592300" y="105515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171269</xdr:rowOff>
    </xdr:from>
    <xdr:to>
      <xdr:col>72</xdr:col>
      <xdr:colOff>38100</xdr:colOff>
      <xdr:row>61</xdr:row>
      <xdr:rowOff>101419</xdr:rowOff>
    </xdr:to>
    <xdr:sp macro="" textlink="">
      <xdr:nvSpPr>
        <xdr:cNvPr id="654" name="楕円 653">
          <a:extLst>
            <a:ext uri="{FF2B5EF4-FFF2-40B4-BE49-F238E27FC236}">
              <a16:creationId xmlns:a16="http://schemas.microsoft.com/office/drawing/2014/main" id="{628D7B7E-859B-4E8D-BB39-85AD0CEDC3EB}"/>
            </a:ext>
          </a:extLst>
        </xdr:cNvPr>
        <xdr:cNvSpPr/>
      </xdr:nvSpPr>
      <xdr:spPr>
        <a:xfrm>
          <a:off x="13652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50619</xdr:rowOff>
    </xdr:from>
    <xdr:to>
      <xdr:col>76</xdr:col>
      <xdr:colOff>114300</xdr:colOff>
      <xdr:row>61</xdr:row>
      <xdr:rowOff>93073</xdr:rowOff>
    </xdr:to>
    <xdr:cxnSp macro="">
      <xdr:nvCxnSpPr>
        <xdr:cNvPr id="655" name="直線コネクタ 654">
          <a:extLst>
            <a:ext uri="{FF2B5EF4-FFF2-40B4-BE49-F238E27FC236}">
              <a16:creationId xmlns:a16="http://schemas.microsoft.com/office/drawing/2014/main" id="{A6019CEC-0092-4549-A018-3DBB2E4CD201}"/>
            </a:ext>
          </a:extLst>
        </xdr:cNvPr>
        <xdr:cNvCxnSpPr/>
      </xdr:nvCxnSpPr>
      <xdr:spPr>
        <a:xfrm>
          <a:off x="13703300" y="105090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123916</xdr:rowOff>
    </xdr:from>
    <xdr:to>
      <xdr:col>67</xdr:col>
      <xdr:colOff>101600</xdr:colOff>
      <xdr:row>61</xdr:row>
      <xdr:rowOff>54066</xdr:rowOff>
    </xdr:to>
    <xdr:sp macro="" textlink="">
      <xdr:nvSpPr>
        <xdr:cNvPr id="656" name="楕円 655">
          <a:extLst>
            <a:ext uri="{FF2B5EF4-FFF2-40B4-BE49-F238E27FC236}">
              <a16:creationId xmlns:a16="http://schemas.microsoft.com/office/drawing/2014/main" id="{3955F21D-0923-43F3-B29A-83DA628E9092}"/>
            </a:ext>
          </a:extLst>
        </xdr:cNvPr>
        <xdr:cNvSpPr/>
      </xdr:nvSpPr>
      <xdr:spPr>
        <a:xfrm>
          <a:off x="12763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3266</xdr:rowOff>
    </xdr:from>
    <xdr:to>
      <xdr:col>71</xdr:col>
      <xdr:colOff>177800</xdr:colOff>
      <xdr:row>61</xdr:row>
      <xdr:rowOff>50619</xdr:rowOff>
    </xdr:to>
    <xdr:cxnSp macro="">
      <xdr:nvCxnSpPr>
        <xdr:cNvPr id="657" name="直線コネクタ 656">
          <a:extLst>
            <a:ext uri="{FF2B5EF4-FFF2-40B4-BE49-F238E27FC236}">
              <a16:creationId xmlns:a16="http://schemas.microsoft.com/office/drawing/2014/main" id="{7C864E9F-C7CD-4C65-8062-A4764E3F0B6B}"/>
            </a:ext>
          </a:extLst>
        </xdr:cNvPr>
        <xdr:cNvCxnSpPr/>
      </xdr:nvCxnSpPr>
      <xdr:spPr>
        <a:xfrm>
          <a:off x="12814300" y="1046171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83788103-EFD6-435F-A870-4511D71EE563}"/>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721F33D5-5853-4843-8144-90060A4AD124}"/>
            </a:ext>
          </a:extLst>
        </xdr:cNvPr>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5041B49C-06A4-4693-829F-7AFCD131E450}"/>
            </a:ext>
          </a:extLst>
        </xdr:cNvPr>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7E1B0B6C-E335-47BF-B811-034BDB791386}"/>
            </a:ext>
          </a:extLst>
        </xdr:cNvPr>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10903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5671F186-9D79-4BE4-8DDE-2FE672FE6849}"/>
            </a:ext>
          </a:extLst>
        </xdr:cNvPr>
        <xdr:cNvSpPr txBox="1"/>
      </xdr:nvSpPr>
      <xdr:spPr>
        <a:xfrm>
          <a:off x="152660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135000</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58E2A233-CEE3-4611-AF51-1EB9F5AAE16F}"/>
            </a:ext>
          </a:extLst>
        </xdr:cNvPr>
        <xdr:cNvSpPr txBox="1"/>
      </xdr:nvSpPr>
      <xdr:spPr>
        <a:xfrm>
          <a:off x="14389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92546</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52973C45-50D2-4EB4-AED5-330B4CF436DF}"/>
            </a:ext>
          </a:extLst>
        </xdr:cNvPr>
        <xdr:cNvSpPr txBox="1"/>
      </xdr:nvSpPr>
      <xdr:spPr>
        <a:xfrm>
          <a:off x="13500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45193</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E3B262F8-A139-4911-91D7-9CDA39A03EE9}"/>
            </a:ext>
          </a:extLst>
        </xdr:cNvPr>
        <xdr:cNvSpPr txBox="1"/>
      </xdr:nvSpPr>
      <xdr:spPr>
        <a:xfrm>
          <a:off x="12611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ECE533BD-A1AF-435C-9C53-B37F21A209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C3C7993E-A144-4713-BABC-7635B61BEC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38E0F7D7-4A2E-4ECD-A2A6-A7682D8E77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B717187A-F652-498C-BCBA-9B0384012F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1D6E7F6F-8299-4D88-9CA9-54FDB199AD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E012963-39C5-4FD5-9C99-1E902A2E57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24A918BC-51E8-4A5F-9B5B-E31F4FA711E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A4945C06-F84F-45AB-8DA5-9CFA950FCF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C57023B2-4774-405F-AD47-5451E7F497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5E242287-E4B2-4319-AEF8-D4BB3D5B195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A81B50A6-A7A2-4655-B7DE-E8907EA8A27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900C02B6-B62C-489F-B673-2F4DBAB29D5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E20C5071-F816-4E1E-B879-B430D2EA7AF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98A5AAAB-0D64-4DF9-ADC3-07866D1C395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5FE2613F-CFC6-4234-9FB8-6F391A5E0BF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CDC16A5F-945B-4FF7-9C3A-6D55A559DCB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43A2D36F-DBD2-4882-B18F-08AFF24736F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6AF2E8AE-C5C7-4BB3-9BEB-EC946EBD224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C9155510-42D7-4175-B034-257A04E7E00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6585D9AD-385D-4553-875F-EC51585467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6C86337F-F2B3-4583-AF27-EBC5F22EDFC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4B3F4669-5CB6-4FE7-8027-ED1C362B32A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6587A923-FF6E-410D-9982-F3462033CD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D4A28599-E009-40F3-855C-CE1A6008BA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59A08FFE-9D09-4961-9814-5C4DC96C442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CA739678-91FC-43E2-8FCC-80ECBFE8661E}"/>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4DE757BE-0B2F-43E9-BFB4-73F7C066AA3D}"/>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22B43756-B667-48C7-931C-4BE9B3D11B15}"/>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BE0B05B3-FBB9-46A1-83C9-F692B8237801}"/>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590A9BE8-1101-46CB-AB58-A58431138F24}"/>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24E0B3F2-523F-45F5-9716-177F0548DBBE}"/>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46D5B569-5773-4449-B6EE-48F14B231E86}"/>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C83FE5F0-D4C5-4416-9ADE-B218B0B54308}"/>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6E15A983-B30D-4787-A69F-52FF3B24DF04}"/>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43E54221-F1B2-4129-A444-58A08A6BD601}"/>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48C44C81-48EA-4EB2-891E-249A0F645AD8}"/>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2186381-BB9E-4533-8E14-F30F693F95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FB7DC74-BA15-4C53-B0B6-3E62EA0CF1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EC5061A-6073-4E8D-8E2E-ADA2D96D581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448C94C-B5F2-40CE-8CAB-C9235545BE6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9CA54C2-26C9-4C33-905A-E3AD4DC460B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7" name="楕円 706">
          <a:extLst>
            <a:ext uri="{FF2B5EF4-FFF2-40B4-BE49-F238E27FC236}">
              <a16:creationId xmlns:a16="http://schemas.microsoft.com/office/drawing/2014/main" id="{868E5045-3A96-4A8C-8BF6-B365D76F9CA0}"/>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156227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A267BF65-1D27-4F7C-AC6D-9FA964B7E1BE}"/>
            </a:ext>
          </a:extLst>
        </xdr:cNvPr>
        <xdr:cNvSpPr txBox="1"/>
      </xdr:nvSpPr>
      <xdr:spPr>
        <a:xfrm>
          <a:off x="221996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9" name="楕円 708">
          <a:extLst>
            <a:ext uri="{FF2B5EF4-FFF2-40B4-BE49-F238E27FC236}">
              <a16:creationId xmlns:a16="http://schemas.microsoft.com/office/drawing/2014/main" id="{C9ED4059-BC5F-4CF7-835A-DB867B77C16A}"/>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0" name="直線コネクタ 709">
          <a:extLst>
            <a:ext uri="{FF2B5EF4-FFF2-40B4-BE49-F238E27FC236}">
              <a16:creationId xmlns:a16="http://schemas.microsoft.com/office/drawing/2014/main" id="{5235E142-F071-47E3-8906-2FDC4A3E7413}"/>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1" name="楕円 710">
          <a:extLst>
            <a:ext uri="{FF2B5EF4-FFF2-40B4-BE49-F238E27FC236}">
              <a16:creationId xmlns:a16="http://schemas.microsoft.com/office/drawing/2014/main" id="{52C4E64E-9D2A-42F7-90A4-16CB627A082E}"/>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2" name="直線コネクタ 711">
          <a:extLst>
            <a:ext uri="{FF2B5EF4-FFF2-40B4-BE49-F238E27FC236}">
              <a16:creationId xmlns:a16="http://schemas.microsoft.com/office/drawing/2014/main" id="{2C9022DD-258D-48BA-965A-A998A4AD61BA}"/>
            </a:ext>
          </a:extLst>
        </xdr:cNvPr>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13" name="楕円 712">
          <a:extLst>
            <a:ext uri="{FF2B5EF4-FFF2-40B4-BE49-F238E27FC236}">
              <a16:creationId xmlns:a16="http://schemas.microsoft.com/office/drawing/2014/main" id="{DCEEA394-7015-4627-AC16-8017074B6902}"/>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14" name="直線コネクタ 713">
          <a:extLst>
            <a:ext uri="{FF2B5EF4-FFF2-40B4-BE49-F238E27FC236}">
              <a16:creationId xmlns:a16="http://schemas.microsoft.com/office/drawing/2014/main" id="{D1D16E48-C628-4AF5-9106-3252D17583FB}"/>
            </a:ext>
          </a:extLst>
        </xdr:cNvPr>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15" name="楕円 714">
          <a:extLst>
            <a:ext uri="{FF2B5EF4-FFF2-40B4-BE49-F238E27FC236}">
              <a16:creationId xmlns:a16="http://schemas.microsoft.com/office/drawing/2014/main" id="{B3133976-78A4-49A9-BC88-FD5309E083C2}"/>
            </a:ext>
          </a:extLst>
        </xdr:cNvPr>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16" name="直線コネクタ 715">
          <a:extLst>
            <a:ext uri="{FF2B5EF4-FFF2-40B4-BE49-F238E27FC236}">
              <a16:creationId xmlns:a16="http://schemas.microsoft.com/office/drawing/2014/main" id="{8660E280-C79C-4746-9C17-EBC55E866616}"/>
            </a:ext>
          </a:extLst>
        </xdr:cNvPr>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C0256010-3B31-4CE0-9785-E9042B504430}"/>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BE2BB389-D822-4A56-906B-7B61C717AA3F}"/>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68C06A33-A9FB-4AF6-8885-26C6C61E087B}"/>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B6E8E592-63E1-43E6-9B60-C03E6404B8D7}"/>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1" name="n_1mainValue【保健センター・保健所】&#10;一人当たり面積">
          <a:extLst>
            <a:ext uri="{FF2B5EF4-FFF2-40B4-BE49-F238E27FC236}">
              <a16:creationId xmlns:a16="http://schemas.microsoft.com/office/drawing/2014/main" id="{0ABFFC3F-1F74-4806-89B7-AD86B1A49610}"/>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2" name="n_2mainValue【保健センター・保健所】&#10;一人当たり面積">
          <a:extLst>
            <a:ext uri="{FF2B5EF4-FFF2-40B4-BE49-F238E27FC236}">
              <a16:creationId xmlns:a16="http://schemas.microsoft.com/office/drawing/2014/main" id="{6507A799-B9BE-46D9-B535-7ACCB719299B}"/>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23" name="n_3mainValue【保健センター・保健所】&#10;一人当たり面積">
          <a:extLst>
            <a:ext uri="{FF2B5EF4-FFF2-40B4-BE49-F238E27FC236}">
              <a16:creationId xmlns:a16="http://schemas.microsoft.com/office/drawing/2014/main" id="{80909A33-6B3B-41D7-8739-80C20810BB49}"/>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24" name="n_4mainValue【保健センター・保健所】&#10;一人当たり面積">
          <a:extLst>
            <a:ext uri="{FF2B5EF4-FFF2-40B4-BE49-F238E27FC236}">
              <a16:creationId xmlns:a16="http://schemas.microsoft.com/office/drawing/2014/main" id="{8DE62B09-907C-401D-BD3B-7F0952AD994B}"/>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7B09BF62-B6D6-4FFF-B620-8F51B1417A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338BE94B-8502-4BC5-89B4-D60346BFE5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6C8F11D1-E53D-429B-879F-5C4AFF01B0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49426AEA-F3F6-4FED-B5D2-6AE163398D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BC61D89E-862B-4AAC-908D-7D63B7EC5A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54D282AE-5A7E-4822-A26B-2094AF7831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119D6BD-5C24-4B36-8A8C-7043DB665D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5C3D2C83-2C06-4FCB-B71D-88A67E4D4CF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A43C61D3-BEF3-4BFD-9C4B-55F36583671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B6FDE842-5783-4F2A-ACCF-C29F86D095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2F14220F-1475-4ABA-BDD6-05CFA0FD0C1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45107E7E-46D9-45EB-BA78-346FDBBCEB2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31A57F6A-168D-495B-8B0F-0BD7A4BD274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AA42DDEF-7D34-491A-B496-785375C04E9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270EBA98-D685-49DB-899C-5868EEA507A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64438901-D55F-4A81-8254-50ABBFB9F64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E109BBB0-FB13-478E-B288-CB47FEC8F0A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24F74FBB-78D1-4CEF-94B5-18C1EFB0B7E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C8089CE6-A02D-44A2-B11B-BBB506125DE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E08CFDFD-649C-4A00-8732-DB1E552B82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D2B4C0C-64E1-4063-9A5C-D18EB346A9A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1A19C27C-C05D-4F14-9653-E87499AC765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BDAA14A6-60D6-4368-844D-B21F404560F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DB2672E7-99E7-440F-81CB-134C3F62BA9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B82CE766-F42C-456A-AC45-9544C5CA4004}"/>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BC7F92CB-0897-45A0-9769-3EF898024473}"/>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02B1EE0A-79A5-4E99-9314-C6E9BEECE2C9}"/>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46A724DF-B705-4264-B099-CB69A9EEB6B0}"/>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99A45353-B9ED-4652-9CA2-F478DB889361}"/>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85FA091F-F53B-4C9B-9B72-3EC3951FD5E7}"/>
            </a:ext>
          </a:extLst>
        </xdr:cNvPr>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61403AEE-DC44-4D45-B972-80C633A378C5}"/>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9063D149-2314-402C-B6DF-CC42AD8C3AA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B0011961-3C0E-43EF-9498-20949997A9FD}"/>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C0CC9435-2814-46A5-8CA4-9EB3FBB7C6C5}"/>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90EDC471-6F2C-43CC-AE80-3FEA6C4F5253}"/>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2AD0FDB-A096-48DD-BB30-F7E2BF08C3D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288597D-42DE-4B6E-B8B8-150211962C0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1CB5CA9-A875-48DD-9129-A2455E2B00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C4032B4-373F-48CC-A4CE-C6D1080AB3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9523131-FB65-4111-B3F1-2472EBB8972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765" name="楕円 764">
          <a:extLst>
            <a:ext uri="{FF2B5EF4-FFF2-40B4-BE49-F238E27FC236}">
              <a16:creationId xmlns:a16="http://schemas.microsoft.com/office/drawing/2014/main" id="{257C24DE-D344-4B29-B539-38AF0C494EA7}"/>
            </a:ext>
          </a:extLst>
        </xdr:cNvPr>
        <xdr:cNvSpPr/>
      </xdr:nvSpPr>
      <xdr:spPr>
        <a:xfrm>
          <a:off x="16268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153052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97A69FDA-2EEF-43DE-BFDE-9D1AEF806C9E}"/>
            </a:ext>
          </a:extLst>
        </xdr:cNvPr>
        <xdr:cNvSpPr txBox="1"/>
      </xdr:nvSpPr>
      <xdr:spPr>
        <a:xfrm>
          <a:off x="16357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130175</xdr:rowOff>
    </xdr:from>
    <xdr:to>
      <xdr:col>81</xdr:col>
      <xdr:colOff>101600</xdr:colOff>
      <xdr:row>82</xdr:row>
      <xdr:rowOff>60325</xdr:rowOff>
    </xdr:to>
    <xdr:sp macro="" textlink="">
      <xdr:nvSpPr>
        <xdr:cNvPr id="767" name="楕円 766">
          <a:extLst>
            <a:ext uri="{FF2B5EF4-FFF2-40B4-BE49-F238E27FC236}">
              <a16:creationId xmlns:a16="http://schemas.microsoft.com/office/drawing/2014/main" id="{5E347065-3B92-4C68-9E2B-C067B472A702}"/>
            </a:ext>
          </a:extLst>
        </xdr:cNvPr>
        <xdr:cNvSpPr/>
      </xdr:nvSpPr>
      <xdr:spPr>
        <a:xfrm>
          <a:off x="15430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xdr:rowOff>
    </xdr:from>
    <xdr:to>
      <xdr:col>85</xdr:col>
      <xdr:colOff>127000</xdr:colOff>
      <xdr:row>82</xdr:row>
      <xdr:rowOff>9525</xdr:rowOff>
    </xdr:to>
    <xdr:cxnSp macro="">
      <xdr:nvCxnSpPr>
        <xdr:cNvPr id="768" name="直線コネクタ 767">
          <a:extLst>
            <a:ext uri="{FF2B5EF4-FFF2-40B4-BE49-F238E27FC236}">
              <a16:creationId xmlns:a16="http://schemas.microsoft.com/office/drawing/2014/main" id="{AB6FEDBF-AFB4-4E6C-BC50-E17AD21A837F}"/>
            </a:ext>
          </a:extLst>
        </xdr:cNvPr>
        <xdr:cNvCxnSpPr/>
      </xdr:nvCxnSpPr>
      <xdr:spPr>
        <a:xfrm>
          <a:off x="15481300" y="14068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95886</xdr:rowOff>
    </xdr:from>
    <xdr:to>
      <xdr:col>76</xdr:col>
      <xdr:colOff>165100</xdr:colOff>
      <xdr:row>82</xdr:row>
      <xdr:rowOff>26036</xdr:rowOff>
    </xdr:to>
    <xdr:sp macro="" textlink="">
      <xdr:nvSpPr>
        <xdr:cNvPr id="769" name="楕円 768">
          <a:extLst>
            <a:ext uri="{FF2B5EF4-FFF2-40B4-BE49-F238E27FC236}">
              <a16:creationId xmlns:a16="http://schemas.microsoft.com/office/drawing/2014/main" id="{A9713A5C-8B44-49D1-8710-BC5FDF3B1C17}"/>
            </a:ext>
          </a:extLst>
        </xdr:cNvPr>
        <xdr:cNvSpPr/>
      </xdr:nvSpPr>
      <xdr:spPr>
        <a:xfrm>
          <a:off x="14541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146686</xdr:rowOff>
    </xdr:from>
    <xdr:to>
      <xdr:col>81</xdr:col>
      <xdr:colOff>50800</xdr:colOff>
      <xdr:row>82</xdr:row>
      <xdr:rowOff>9525</xdr:rowOff>
    </xdr:to>
    <xdr:cxnSp macro="">
      <xdr:nvCxnSpPr>
        <xdr:cNvPr id="770" name="直線コネクタ 769">
          <a:extLst>
            <a:ext uri="{FF2B5EF4-FFF2-40B4-BE49-F238E27FC236}">
              <a16:creationId xmlns:a16="http://schemas.microsoft.com/office/drawing/2014/main" id="{F1C9AFFE-C102-49AC-AFFF-A92069DC2FB2}"/>
            </a:ext>
          </a:extLst>
        </xdr:cNvPr>
        <xdr:cNvCxnSpPr/>
      </xdr:nvCxnSpPr>
      <xdr:spPr>
        <a:xfrm>
          <a:off x="14592300" y="140341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71" name="楕円 770">
          <a:extLst>
            <a:ext uri="{FF2B5EF4-FFF2-40B4-BE49-F238E27FC236}">
              <a16:creationId xmlns:a16="http://schemas.microsoft.com/office/drawing/2014/main" id="{66B31D58-7F0C-4CC3-8457-0209883020F3}"/>
            </a:ext>
          </a:extLst>
        </xdr:cNvPr>
        <xdr:cNvSpPr/>
      </xdr:nvSpPr>
      <xdr:spPr>
        <a:xfrm>
          <a:off x="13652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146686</xdr:rowOff>
    </xdr:from>
    <xdr:to>
      <xdr:col>76</xdr:col>
      <xdr:colOff>114300</xdr:colOff>
      <xdr:row>81</xdr:row>
      <xdr:rowOff>161925</xdr:rowOff>
    </xdr:to>
    <xdr:cxnSp macro="">
      <xdr:nvCxnSpPr>
        <xdr:cNvPr id="772" name="直線コネクタ 771">
          <a:extLst>
            <a:ext uri="{FF2B5EF4-FFF2-40B4-BE49-F238E27FC236}">
              <a16:creationId xmlns:a16="http://schemas.microsoft.com/office/drawing/2014/main" id="{836E319D-E998-4E8F-A30F-D0587D468D96}"/>
            </a:ext>
          </a:extLst>
        </xdr:cNvPr>
        <xdr:cNvCxnSpPr/>
      </xdr:nvCxnSpPr>
      <xdr:spPr>
        <a:xfrm flipV="1">
          <a:off x="13703300" y="140341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101600</xdr:rowOff>
    </xdr:from>
    <xdr:to>
      <xdr:col>67</xdr:col>
      <xdr:colOff>101600</xdr:colOff>
      <xdr:row>82</xdr:row>
      <xdr:rowOff>31750</xdr:rowOff>
    </xdr:to>
    <xdr:sp macro="" textlink="">
      <xdr:nvSpPr>
        <xdr:cNvPr id="773" name="楕円 772">
          <a:extLst>
            <a:ext uri="{FF2B5EF4-FFF2-40B4-BE49-F238E27FC236}">
              <a16:creationId xmlns:a16="http://schemas.microsoft.com/office/drawing/2014/main" id="{ADB17EAF-88CF-4281-873C-42D3F8E2A7E3}"/>
            </a:ext>
          </a:extLst>
        </xdr:cNvPr>
        <xdr:cNvSpPr/>
      </xdr:nvSpPr>
      <xdr:spPr>
        <a:xfrm>
          <a:off x="12763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152400</xdr:rowOff>
    </xdr:from>
    <xdr:to>
      <xdr:col>71</xdr:col>
      <xdr:colOff>177800</xdr:colOff>
      <xdr:row>81</xdr:row>
      <xdr:rowOff>161925</xdr:rowOff>
    </xdr:to>
    <xdr:cxnSp macro="">
      <xdr:nvCxnSpPr>
        <xdr:cNvPr id="774" name="直線コネクタ 773">
          <a:extLst>
            <a:ext uri="{FF2B5EF4-FFF2-40B4-BE49-F238E27FC236}">
              <a16:creationId xmlns:a16="http://schemas.microsoft.com/office/drawing/2014/main" id="{744D68EF-74EE-4C5D-9383-7B1E2A112D2B}"/>
            </a:ext>
          </a:extLst>
        </xdr:cNvPr>
        <xdr:cNvCxnSpPr/>
      </xdr:nvCxnSpPr>
      <xdr:spPr>
        <a:xfrm>
          <a:off x="12814300" y="14039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a:extLst>
            <a:ext uri="{FF2B5EF4-FFF2-40B4-BE49-F238E27FC236}">
              <a16:creationId xmlns:a16="http://schemas.microsoft.com/office/drawing/2014/main" id="{CCB0AA85-0D79-4BFC-B1CA-EFAAC042B71A}"/>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a:extLst>
            <a:ext uri="{FF2B5EF4-FFF2-40B4-BE49-F238E27FC236}">
              <a16:creationId xmlns:a16="http://schemas.microsoft.com/office/drawing/2014/main" id="{9A7EEC9D-8BD9-4A8C-A6FA-23E8855C7B08}"/>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a:extLst>
            <a:ext uri="{FF2B5EF4-FFF2-40B4-BE49-F238E27FC236}">
              <a16:creationId xmlns:a16="http://schemas.microsoft.com/office/drawing/2014/main" id="{C052A1A6-2828-4D87-954E-817664FAB427}"/>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a:extLst>
            <a:ext uri="{FF2B5EF4-FFF2-40B4-BE49-F238E27FC236}">
              <a16:creationId xmlns:a16="http://schemas.microsoft.com/office/drawing/2014/main" id="{9AB3122D-B508-422E-9C55-F55E11F5BB1D}"/>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76852</xdr:rowOff>
    </xdr:from>
    <xdr:ext cx="405111" cy="259045"/>
    <xdr:sp macro="" textlink="">
      <xdr:nvSpPr>
        <xdr:cNvPr id="779" name="n_1mainValue【消防施設】&#10;有形固定資産減価償却率">
          <a:extLst>
            <a:ext uri="{FF2B5EF4-FFF2-40B4-BE49-F238E27FC236}">
              <a16:creationId xmlns:a16="http://schemas.microsoft.com/office/drawing/2014/main" id="{208DE720-227B-4668-A279-200595117D83}"/>
            </a:ext>
          </a:extLst>
        </xdr:cNvPr>
        <xdr:cNvSpPr txBox="1"/>
      </xdr:nvSpPr>
      <xdr:spPr>
        <a:xfrm>
          <a:off x="15266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780" name="n_2mainValue【消防施設】&#10;有形固定資産減価償却率">
          <a:extLst>
            <a:ext uri="{FF2B5EF4-FFF2-40B4-BE49-F238E27FC236}">
              <a16:creationId xmlns:a16="http://schemas.microsoft.com/office/drawing/2014/main" id="{08F262BA-31C2-4605-AB76-1D833358899E}"/>
            </a:ext>
          </a:extLst>
        </xdr:cNvPr>
        <xdr:cNvSpPr txBox="1"/>
      </xdr:nvSpPr>
      <xdr:spPr>
        <a:xfrm>
          <a:off x="14389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781" name="n_3mainValue【消防施設】&#10;有形固定資産減価償却率">
          <a:extLst>
            <a:ext uri="{FF2B5EF4-FFF2-40B4-BE49-F238E27FC236}">
              <a16:creationId xmlns:a16="http://schemas.microsoft.com/office/drawing/2014/main" id="{1FE0FD54-A762-4D38-8A74-4CB5D2D7D316}"/>
            </a:ext>
          </a:extLst>
        </xdr:cNvPr>
        <xdr:cNvSpPr txBox="1"/>
      </xdr:nvSpPr>
      <xdr:spPr>
        <a:xfrm>
          <a:off x="13500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82" name="n_4mainValue【消防施設】&#10;有形固定資産減価償却率">
          <a:extLst>
            <a:ext uri="{FF2B5EF4-FFF2-40B4-BE49-F238E27FC236}">
              <a16:creationId xmlns:a16="http://schemas.microsoft.com/office/drawing/2014/main" id="{774BBFE9-6803-461E-A9CC-711CF927A13A}"/>
            </a:ext>
          </a:extLst>
        </xdr:cNvPr>
        <xdr:cNvSpPr txBox="1"/>
      </xdr:nvSpPr>
      <xdr:spPr>
        <a:xfrm>
          <a:off x="12611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703CD07D-0DDD-4A13-A042-9243257827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2A0E1C6-F026-4A0C-AE26-B324D8D142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FF3B725C-65C6-4858-A461-A27ADE1846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5C1F6FCD-345F-4123-ADCA-3A6EFE00C4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BA03C1F6-8640-4567-9E94-FD2AC547916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3E6ABA33-29BB-4EC6-8345-9589744D52C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CEA57457-36CC-4E4E-A8F4-098DD5E2A1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BE33761B-475C-412C-B120-00AE3BABCF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D87563C8-E66C-4BFB-8A14-AE4749C91B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7990F166-420F-40DA-9AF9-75FB846AF5A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1C4260FC-1C0D-42F6-825B-73F98BAD35F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299F2AC-136F-47D0-BAAF-3B229630B3A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4D91796E-D258-4565-B533-5ED37190401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4C5A3535-88DA-46EA-84A0-03CC2C98CDB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4EFDA048-474A-4634-B47A-050336A75EC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A5873E6A-2E9E-4FCE-83F2-0106D3C7094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1E42756-C6E6-4259-BCAF-D58F43B1EF9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4C6522AF-3F42-4D40-81C5-465124D3075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59356423-5A9D-4629-9581-E4C7FFA1611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E64CDF09-629F-4187-8EB2-50BD457E9E1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C2BD57C-BBFF-4F3A-B78E-38ED37D0415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B778F603-B361-42CF-8EB5-232D545A563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9EDC76F4-8EC0-4F61-A1CE-DE369AB7E1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5A0FB4AA-1AB5-47F1-B549-E35B538A47B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9C35238B-3E9A-4FC1-80D0-5335A6515AC5}"/>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63A2F2B5-E6EE-48E1-AD6E-839C2F939E61}"/>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1B01C927-28DC-40AB-B8A2-FDD03817AA54}"/>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A489D13B-1859-4134-8138-BA9AB364B0B3}"/>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a:extLst>
            <a:ext uri="{FF2B5EF4-FFF2-40B4-BE49-F238E27FC236}">
              <a16:creationId xmlns:a16="http://schemas.microsoft.com/office/drawing/2014/main" id="{3746EA09-4C88-4821-A245-8F629E78A258}"/>
            </a:ext>
          </a:extLst>
        </xdr:cNvPr>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E4E0966F-7B8C-4285-9BEC-C4D003E31E65}"/>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3B2182B6-A49B-477F-B2F1-6E143FA75873}"/>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9F439803-F98B-4219-B1C3-7CA87EA088A3}"/>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9EB40E02-D85B-42B1-BCD5-16032F2FC7CB}"/>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BBF712DC-2BF4-4E01-8C40-A4987206E94B}"/>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CDFBF9F-34B9-4A7E-8B11-8D73C1A0B5F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AF031BE-9EA6-402E-A100-62FB9A42349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89D1A9F-1C39-4A36-BA27-55AD1309BAB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333E127-96E3-45B4-A196-58F356488C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B6B52A8-7486-4353-B951-C9471704AB3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40639</xdr:rowOff>
    </xdr:from>
    <xdr:to>
      <xdr:col>116</xdr:col>
      <xdr:colOff>114300</xdr:colOff>
      <xdr:row>84</xdr:row>
      <xdr:rowOff>142239</xdr:rowOff>
    </xdr:to>
    <xdr:sp macro="" textlink="">
      <xdr:nvSpPr>
        <xdr:cNvPr id="822" name="楕円 821">
          <a:extLst>
            <a:ext uri="{FF2B5EF4-FFF2-40B4-BE49-F238E27FC236}">
              <a16:creationId xmlns:a16="http://schemas.microsoft.com/office/drawing/2014/main" id="{FC6A0F6D-0B4A-4D4F-9033-C82FCBEC8ABB}"/>
            </a:ext>
          </a:extLst>
        </xdr:cNvPr>
        <xdr:cNvSpPr/>
      </xdr:nvSpPr>
      <xdr:spPr>
        <a:xfrm>
          <a:off x="22110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63516</xdr:rowOff>
    </xdr:from>
    <xdr:ext cx="469744" cy="259045"/>
    <xdr:sp macro="" textlink="">
      <xdr:nvSpPr>
        <xdr:cNvPr id="823" name="【消防施設】&#10;一人当たり面積該当値テキスト">
          <a:extLst>
            <a:ext uri="{FF2B5EF4-FFF2-40B4-BE49-F238E27FC236}">
              <a16:creationId xmlns:a16="http://schemas.microsoft.com/office/drawing/2014/main" id="{2B49B1CC-CDCC-4189-85D9-A1ED2446CD5E}"/>
            </a:ext>
          </a:extLst>
        </xdr:cNvPr>
        <xdr:cNvSpPr txBox="1"/>
      </xdr:nvSpPr>
      <xdr:spPr>
        <a:xfrm>
          <a:off x="22199600"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40639</xdr:rowOff>
    </xdr:from>
    <xdr:to>
      <xdr:col>112</xdr:col>
      <xdr:colOff>38100</xdr:colOff>
      <xdr:row>84</xdr:row>
      <xdr:rowOff>142239</xdr:rowOff>
    </xdr:to>
    <xdr:sp macro="" textlink="">
      <xdr:nvSpPr>
        <xdr:cNvPr id="824" name="楕円 823">
          <a:extLst>
            <a:ext uri="{FF2B5EF4-FFF2-40B4-BE49-F238E27FC236}">
              <a16:creationId xmlns:a16="http://schemas.microsoft.com/office/drawing/2014/main" id="{ABCADB31-0701-40EC-B5E0-C245113384A2}"/>
            </a:ext>
          </a:extLst>
        </xdr:cNvPr>
        <xdr:cNvSpPr/>
      </xdr:nvSpPr>
      <xdr:spPr>
        <a:xfrm>
          <a:off x="21272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91439</xdr:rowOff>
    </xdr:from>
    <xdr:to>
      <xdr:col>116</xdr:col>
      <xdr:colOff>63500</xdr:colOff>
      <xdr:row>84</xdr:row>
      <xdr:rowOff>91439</xdr:rowOff>
    </xdr:to>
    <xdr:cxnSp macro="">
      <xdr:nvCxnSpPr>
        <xdr:cNvPr id="825" name="直線コネクタ 824">
          <a:extLst>
            <a:ext uri="{FF2B5EF4-FFF2-40B4-BE49-F238E27FC236}">
              <a16:creationId xmlns:a16="http://schemas.microsoft.com/office/drawing/2014/main" id="{5918EE77-2A40-4306-89F4-C78C6EF99E9B}"/>
            </a:ext>
          </a:extLst>
        </xdr:cNvPr>
        <xdr:cNvCxnSpPr/>
      </xdr:nvCxnSpPr>
      <xdr:spPr>
        <a:xfrm>
          <a:off x="21323300" y="14493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40639</xdr:rowOff>
    </xdr:from>
    <xdr:to>
      <xdr:col>107</xdr:col>
      <xdr:colOff>101600</xdr:colOff>
      <xdr:row>84</xdr:row>
      <xdr:rowOff>142239</xdr:rowOff>
    </xdr:to>
    <xdr:sp macro="" textlink="">
      <xdr:nvSpPr>
        <xdr:cNvPr id="826" name="楕円 825">
          <a:extLst>
            <a:ext uri="{FF2B5EF4-FFF2-40B4-BE49-F238E27FC236}">
              <a16:creationId xmlns:a16="http://schemas.microsoft.com/office/drawing/2014/main" id="{43B4D9DF-1323-4C8C-9893-1A251B51205A}"/>
            </a:ext>
          </a:extLst>
        </xdr:cNvPr>
        <xdr:cNvSpPr/>
      </xdr:nvSpPr>
      <xdr:spPr>
        <a:xfrm>
          <a:off x="20383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91439</xdr:rowOff>
    </xdr:from>
    <xdr:to>
      <xdr:col>111</xdr:col>
      <xdr:colOff>177800</xdr:colOff>
      <xdr:row>84</xdr:row>
      <xdr:rowOff>91439</xdr:rowOff>
    </xdr:to>
    <xdr:cxnSp macro="">
      <xdr:nvCxnSpPr>
        <xdr:cNvPr id="827" name="直線コネクタ 826">
          <a:extLst>
            <a:ext uri="{FF2B5EF4-FFF2-40B4-BE49-F238E27FC236}">
              <a16:creationId xmlns:a16="http://schemas.microsoft.com/office/drawing/2014/main" id="{F1BCDD85-C407-4C93-AEA7-B48527B830CD}"/>
            </a:ext>
          </a:extLst>
        </xdr:cNvPr>
        <xdr:cNvCxnSpPr/>
      </xdr:nvCxnSpPr>
      <xdr:spPr>
        <a:xfrm>
          <a:off x="20434300" y="1449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40639</xdr:rowOff>
    </xdr:from>
    <xdr:to>
      <xdr:col>102</xdr:col>
      <xdr:colOff>165100</xdr:colOff>
      <xdr:row>84</xdr:row>
      <xdr:rowOff>142239</xdr:rowOff>
    </xdr:to>
    <xdr:sp macro="" textlink="">
      <xdr:nvSpPr>
        <xdr:cNvPr id="828" name="楕円 827">
          <a:extLst>
            <a:ext uri="{FF2B5EF4-FFF2-40B4-BE49-F238E27FC236}">
              <a16:creationId xmlns:a16="http://schemas.microsoft.com/office/drawing/2014/main" id="{F3BC289E-F844-44E3-9D54-2C3A48F743DC}"/>
            </a:ext>
          </a:extLst>
        </xdr:cNvPr>
        <xdr:cNvSpPr/>
      </xdr:nvSpPr>
      <xdr:spPr>
        <a:xfrm>
          <a:off x="19494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91439</xdr:rowOff>
    </xdr:from>
    <xdr:to>
      <xdr:col>107</xdr:col>
      <xdr:colOff>50800</xdr:colOff>
      <xdr:row>84</xdr:row>
      <xdr:rowOff>91439</xdr:rowOff>
    </xdr:to>
    <xdr:cxnSp macro="">
      <xdr:nvCxnSpPr>
        <xdr:cNvPr id="829" name="直線コネクタ 828">
          <a:extLst>
            <a:ext uri="{FF2B5EF4-FFF2-40B4-BE49-F238E27FC236}">
              <a16:creationId xmlns:a16="http://schemas.microsoft.com/office/drawing/2014/main" id="{13A05F88-BE9C-48CB-9DFB-8E7B6145ED98}"/>
            </a:ext>
          </a:extLst>
        </xdr:cNvPr>
        <xdr:cNvCxnSpPr/>
      </xdr:nvCxnSpPr>
      <xdr:spPr>
        <a:xfrm>
          <a:off x="19545300" y="1449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30" name="楕円 829">
          <a:extLst>
            <a:ext uri="{FF2B5EF4-FFF2-40B4-BE49-F238E27FC236}">
              <a16:creationId xmlns:a16="http://schemas.microsoft.com/office/drawing/2014/main" id="{005D0C1A-A4C2-441F-9FC0-870DDC1E8F6C}"/>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91439</xdr:rowOff>
    </xdr:from>
    <xdr:to>
      <xdr:col>102</xdr:col>
      <xdr:colOff>114300</xdr:colOff>
      <xdr:row>85</xdr:row>
      <xdr:rowOff>72389</xdr:rowOff>
    </xdr:to>
    <xdr:cxnSp macro="">
      <xdr:nvCxnSpPr>
        <xdr:cNvPr id="831" name="直線コネクタ 830">
          <a:extLst>
            <a:ext uri="{FF2B5EF4-FFF2-40B4-BE49-F238E27FC236}">
              <a16:creationId xmlns:a16="http://schemas.microsoft.com/office/drawing/2014/main" id="{D7CF9F19-A241-42DA-AB04-D67EDC2B7492}"/>
            </a:ext>
          </a:extLst>
        </xdr:cNvPr>
        <xdr:cNvCxnSpPr/>
      </xdr:nvCxnSpPr>
      <xdr:spPr>
        <a:xfrm flipV="1">
          <a:off x="18656300" y="144932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a:extLst>
            <a:ext uri="{FF2B5EF4-FFF2-40B4-BE49-F238E27FC236}">
              <a16:creationId xmlns:a16="http://schemas.microsoft.com/office/drawing/2014/main" id="{B0FE1F94-C6D4-4F3D-BA3C-3C7E70DC4412}"/>
            </a:ext>
          </a:extLst>
        </xdr:cNvPr>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a:extLst>
            <a:ext uri="{FF2B5EF4-FFF2-40B4-BE49-F238E27FC236}">
              <a16:creationId xmlns:a16="http://schemas.microsoft.com/office/drawing/2014/main" id="{105377F8-E620-4CF7-8572-32A1D25EF5CA}"/>
            </a:ext>
          </a:extLst>
        </xdr:cNvPr>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a:extLst>
            <a:ext uri="{FF2B5EF4-FFF2-40B4-BE49-F238E27FC236}">
              <a16:creationId xmlns:a16="http://schemas.microsoft.com/office/drawing/2014/main" id="{735FEC82-0316-44B6-B206-1A308B16021F}"/>
            </a:ext>
          </a:extLst>
        </xdr:cNvPr>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a:extLst>
            <a:ext uri="{FF2B5EF4-FFF2-40B4-BE49-F238E27FC236}">
              <a16:creationId xmlns:a16="http://schemas.microsoft.com/office/drawing/2014/main" id="{6F3483A7-76EF-43A2-BC79-28F2647D0588}"/>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158766</xdr:rowOff>
    </xdr:from>
    <xdr:ext cx="469744" cy="259045"/>
    <xdr:sp macro="" textlink="">
      <xdr:nvSpPr>
        <xdr:cNvPr id="836" name="n_1mainValue【消防施設】&#10;一人当たり面積">
          <a:extLst>
            <a:ext uri="{FF2B5EF4-FFF2-40B4-BE49-F238E27FC236}">
              <a16:creationId xmlns:a16="http://schemas.microsoft.com/office/drawing/2014/main" id="{C5A02931-12D2-4D8A-A659-C128BDF6DCB2}"/>
            </a:ext>
          </a:extLst>
        </xdr:cNvPr>
        <xdr:cNvSpPr txBox="1"/>
      </xdr:nvSpPr>
      <xdr:spPr>
        <a:xfrm>
          <a:off x="210757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158766</xdr:rowOff>
    </xdr:from>
    <xdr:ext cx="469744" cy="259045"/>
    <xdr:sp macro="" textlink="">
      <xdr:nvSpPr>
        <xdr:cNvPr id="837" name="n_2mainValue【消防施設】&#10;一人当たり面積">
          <a:extLst>
            <a:ext uri="{FF2B5EF4-FFF2-40B4-BE49-F238E27FC236}">
              <a16:creationId xmlns:a16="http://schemas.microsoft.com/office/drawing/2014/main" id="{A86BC3BB-C2C5-4165-9B97-16BE8EEFBC33}"/>
            </a:ext>
          </a:extLst>
        </xdr:cNvPr>
        <xdr:cNvSpPr txBox="1"/>
      </xdr:nvSpPr>
      <xdr:spPr>
        <a:xfrm>
          <a:off x="20199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158766</xdr:rowOff>
    </xdr:from>
    <xdr:ext cx="469744" cy="259045"/>
    <xdr:sp macro="" textlink="">
      <xdr:nvSpPr>
        <xdr:cNvPr id="838" name="n_3mainValue【消防施設】&#10;一人当たり面積">
          <a:extLst>
            <a:ext uri="{FF2B5EF4-FFF2-40B4-BE49-F238E27FC236}">
              <a16:creationId xmlns:a16="http://schemas.microsoft.com/office/drawing/2014/main" id="{D7E92397-A60D-4315-B546-A2F9EBE7D156}"/>
            </a:ext>
          </a:extLst>
        </xdr:cNvPr>
        <xdr:cNvSpPr txBox="1"/>
      </xdr:nvSpPr>
      <xdr:spPr>
        <a:xfrm>
          <a:off x="19310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39" name="n_4mainValue【消防施設】&#10;一人当たり面積">
          <a:extLst>
            <a:ext uri="{FF2B5EF4-FFF2-40B4-BE49-F238E27FC236}">
              <a16:creationId xmlns:a16="http://schemas.microsoft.com/office/drawing/2014/main" id="{754AB2FF-0C16-4DB4-9BAC-AFE9D3953361}"/>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36E41480-DC07-4F3D-816D-4C51C99CB7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89263E97-D53C-4702-92F9-6A43692D5F0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D4F93F2C-9411-4891-9955-C4F87FF655F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FA354318-BD54-4AE6-A8A8-888422CF84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56177FDD-49B4-4965-8725-E1F0FBBCC24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B7F96A2D-9356-4D17-8C6D-B86615E08D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174889A4-0909-442A-8B92-55AF919947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D368C588-2E15-4407-A569-86086D09D0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50D78535-9BDD-42D3-AD21-035F0BD2F38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231AAA02-5A81-4384-A46A-881EA33540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D118B26F-6397-4803-901B-3D6E552135A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7B03620F-4C2A-4DEF-BDBB-8F13A1F25DA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407CB974-D2FD-4938-A004-00A0D2508D7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73D3CA3A-D6E6-42D6-A40B-E21AB1B4B9B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0B91936D-0240-4AEB-B0EC-ADED25D4C4A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6D2E4F0F-80CF-4489-A08C-66A57B5B1D0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A70C084D-2515-4E33-A9ED-688F42B5627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7115984-D488-44BA-9B48-ED3C6B8B33A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CA9BC1DF-B68C-4703-A098-47867CC67D2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43E4BB98-BDF4-4775-BB9F-A66DA32DDB0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49DF0F4B-47BC-4135-A1E4-76E88081EEA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3613AF79-1D74-439A-9C52-F4BB33F659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62788593-19B1-4724-86FD-6592F783421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DB39C806-E84C-45D9-99BD-BCABBE3B11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BA473815-0564-468A-BB61-79A307C34AB2}"/>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00F787C1-EF32-477A-A174-444495B4B97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CEF72335-B94A-48A8-9D2A-0A72B908E99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07D85575-0F8C-4497-810B-F2DCA49F2749}"/>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D2DFE1F8-0A0A-4E17-8BAE-14AA39CF12F1}"/>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869" name="【庁舎】&#10;有形固定資産減価償却率平均値テキスト">
          <a:extLst>
            <a:ext uri="{FF2B5EF4-FFF2-40B4-BE49-F238E27FC236}">
              <a16:creationId xmlns:a16="http://schemas.microsoft.com/office/drawing/2014/main" id="{0ECD804D-4939-47FF-AE8E-F8B84C18EA8B}"/>
            </a:ext>
          </a:extLst>
        </xdr:cNvPr>
        <xdr:cNvSpPr txBox="1"/>
      </xdr:nvSpPr>
      <xdr:spPr>
        <a:xfrm>
          <a:off x="16357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3C6F78E7-10A6-4E39-B3C9-B86BF4018E38}"/>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FF433E15-1D55-4A68-86DF-5485BEC3D074}"/>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AE22D545-9626-4138-B060-CAC283470B00}"/>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259C3955-E4B0-463C-9E16-73E8FE726AE6}"/>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1BEC401F-4708-4401-90FA-6837A1C4C0C2}"/>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C13D5A3-6238-4729-8E04-4A36CEFF5C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1B5DDAD-8D79-40E8-BF22-159BCDD4804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519062C-CAD2-4E73-842D-7182A743CE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502E8A5-7B21-4D10-B6C4-F54EC81E0D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6170644E-D12D-41DC-A61E-0D25558378F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120650</xdr:rowOff>
    </xdr:from>
    <xdr:to>
      <xdr:col>85</xdr:col>
      <xdr:colOff>177800</xdr:colOff>
      <xdr:row>103</xdr:row>
      <xdr:rowOff>50800</xdr:rowOff>
    </xdr:to>
    <xdr:sp macro="" textlink="">
      <xdr:nvSpPr>
        <xdr:cNvPr id="880" name="楕円 879">
          <a:extLst>
            <a:ext uri="{FF2B5EF4-FFF2-40B4-BE49-F238E27FC236}">
              <a16:creationId xmlns:a16="http://schemas.microsoft.com/office/drawing/2014/main" id="{458B63A3-16BB-4964-9B91-39126DC94242}"/>
            </a:ext>
          </a:extLst>
        </xdr:cNvPr>
        <xdr:cNvSpPr/>
      </xdr:nvSpPr>
      <xdr:spPr>
        <a:xfrm>
          <a:off x="162687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143527</xdr:rowOff>
    </xdr:from>
    <xdr:ext cx="405111" cy="259045"/>
    <xdr:sp macro="" textlink="">
      <xdr:nvSpPr>
        <xdr:cNvPr id="881" name="【庁舎】&#10;有形固定資産減価償却率該当値テキスト">
          <a:extLst>
            <a:ext uri="{FF2B5EF4-FFF2-40B4-BE49-F238E27FC236}">
              <a16:creationId xmlns:a16="http://schemas.microsoft.com/office/drawing/2014/main" id="{6D3A8304-4339-4560-B397-1A45CE23F8D4}"/>
            </a:ext>
          </a:extLst>
        </xdr:cNvPr>
        <xdr:cNvSpPr txBox="1"/>
      </xdr:nvSpPr>
      <xdr:spPr>
        <a:xfrm>
          <a:off x="16357600"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76836</xdr:rowOff>
    </xdr:from>
    <xdr:to>
      <xdr:col>81</xdr:col>
      <xdr:colOff>101600</xdr:colOff>
      <xdr:row>103</xdr:row>
      <xdr:rowOff>6986</xdr:rowOff>
    </xdr:to>
    <xdr:sp macro="" textlink="">
      <xdr:nvSpPr>
        <xdr:cNvPr id="882" name="楕円 881">
          <a:extLst>
            <a:ext uri="{FF2B5EF4-FFF2-40B4-BE49-F238E27FC236}">
              <a16:creationId xmlns:a16="http://schemas.microsoft.com/office/drawing/2014/main" id="{0C7F790F-D34E-4290-BD51-9260D966D764}"/>
            </a:ext>
          </a:extLst>
        </xdr:cNvPr>
        <xdr:cNvSpPr/>
      </xdr:nvSpPr>
      <xdr:spPr>
        <a:xfrm>
          <a:off x="15430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127636</xdr:rowOff>
    </xdr:from>
    <xdr:to>
      <xdr:col>85</xdr:col>
      <xdr:colOff>127000</xdr:colOff>
      <xdr:row>103</xdr:row>
      <xdr:rowOff>0</xdr:rowOff>
    </xdr:to>
    <xdr:cxnSp macro="">
      <xdr:nvCxnSpPr>
        <xdr:cNvPr id="883" name="直線コネクタ 882">
          <a:extLst>
            <a:ext uri="{FF2B5EF4-FFF2-40B4-BE49-F238E27FC236}">
              <a16:creationId xmlns:a16="http://schemas.microsoft.com/office/drawing/2014/main" id="{9A747D78-A4FD-4D44-906A-2D57AB84F4B8}"/>
            </a:ext>
          </a:extLst>
        </xdr:cNvPr>
        <xdr:cNvCxnSpPr/>
      </xdr:nvCxnSpPr>
      <xdr:spPr>
        <a:xfrm>
          <a:off x="15481300" y="1761553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109220</xdr:rowOff>
    </xdr:from>
    <xdr:to>
      <xdr:col>76</xdr:col>
      <xdr:colOff>165100</xdr:colOff>
      <xdr:row>103</xdr:row>
      <xdr:rowOff>39370</xdr:rowOff>
    </xdr:to>
    <xdr:sp macro="" textlink="">
      <xdr:nvSpPr>
        <xdr:cNvPr id="884" name="楕円 883">
          <a:extLst>
            <a:ext uri="{FF2B5EF4-FFF2-40B4-BE49-F238E27FC236}">
              <a16:creationId xmlns:a16="http://schemas.microsoft.com/office/drawing/2014/main" id="{28540944-6C59-4319-85F4-523048F314CC}"/>
            </a:ext>
          </a:extLst>
        </xdr:cNvPr>
        <xdr:cNvSpPr/>
      </xdr:nvSpPr>
      <xdr:spPr>
        <a:xfrm>
          <a:off x="14541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127636</xdr:rowOff>
    </xdr:from>
    <xdr:to>
      <xdr:col>81</xdr:col>
      <xdr:colOff>50800</xdr:colOff>
      <xdr:row>102</xdr:row>
      <xdr:rowOff>160020</xdr:rowOff>
    </xdr:to>
    <xdr:cxnSp macro="">
      <xdr:nvCxnSpPr>
        <xdr:cNvPr id="885" name="直線コネクタ 884">
          <a:extLst>
            <a:ext uri="{FF2B5EF4-FFF2-40B4-BE49-F238E27FC236}">
              <a16:creationId xmlns:a16="http://schemas.microsoft.com/office/drawing/2014/main" id="{8A933EB5-F564-4601-8074-5A5746BADA65}"/>
            </a:ext>
          </a:extLst>
        </xdr:cNvPr>
        <xdr:cNvCxnSpPr/>
      </xdr:nvCxnSpPr>
      <xdr:spPr>
        <a:xfrm flipV="1">
          <a:off x="14592300" y="176155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133986</xdr:rowOff>
    </xdr:from>
    <xdr:to>
      <xdr:col>72</xdr:col>
      <xdr:colOff>38100</xdr:colOff>
      <xdr:row>103</xdr:row>
      <xdr:rowOff>64136</xdr:rowOff>
    </xdr:to>
    <xdr:sp macro="" textlink="">
      <xdr:nvSpPr>
        <xdr:cNvPr id="886" name="楕円 885">
          <a:extLst>
            <a:ext uri="{FF2B5EF4-FFF2-40B4-BE49-F238E27FC236}">
              <a16:creationId xmlns:a16="http://schemas.microsoft.com/office/drawing/2014/main" id="{59780773-ADC1-40BF-B07B-F1821FF26AC6}"/>
            </a:ext>
          </a:extLst>
        </xdr:cNvPr>
        <xdr:cNvSpPr/>
      </xdr:nvSpPr>
      <xdr:spPr>
        <a:xfrm>
          <a:off x="13652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160020</xdr:rowOff>
    </xdr:from>
    <xdr:to>
      <xdr:col>76</xdr:col>
      <xdr:colOff>114300</xdr:colOff>
      <xdr:row>103</xdr:row>
      <xdr:rowOff>13336</xdr:rowOff>
    </xdr:to>
    <xdr:cxnSp macro="">
      <xdr:nvCxnSpPr>
        <xdr:cNvPr id="887" name="直線コネクタ 886">
          <a:extLst>
            <a:ext uri="{FF2B5EF4-FFF2-40B4-BE49-F238E27FC236}">
              <a16:creationId xmlns:a16="http://schemas.microsoft.com/office/drawing/2014/main" id="{01DE8396-DFBD-48E6-A2B6-0576204703DF}"/>
            </a:ext>
          </a:extLst>
        </xdr:cNvPr>
        <xdr:cNvCxnSpPr/>
      </xdr:nvCxnSpPr>
      <xdr:spPr>
        <a:xfrm flipV="1">
          <a:off x="13703300" y="176479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95886</xdr:rowOff>
    </xdr:from>
    <xdr:to>
      <xdr:col>67</xdr:col>
      <xdr:colOff>101600</xdr:colOff>
      <xdr:row>103</xdr:row>
      <xdr:rowOff>26036</xdr:rowOff>
    </xdr:to>
    <xdr:sp macro="" textlink="">
      <xdr:nvSpPr>
        <xdr:cNvPr id="888" name="楕円 887">
          <a:extLst>
            <a:ext uri="{FF2B5EF4-FFF2-40B4-BE49-F238E27FC236}">
              <a16:creationId xmlns:a16="http://schemas.microsoft.com/office/drawing/2014/main" id="{BD7477A4-A3C7-44B7-9172-0C6AA7B1F68D}"/>
            </a:ext>
          </a:extLst>
        </xdr:cNvPr>
        <xdr:cNvSpPr/>
      </xdr:nvSpPr>
      <xdr:spPr>
        <a:xfrm>
          <a:off x="12763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146686</xdr:rowOff>
    </xdr:from>
    <xdr:to>
      <xdr:col>71</xdr:col>
      <xdr:colOff>177800</xdr:colOff>
      <xdr:row>103</xdr:row>
      <xdr:rowOff>13336</xdr:rowOff>
    </xdr:to>
    <xdr:cxnSp macro="">
      <xdr:nvCxnSpPr>
        <xdr:cNvPr id="889" name="直線コネクタ 888">
          <a:extLst>
            <a:ext uri="{FF2B5EF4-FFF2-40B4-BE49-F238E27FC236}">
              <a16:creationId xmlns:a16="http://schemas.microsoft.com/office/drawing/2014/main" id="{024C2D63-B5E8-4EF9-B5AE-581BE8CBBD1C}"/>
            </a:ext>
          </a:extLst>
        </xdr:cNvPr>
        <xdr:cNvCxnSpPr/>
      </xdr:nvCxnSpPr>
      <xdr:spPr>
        <a:xfrm>
          <a:off x="12814300" y="176345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90" name="n_1aveValue【庁舎】&#10;有形固定資産減価償却率">
          <a:extLst>
            <a:ext uri="{FF2B5EF4-FFF2-40B4-BE49-F238E27FC236}">
              <a16:creationId xmlns:a16="http://schemas.microsoft.com/office/drawing/2014/main" id="{15D7BA49-B8B5-4B40-966B-74BA79AC7221}"/>
            </a:ext>
          </a:extLst>
        </xdr:cNvPr>
        <xdr:cNvSpPr txBox="1"/>
      </xdr:nvSpPr>
      <xdr:spPr>
        <a:xfrm>
          <a:off x="15266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1" name="n_2aveValue【庁舎】&#10;有形固定資産減価償却率">
          <a:extLst>
            <a:ext uri="{FF2B5EF4-FFF2-40B4-BE49-F238E27FC236}">
              <a16:creationId xmlns:a16="http://schemas.microsoft.com/office/drawing/2014/main" id="{F51ACADF-EA22-4A63-959B-2C6784B333EB}"/>
            </a:ext>
          </a:extLst>
        </xdr:cNvPr>
        <xdr:cNvSpPr txBox="1"/>
      </xdr:nvSpPr>
      <xdr:spPr>
        <a:xfrm>
          <a:off x="14389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892" name="n_3aveValue【庁舎】&#10;有形固定資産減価償却率">
          <a:extLst>
            <a:ext uri="{FF2B5EF4-FFF2-40B4-BE49-F238E27FC236}">
              <a16:creationId xmlns:a16="http://schemas.microsoft.com/office/drawing/2014/main" id="{07AD03F3-FDF6-40CA-BA90-F33DB9972CFD}"/>
            </a:ext>
          </a:extLst>
        </xdr:cNvPr>
        <xdr:cNvSpPr txBox="1"/>
      </xdr:nvSpPr>
      <xdr:spPr>
        <a:xfrm>
          <a:off x="13500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893" name="n_4aveValue【庁舎】&#10;有形固定資産減価償却率">
          <a:extLst>
            <a:ext uri="{FF2B5EF4-FFF2-40B4-BE49-F238E27FC236}">
              <a16:creationId xmlns:a16="http://schemas.microsoft.com/office/drawing/2014/main" id="{3C2BF595-DEDE-406D-B980-1E68EF896AE9}"/>
            </a:ext>
          </a:extLst>
        </xdr:cNvPr>
        <xdr:cNvSpPr txBox="1"/>
      </xdr:nvSpPr>
      <xdr:spPr>
        <a:xfrm>
          <a:off x="12611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23513</xdr:rowOff>
    </xdr:from>
    <xdr:ext cx="405111" cy="259045"/>
    <xdr:sp macro="" textlink="">
      <xdr:nvSpPr>
        <xdr:cNvPr id="894" name="n_1mainValue【庁舎】&#10;有形固定資産減価償却率">
          <a:extLst>
            <a:ext uri="{FF2B5EF4-FFF2-40B4-BE49-F238E27FC236}">
              <a16:creationId xmlns:a16="http://schemas.microsoft.com/office/drawing/2014/main" id="{A7EE4EA5-1E23-4924-B729-A49A3777C33D}"/>
            </a:ext>
          </a:extLst>
        </xdr:cNvPr>
        <xdr:cNvSpPr txBox="1"/>
      </xdr:nvSpPr>
      <xdr:spPr>
        <a:xfrm>
          <a:off x="15266044"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55897</xdr:rowOff>
    </xdr:from>
    <xdr:ext cx="405111" cy="259045"/>
    <xdr:sp macro="" textlink="">
      <xdr:nvSpPr>
        <xdr:cNvPr id="895" name="n_2mainValue【庁舎】&#10;有形固定資産減価償却率">
          <a:extLst>
            <a:ext uri="{FF2B5EF4-FFF2-40B4-BE49-F238E27FC236}">
              <a16:creationId xmlns:a16="http://schemas.microsoft.com/office/drawing/2014/main" id="{38866DD5-9793-4839-A6D6-F934C07D0BCC}"/>
            </a:ext>
          </a:extLst>
        </xdr:cNvPr>
        <xdr:cNvSpPr txBox="1"/>
      </xdr:nvSpPr>
      <xdr:spPr>
        <a:xfrm>
          <a:off x="143897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80663</xdr:rowOff>
    </xdr:from>
    <xdr:ext cx="405111" cy="259045"/>
    <xdr:sp macro="" textlink="">
      <xdr:nvSpPr>
        <xdr:cNvPr id="896" name="n_3mainValue【庁舎】&#10;有形固定資産減価償却率">
          <a:extLst>
            <a:ext uri="{FF2B5EF4-FFF2-40B4-BE49-F238E27FC236}">
              <a16:creationId xmlns:a16="http://schemas.microsoft.com/office/drawing/2014/main" id="{185EF859-4CAD-4FEF-809C-85A4BA49FA95}"/>
            </a:ext>
          </a:extLst>
        </xdr:cNvPr>
        <xdr:cNvSpPr txBox="1"/>
      </xdr:nvSpPr>
      <xdr:spPr>
        <a:xfrm>
          <a:off x="13500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42563</xdr:rowOff>
    </xdr:from>
    <xdr:ext cx="405111" cy="259045"/>
    <xdr:sp macro="" textlink="">
      <xdr:nvSpPr>
        <xdr:cNvPr id="897" name="n_4mainValue【庁舎】&#10;有形固定資産減価償却率">
          <a:extLst>
            <a:ext uri="{FF2B5EF4-FFF2-40B4-BE49-F238E27FC236}">
              <a16:creationId xmlns:a16="http://schemas.microsoft.com/office/drawing/2014/main" id="{0A232162-620B-48FC-BD2B-B9E267A724D0}"/>
            </a:ext>
          </a:extLst>
        </xdr:cNvPr>
        <xdr:cNvSpPr txBox="1"/>
      </xdr:nvSpPr>
      <xdr:spPr>
        <a:xfrm>
          <a:off x="126117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3793ADD0-4967-4E0F-86D9-B3A6EF94A8C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29D2C10A-C7D7-4A02-8B97-6B8CF7CBF8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7BC9457B-B20C-4B28-8366-7E7A9E8224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BFAD96C8-4E6F-42C8-97E3-61AD35522A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FFB213A4-A338-4DEB-8906-396EEDD9DD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89B31012-5BB5-4F5C-8593-A1A704D10E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470905D8-88BF-4FA1-855F-61DD45ACD9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5E4BD65E-DF46-4A82-B217-05E80C5524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D6BEA88A-B8CF-4569-A9E6-E8DA4E17F9D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54CAA4B0-8AED-40DA-9383-01FA29C97D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AB11C4EE-CE97-4BA7-B86D-D32C88B0A29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D6C276A0-DA18-4511-B6F5-D6BCDEF96D0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6B708858-30A1-4B43-83B5-555889E178D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B4AB02C2-D7A2-4B30-9225-E02CF24091D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60C691E6-323C-44BB-AD16-A24BB909C9A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1840AD33-F800-4797-9E14-EA083EA72E6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D2A1AC36-0B9F-4478-B5D4-2FBCB353594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5124DB0F-36A8-4E72-90AE-1CCD576F549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8752E9BE-0DBB-4749-B9F1-8D58496C66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EEE14255-0D72-43B4-9756-E7ABB3AF2E5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4007C7EF-302C-46A4-B03E-C6673E76F38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C978FA29-532C-443B-ACD0-62E80FCDF756}"/>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DD9CF3B9-B025-4272-89B8-C5C3B2CEAB46}"/>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C3CBE575-7879-4E14-A1EB-BB6617E7EE16}"/>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608CF983-6EA3-4C33-B14C-9CD2B64F1F27}"/>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91C33D42-B86B-4CE8-9573-82DEEBF8A779}"/>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187CE02B-B6AB-4F2E-AB41-7F92578D22F5}"/>
            </a:ext>
          </a:extLst>
        </xdr:cNvPr>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705202B0-A505-4781-8D4C-E3A67B66FD10}"/>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82E28793-4FDC-4D4D-904B-F5E71811B9AD}"/>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AC65CDC7-2F05-40BA-9F0A-9B3539B55F4F}"/>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817BE468-F769-4FA5-BEA6-536EAAF14EA5}"/>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C9543950-E9F6-4B0B-ACD0-F9E8DB1A855D}"/>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76FCAFFB-0D85-4768-86AE-EB0DFDABB32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6A4A292-0DF4-424D-9FF7-E4308834FC8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083C0D9-9BFD-4EC3-B453-33D1829B787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94DB494-DE6B-495C-9F3E-0BAC0A929F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01996CC-F53F-4921-AF01-640160F57C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23113</xdr:rowOff>
    </xdr:from>
    <xdr:to>
      <xdr:col>116</xdr:col>
      <xdr:colOff>114300</xdr:colOff>
      <xdr:row>105</xdr:row>
      <xdr:rowOff>124713</xdr:rowOff>
    </xdr:to>
    <xdr:sp macro="" textlink="">
      <xdr:nvSpPr>
        <xdr:cNvPr id="935" name="楕円 934">
          <a:extLst>
            <a:ext uri="{FF2B5EF4-FFF2-40B4-BE49-F238E27FC236}">
              <a16:creationId xmlns:a16="http://schemas.microsoft.com/office/drawing/2014/main" id="{AECF43C2-F8E2-4340-A231-FF30CD6D71B0}"/>
            </a:ext>
          </a:extLst>
        </xdr:cNvPr>
        <xdr:cNvSpPr/>
      </xdr:nvSpPr>
      <xdr:spPr>
        <a:xfrm>
          <a:off x="221107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1540</xdr:rowOff>
    </xdr:from>
    <xdr:ext cx="469744" cy="259045"/>
    <xdr:sp macro="" textlink="">
      <xdr:nvSpPr>
        <xdr:cNvPr id="936" name="【庁舎】&#10;一人当たり面積該当値テキスト">
          <a:extLst>
            <a:ext uri="{FF2B5EF4-FFF2-40B4-BE49-F238E27FC236}">
              <a16:creationId xmlns:a16="http://schemas.microsoft.com/office/drawing/2014/main" id="{7F9198F1-DCAE-45A9-8CDB-EF239E064926}"/>
            </a:ext>
          </a:extLst>
        </xdr:cNvPr>
        <xdr:cNvSpPr txBox="1"/>
      </xdr:nvSpPr>
      <xdr:spPr>
        <a:xfrm>
          <a:off x="22199600"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23113</xdr:rowOff>
    </xdr:from>
    <xdr:to>
      <xdr:col>112</xdr:col>
      <xdr:colOff>38100</xdr:colOff>
      <xdr:row>105</xdr:row>
      <xdr:rowOff>124713</xdr:rowOff>
    </xdr:to>
    <xdr:sp macro="" textlink="">
      <xdr:nvSpPr>
        <xdr:cNvPr id="937" name="楕円 936">
          <a:extLst>
            <a:ext uri="{FF2B5EF4-FFF2-40B4-BE49-F238E27FC236}">
              <a16:creationId xmlns:a16="http://schemas.microsoft.com/office/drawing/2014/main" id="{8D83CF1E-BBE0-414C-A1D0-37131136D2C3}"/>
            </a:ext>
          </a:extLst>
        </xdr:cNvPr>
        <xdr:cNvSpPr/>
      </xdr:nvSpPr>
      <xdr:spPr>
        <a:xfrm>
          <a:off x="21272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73913</xdr:rowOff>
    </xdr:from>
    <xdr:to>
      <xdr:col>116</xdr:col>
      <xdr:colOff>63500</xdr:colOff>
      <xdr:row>105</xdr:row>
      <xdr:rowOff>73913</xdr:rowOff>
    </xdr:to>
    <xdr:cxnSp macro="">
      <xdr:nvCxnSpPr>
        <xdr:cNvPr id="938" name="直線コネクタ 937">
          <a:extLst>
            <a:ext uri="{FF2B5EF4-FFF2-40B4-BE49-F238E27FC236}">
              <a16:creationId xmlns:a16="http://schemas.microsoft.com/office/drawing/2014/main" id="{2FEBFB4F-29C3-4CF8-AF56-FA175C468649}"/>
            </a:ext>
          </a:extLst>
        </xdr:cNvPr>
        <xdr:cNvCxnSpPr/>
      </xdr:nvCxnSpPr>
      <xdr:spPr>
        <a:xfrm>
          <a:off x="21323300" y="18076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939" name="楕円 938">
          <a:extLst>
            <a:ext uri="{FF2B5EF4-FFF2-40B4-BE49-F238E27FC236}">
              <a16:creationId xmlns:a16="http://schemas.microsoft.com/office/drawing/2014/main" id="{6D692C0A-A8B4-447F-A8D0-A0D63C75CDD2}"/>
            </a:ext>
          </a:extLst>
        </xdr:cNvPr>
        <xdr:cNvSpPr/>
      </xdr:nvSpPr>
      <xdr:spPr>
        <a:xfrm>
          <a:off x="2038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73913</xdr:rowOff>
    </xdr:to>
    <xdr:cxnSp macro="">
      <xdr:nvCxnSpPr>
        <xdr:cNvPr id="940" name="直線コネクタ 939">
          <a:extLst>
            <a:ext uri="{FF2B5EF4-FFF2-40B4-BE49-F238E27FC236}">
              <a16:creationId xmlns:a16="http://schemas.microsoft.com/office/drawing/2014/main" id="{27DA75D3-FB8E-4210-A353-9F454A16D95D}"/>
            </a:ext>
          </a:extLst>
        </xdr:cNvPr>
        <xdr:cNvCxnSpPr/>
      </xdr:nvCxnSpPr>
      <xdr:spPr>
        <a:xfrm>
          <a:off x="20434300" y="180213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941" name="楕円 940">
          <a:extLst>
            <a:ext uri="{FF2B5EF4-FFF2-40B4-BE49-F238E27FC236}">
              <a16:creationId xmlns:a16="http://schemas.microsoft.com/office/drawing/2014/main" id="{1FC9DEBF-C1EC-4065-ACED-489D949A981D}"/>
            </a:ext>
          </a:extLst>
        </xdr:cNvPr>
        <xdr:cNvSpPr/>
      </xdr:nvSpPr>
      <xdr:spPr>
        <a:xfrm>
          <a:off x="19494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28194</xdr:rowOff>
    </xdr:to>
    <xdr:cxnSp macro="">
      <xdr:nvCxnSpPr>
        <xdr:cNvPr id="942" name="直線コネクタ 941">
          <a:extLst>
            <a:ext uri="{FF2B5EF4-FFF2-40B4-BE49-F238E27FC236}">
              <a16:creationId xmlns:a16="http://schemas.microsoft.com/office/drawing/2014/main" id="{A91B0F4C-517B-4F26-AE2B-2AE960E04AA6}"/>
            </a:ext>
          </a:extLst>
        </xdr:cNvPr>
        <xdr:cNvCxnSpPr/>
      </xdr:nvCxnSpPr>
      <xdr:spPr>
        <a:xfrm flipV="1">
          <a:off x="19545300" y="18021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943" name="楕円 942">
          <a:extLst>
            <a:ext uri="{FF2B5EF4-FFF2-40B4-BE49-F238E27FC236}">
              <a16:creationId xmlns:a16="http://schemas.microsoft.com/office/drawing/2014/main" id="{86FB7058-7528-4AE0-99F9-801E402D216D}"/>
            </a:ext>
          </a:extLst>
        </xdr:cNvPr>
        <xdr:cNvSpPr/>
      </xdr:nvSpPr>
      <xdr:spPr>
        <a:xfrm>
          <a:off x="18605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28194</xdr:rowOff>
    </xdr:to>
    <xdr:cxnSp macro="">
      <xdr:nvCxnSpPr>
        <xdr:cNvPr id="944" name="直線コネクタ 943">
          <a:extLst>
            <a:ext uri="{FF2B5EF4-FFF2-40B4-BE49-F238E27FC236}">
              <a16:creationId xmlns:a16="http://schemas.microsoft.com/office/drawing/2014/main" id="{B3AB246C-85B9-4991-9F49-862270DE4D03}"/>
            </a:ext>
          </a:extLst>
        </xdr:cNvPr>
        <xdr:cNvCxnSpPr/>
      </xdr:nvCxnSpPr>
      <xdr:spPr>
        <a:xfrm>
          <a:off x="18656300" y="18021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2F858399-6873-4112-82C4-C4C2317446A3}"/>
            </a:ext>
          </a:extLst>
        </xdr:cNvPr>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3214B02F-69AC-4D55-8BD2-B6E56E870077}"/>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a:extLst>
            <a:ext uri="{FF2B5EF4-FFF2-40B4-BE49-F238E27FC236}">
              <a16:creationId xmlns:a16="http://schemas.microsoft.com/office/drawing/2014/main" id="{A5E49A83-F465-4B4E-ADDE-297916437ADA}"/>
            </a:ext>
          </a:extLst>
        </xdr:cNvPr>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a:extLst>
            <a:ext uri="{FF2B5EF4-FFF2-40B4-BE49-F238E27FC236}">
              <a16:creationId xmlns:a16="http://schemas.microsoft.com/office/drawing/2014/main" id="{AB99C459-18F3-43F1-BBBF-C3F5778647E6}"/>
            </a:ext>
          </a:extLst>
        </xdr:cNvPr>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115840</xdr:rowOff>
    </xdr:from>
    <xdr:ext cx="469744" cy="259045"/>
    <xdr:sp macro="" textlink="">
      <xdr:nvSpPr>
        <xdr:cNvPr id="949" name="n_1mainValue【庁舎】&#10;一人当たり面積">
          <a:extLst>
            <a:ext uri="{FF2B5EF4-FFF2-40B4-BE49-F238E27FC236}">
              <a16:creationId xmlns:a16="http://schemas.microsoft.com/office/drawing/2014/main" id="{B813C713-F7BA-4064-BBDE-4890CADE1053}"/>
            </a:ext>
          </a:extLst>
        </xdr:cNvPr>
        <xdr:cNvSpPr txBox="1"/>
      </xdr:nvSpPr>
      <xdr:spPr>
        <a:xfrm>
          <a:off x="21075727" y="181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60977</xdr:rowOff>
    </xdr:from>
    <xdr:ext cx="469744" cy="259045"/>
    <xdr:sp macro="" textlink="">
      <xdr:nvSpPr>
        <xdr:cNvPr id="950" name="n_2mainValue【庁舎】&#10;一人当たり面積">
          <a:extLst>
            <a:ext uri="{FF2B5EF4-FFF2-40B4-BE49-F238E27FC236}">
              <a16:creationId xmlns:a16="http://schemas.microsoft.com/office/drawing/2014/main" id="{0CCB7A8A-F8CE-4591-B0ED-EABF50111421}"/>
            </a:ext>
          </a:extLst>
        </xdr:cNvPr>
        <xdr:cNvSpPr txBox="1"/>
      </xdr:nvSpPr>
      <xdr:spPr>
        <a:xfrm>
          <a:off x="20199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70121</xdr:rowOff>
    </xdr:from>
    <xdr:ext cx="469744" cy="259045"/>
    <xdr:sp macro="" textlink="">
      <xdr:nvSpPr>
        <xdr:cNvPr id="951" name="n_3mainValue【庁舎】&#10;一人当たり面積">
          <a:extLst>
            <a:ext uri="{FF2B5EF4-FFF2-40B4-BE49-F238E27FC236}">
              <a16:creationId xmlns:a16="http://schemas.microsoft.com/office/drawing/2014/main" id="{33CC69B8-1C28-46BE-8E3F-BE0312AA7D4E}"/>
            </a:ext>
          </a:extLst>
        </xdr:cNvPr>
        <xdr:cNvSpPr txBox="1"/>
      </xdr:nvSpPr>
      <xdr:spPr>
        <a:xfrm>
          <a:off x="19310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60977</xdr:rowOff>
    </xdr:from>
    <xdr:ext cx="469744" cy="259045"/>
    <xdr:sp macro="" textlink="">
      <xdr:nvSpPr>
        <xdr:cNvPr id="952" name="n_4mainValue【庁舎】&#10;一人当たり面積">
          <a:extLst>
            <a:ext uri="{FF2B5EF4-FFF2-40B4-BE49-F238E27FC236}">
              <a16:creationId xmlns:a16="http://schemas.microsoft.com/office/drawing/2014/main" id="{2BC2FBCB-8620-4F9E-959F-7D628AE25E7E}"/>
            </a:ext>
          </a:extLst>
        </xdr:cNvPr>
        <xdr:cNvSpPr txBox="1"/>
      </xdr:nvSpPr>
      <xdr:spPr>
        <a:xfrm>
          <a:off x="18421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8301711E-B8C5-414B-B88B-4007A15398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7E6858E0-CC9C-4AE1-AA36-13796DAA08D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F5B9B756-A62A-47C4-B210-40E5CBE1686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類似団体と比較して有形固定資産減価償却率が高い施設は、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類似団体に比べて非常に高くなっているが、当該施設においては、一部事務組合が所管しており、今後、新施設の整備が計画されている中、組合と連携し、将来における財政負担の平準化を見据えた新施設の整備に取り組んでいく。</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については、適切な維持管理を実施するとともに、「公共施設等総合管理計画」に基づき、施設状態や稼働状況等を踏まえた施設の最適化の検討を進める。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117,582
115,181
67.44
44,042,276
41,578,470
2,169,211
25,764,389
38,622,535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前年度から０．０２ポイントの低下となった。基準財政収入額が地方消費税交付金の算定額の増加等により３．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％の増加となった一方、基準財政需要額が社会福祉費及び高齢者保健福祉費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の算定額の増加等により、３．</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％の増加</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平成２７年度から類似団体内平均値を下回り続けているため、引き続き給与の適正化、委託料の削減及び市税滞納額の圧縮等を行うとともに、過去に借入を行った高利の地方債についての利率見直しに取り組み、公債費の伸びを抑え、健全財政の維持に一層、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814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9072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124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ポイントの増加となり、類似団体平均、県市町村平均及び全国平均を上回る結果となった。これは経常一般財源が</a:t>
          </a:r>
          <a:r>
            <a:rPr kumimoji="1" lang="ja-JP" altLang="en-US" sz="1100">
              <a:solidFill>
                <a:schemeClr val="dk1"/>
              </a:solidFill>
              <a:effectLst/>
              <a:latin typeface="+mn-lt"/>
              <a:ea typeface="+mn-ea"/>
              <a:cs typeface="+mn-cs"/>
            </a:rPr>
            <a:t>地方税や地方交付税等の増加により０．８％</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経常経費充当一般財源が</a:t>
          </a:r>
          <a:r>
            <a:rPr kumimoji="1" lang="ja-JP" altLang="en-US" sz="1100">
              <a:solidFill>
                <a:schemeClr val="dk1"/>
              </a:solidFill>
              <a:effectLst/>
              <a:latin typeface="+mn-lt"/>
              <a:ea typeface="+mn-ea"/>
              <a:cs typeface="+mn-cs"/>
            </a:rPr>
            <a:t>扶助費や職員人件費</a:t>
          </a:r>
          <a:r>
            <a:rPr kumimoji="1" lang="ja-JP" altLang="ja-JP" sz="1100">
              <a:solidFill>
                <a:schemeClr val="dk1"/>
              </a:solidFill>
              <a:effectLst/>
              <a:latin typeface="+mn-lt"/>
              <a:ea typeface="+mn-ea"/>
              <a:cs typeface="+mn-cs"/>
            </a:rPr>
            <a:t>の増加等により</a:t>
          </a:r>
          <a:r>
            <a:rPr kumimoji="1" lang="ja-JP" altLang="en-US" sz="1100">
              <a:solidFill>
                <a:schemeClr val="dk1"/>
              </a:solidFill>
              <a:effectLst/>
              <a:latin typeface="+mn-lt"/>
              <a:ea typeface="+mn-ea"/>
              <a:cs typeface="+mn-cs"/>
            </a:rPr>
            <a:t>それを上回る２．４％</a:t>
          </a:r>
          <a:r>
            <a:rPr kumimoji="1" lang="ja-JP" altLang="ja-JP" sz="1100">
              <a:solidFill>
                <a:schemeClr val="dk1"/>
              </a:solidFill>
              <a:effectLst/>
              <a:latin typeface="+mn-lt"/>
              <a:ea typeface="+mn-ea"/>
              <a:cs typeface="+mn-cs"/>
            </a:rPr>
            <a:t>の増加となったことによるものである。一層の市税収入の確保や財政運用の効率化に努める。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63</xdr:row>
      <xdr:rowOff>17780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4191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104902</xdr:rowOff>
    </xdr:from>
    <xdr:to>
      <xdr:col>19</xdr:col>
      <xdr:colOff>133350</xdr:colOff>
      <xdr:row>62</xdr:row>
      <xdr:rowOff>112014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335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62</xdr:row>
      <xdr:rowOff>97536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6335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62</xdr:row>
      <xdr:rowOff>97536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177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140479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良好な状態を維持して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類似団体平均と同様に前年度比で減少に転じ、１</a:t>
          </a:r>
          <a:r>
            <a:rPr kumimoji="1" lang="ja-JP" altLang="ja-JP" sz="1100">
              <a:solidFill>
                <a:schemeClr val="dk1"/>
              </a:solidFill>
              <a:effectLst/>
              <a:latin typeface="+mn-lt"/>
              <a:ea typeface="+mn-ea"/>
              <a:cs typeface="+mn-cs"/>
            </a:rPr>
            <a:t>．２％の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％の増、維持補修費</a:t>
          </a:r>
          <a:r>
            <a:rPr kumimoji="1" lang="ja-JP" altLang="en-US" sz="1100">
              <a:solidFill>
                <a:schemeClr val="dk1"/>
              </a:solidFill>
              <a:effectLst/>
              <a:latin typeface="+mn-lt"/>
              <a:ea typeface="+mn-ea"/>
              <a:cs typeface="+mn-cs"/>
            </a:rPr>
            <a:t>が２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％の増となっ</a:t>
          </a:r>
          <a:r>
            <a:rPr kumimoji="1" lang="ja-JP" altLang="en-US" sz="1100">
              <a:solidFill>
                <a:schemeClr val="dk1"/>
              </a:solidFill>
              <a:effectLst/>
              <a:latin typeface="+mn-lt"/>
              <a:ea typeface="+mn-ea"/>
              <a:cs typeface="+mn-cs"/>
            </a:rPr>
            <a:t>た一方、</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が新型コロナウイルスワクチン接種関係経費の減少等により、それらを上回る５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減となったことによるものである。</a:t>
          </a:r>
          <a:r>
            <a:rPr kumimoji="1" lang="ja-JP" altLang="ja-JP" sz="1100">
              <a:solidFill>
                <a:schemeClr val="dk1"/>
              </a:solidFill>
              <a:effectLst/>
              <a:latin typeface="+mn-lt"/>
              <a:ea typeface="+mn-ea"/>
              <a:cs typeface="+mn-cs"/>
            </a:rPr>
            <a:t>今後さらに増加が見込まれる維持補修費の動向に注視しながら、職員数７００人体制の維持や委託業務の見直しを徹底し、財政負担を減らすよう努める。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81169</xdr:rowOff>
    </xdr:from>
    <xdr:to>
      <xdr:col>23</xdr:col>
      <xdr:colOff>133350</xdr:colOff>
      <xdr:row>82</xdr:row>
      <xdr:rowOff>99842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40069"/>
          <a:ext cx="838200" cy="1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96129</xdr:rowOff>
    </xdr:from>
    <xdr:to>
      <xdr:col>19</xdr:col>
      <xdr:colOff>133350</xdr:colOff>
      <xdr:row>82</xdr:row>
      <xdr:rowOff>99842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55029"/>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44625</xdr:rowOff>
    </xdr:from>
    <xdr:to>
      <xdr:col>15</xdr:col>
      <xdr:colOff>82550</xdr:colOff>
      <xdr:row>82</xdr:row>
      <xdr:rowOff>96129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3525"/>
          <a:ext cx="889000" cy="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30234</xdr:rowOff>
    </xdr:from>
    <xdr:to>
      <xdr:col>11</xdr:col>
      <xdr:colOff>31750</xdr:colOff>
      <xdr:row>82</xdr:row>
      <xdr:rowOff>44625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17684"/>
          <a:ext cx="889000" cy="18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30369</xdr:rowOff>
    </xdr:from>
    <xdr:to>
      <xdr:col>23</xdr:col>
      <xdr:colOff>184150</xdr:colOff>
      <xdr:row>82</xdr:row>
      <xdr:rowOff>131969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46896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49042</xdr:rowOff>
    </xdr:from>
    <xdr:to>
      <xdr:col>19</xdr:col>
      <xdr:colOff>184150</xdr:colOff>
      <xdr:row>82</xdr:row>
      <xdr:rowOff>150642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76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45329</xdr:rowOff>
    </xdr:from>
    <xdr:to>
      <xdr:col>15</xdr:col>
      <xdr:colOff>133350</xdr:colOff>
      <xdr:row>82</xdr:row>
      <xdr:rowOff>146929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157106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7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165275</xdr:rowOff>
    </xdr:from>
    <xdr:to>
      <xdr:col>11</xdr:col>
      <xdr:colOff>82550</xdr:colOff>
      <xdr:row>82</xdr:row>
      <xdr:rowOff>95425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105602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150884</xdr:rowOff>
    </xdr:from>
    <xdr:to>
      <xdr:col>7</xdr:col>
      <xdr:colOff>31750</xdr:colOff>
      <xdr:row>81</xdr:row>
      <xdr:rowOff>81034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91211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７年４月に給与制度の総合的見直しを行い、給料表の水準平均を引き下げるとともに、地域手当を６％に引き上げた。指数は類似団体平均より上回っているが、今後においても、人事院勧告、埼玉県人事委員会勧告を踏まえ、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153307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7735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152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170543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類似団体内平均値に比べ低くなっており、職員数は少ない状態である。引き続き、職員数７００人体制を維持し、適正な定員管理を徹底する。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6244</xdr:rowOff>
    </xdr:from>
    <xdr:to>
      <xdr:col>81</xdr:col>
      <xdr:colOff>44450</xdr:colOff>
      <xdr:row>62</xdr:row>
      <xdr:rowOff>12277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3614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10266</xdr:rowOff>
    </xdr:from>
    <xdr:to>
      <xdr:col>77</xdr:col>
      <xdr:colOff>44450</xdr:colOff>
      <xdr:row>62</xdr:row>
      <xdr:rowOff>12277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401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6244</xdr:rowOff>
    </xdr:from>
    <xdr:to>
      <xdr:col>72</xdr:col>
      <xdr:colOff>203200</xdr:colOff>
      <xdr:row>62</xdr:row>
      <xdr:rowOff>10266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614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6244</xdr:rowOff>
    </xdr:from>
    <xdr:to>
      <xdr:col>68</xdr:col>
      <xdr:colOff>152400</xdr:colOff>
      <xdr:row>62</xdr:row>
      <xdr:rowOff>12277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361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126894</xdr:rowOff>
    </xdr:from>
    <xdr:to>
      <xdr:col>81</xdr:col>
      <xdr:colOff>95250</xdr:colOff>
      <xdr:row>62</xdr:row>
      <xdr:rowOff>57044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143421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3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73254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130916</xdr:rowOff>
    </xdr:from>
    <xdr:to>
      <xdr:col>73</xdr:col>
      <xdr:colOff>44450</xdr:colOff>
      <xdr:row>62</xdr:row>
      <xdr:rowOff>61066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71243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5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126894</xdr:rowOff>
    </xdr:from>
    <xdr:to>
      <xdr:col>68</xdr:col>
      <xdr:colOff>203200</xdr:colOff>
      <xdr:row>62</xdr:row>
      <xdr:rowOff>57044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67221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132927</xdr:rowOff>
    </xdr:from>
    <xdr:to>
      <xdr:col>64</xdr:col>
      <xdr:colOff>152400</xdr:colOff>
      <xdr:row>62</xdr:row>
      <xdr:rowOff>63077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73254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標準税収入額や普通交付税が増加し、さらに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元利償還金の額が大きく減少したため、０．２ポイント減少し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市町村平均、県市町村平均、早期健全化基準及び類似団体平均値を下回る状況となった。これは、元利償還金のうち交付税措置率の低い地方債が増加していることによるものである。今後は実質公債費比率については緩やかに減少していく見込みであるが、引き続き事業の精査により公債費負担の適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92528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275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81038</xdr:rowOff>
    </xdr:from>
    <xdr:to>
      <xdr:col>77</xdr:col>
      <xdr:colOff>44450</xdr:colOff>
      <xdr:row>40</xdr:row>
      <xdr:rowOff>92528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104019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390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40</xdr:row>
      <xdr:rowOff>115509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620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53219</xdr:rowOff>
    </xdr:from>
    <xdr:to>
      <xdr:col>68</xdr:col>
      <xdr:colOff>203200</xdr:colOff>
      <xdr:row>40</xdr:row>
      <xdr:rowOff>154819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151086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低下し、全国市町村平均、県市町村平均を下回ったものの、類似団体を上回る状況となった。今後も地方債現在高は減少していくので、将来負担比率についても減少していく見込みだが、後世への負担を少しでも軽減するよう、事業実施等について総点検を実施し、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155031</xdr:rowOff>
    </xdr:from>
    <xdr:to>
      <xdr:col>81</xdr:col>
      <xdr:colOff>44450</xdr:colOff>
      <xdr:row>14</xdr:row>
      <xdr:rowOff>18052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3838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18052</xdr:rowOff>
    </xdr:from>
    <xdr:to>
      <xdr:col>77</xdr:col>
      <xdr:colOff>44450</xdr:colOff>
      <xdr:row>14</xdr:row>
      <xdr:rowOff>50800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41835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50800</xdr:rowOff>
    </xdr:from>
    <xdr:to>
      <xdr:col>72</xdr:col>
      <xdr:colOff>203200</xdr:colOff>
      <xdr:row>14</xdr:row>
      <xdr:rowOff>66312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45110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66312</xdr:rowOff>
    </xdr:from>
    <xdr:to>
      <xdr:col>68</xdr:col>
      <xdr:colOff>152400</xdr:colOff>
      <xdr:row>14</xdr:row>
      <xdr:rowOff>68036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466612"/>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104231</xdr:rowOff>
    </xdr:from>
    <xdr:to>
      <xdr:col>81</xdr:col>
      <xdr:colOff>95250</xdr:colOff>
      <xdr:row>14</xdr:row>
      <xdr:rowOff>34381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3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76308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30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138702</xdr:rowOff>
    </xdr:from>
    <xdr:to>
      <xdr:col>77</xdr:col>
      <xdr:colOff>95250</xdr:colOff>
      <xdr:row>14</xdr:row>
      <xdr:rowOff>68852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3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53629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453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86377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xdr:rowOff>
    </xdr:from>
    <xdr:to>
      <xdr:col>68</xdr:col>
      <xdr:colOff>203200</xdr:colOff>
      <xdr:row>14</xdr:row>
      <xdr:rowOff>117112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4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101889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5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17236</xdr:rowOff>
    </xdr:from>
    <xdr:to>
      <xdr:col>64</xdr:col>
      <xdr:colOff>152400</xdr:colOff>
      <xdr:row>14</xdr:row>
      <xdr:rowOff>118836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103613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50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117,582
115,181
67.44
44,042,276
41,578,470
2,169,211
25,764,389
38,622,535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７００人体制を維持するとともに、指定管理者制度の推進など行財政改革への取組みにより、類似団体平均、埼玉県平均を下回る傾向にある。今後も引き続き人件費の削減に努める。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7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8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物価上昇や原油価格の高騰等により昨年度と比較すると、</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の増加となり、全国平均、埼玉県平均、類似団体平均も増加している状況ではあるが、類似団体内平均値を上回っている傾向が続いている。引き続き、経常的な委託業務の見直しを徹底し、財政負担を減らす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148771</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34871"/>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148771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33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93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93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97971</xdr:rowOff>
    </xdr:from>
    <xdr:to>
      <xdr:col>78</xdr:col>
      <xdr:colOff>120650</xdr:colOff>
      <xdr:row>19</xdr:row>
      <xdr:rowOff>28122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12899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127907</xdr:rowOff>
    </xdr:from>
    <xdr:to>
      <xdr:col>74</xdr:col>
      <xdr:colOff>31750</xdr:colOff>
      <xdr:row>18</xdr:row>
      <xdr:rowOff>58057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42834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42834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６７７，０１２</a:t>
          </a:r>
          <a:r>
            <a:rPr kumimoji="1" lang="ja-JP" altLang="ja-JP" sz="1100">
              <a:solidFill>
                <a:schemeClr val="dk1"/>
              </a:solidFill>
              <a:effectLst/>
              <a:latin typeface="+mn-lt"/>
              <a:ea typeface="+mn-ea"/>
              <a:cs typeface="+mn-cs"/>
            </a:rPr>
            <a:t>千円の増加、</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％の増加となったが、引き続き類似団体内平均値を下回る結果となった。これは、保育施設の増加に伴う</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型保育給付費などの増によるものである。引き続き給付等に係る資格審査等の適正化や各種手当への上乗せの見直しを進めていくことで、財政を圧迫する要因を取り除いていく。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123190</xdr:rowOff>
    </xdr:from>
    <xdr:to>
      <xdr:col>24</xdr:col>
      <xdr:colOff>25400</xdr:colOff>
      <xdr:row>56</xdr:row>
      <xdr:rowOff>35560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52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123190</xdr:rowOff>
    </xdr:from>
    <xdr:to>
      <xdr:col>19</xdr:col>
      <xdr:colOff>187325</xdr:colOff>
      <xdr:row>55</xdr:row>
      <xdr:rowOff>123190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123190</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72390</xdr:rowOff>
    </xdr:from>
    <xdr:to>
      <xdr:col>20</xdr:col>
      <xdr:colOff>38100</xdr:colOff>
      <xdr:row>56</xdr:row>
      <xdr:rowOff>2540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12717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72390</xdr:rowOff>
    </xdr:from>
    <xdr:to>
      <xdr:col>15</xdr:col>
      <xdr:colOff>149225</xdr:colOff>
      <xdr:row>56</xdr:row>
      <xdr:rowOff>2540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昨年度と比較すると</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増加したが、類似団体内平均値を下回る状態が続いている。多くを占めるのは他会計への繰出金である。税収を主な財源とする一般会計の負担額縮減のため、国民健康保険事業特別会計や下水道事業会計に対する繰出金の支出基準について、一層の改善を図らなければなら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15422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445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35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78015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9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昨年度と比較すると０．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ポイント増加し、補助費等に係る経常収支比率は類似団体平均を上回っている。類似団体の人口１人当たりの決算額と比較すると、一部事務組合への負担金が多い。</a:t>
          </a:r>
          <a:endParaRPr lang="ja-JP" altLang="ja-JP" sz="1400">
            <a:effectLst/>
          </a:endParaRPr>
        </a:p>
        <a:p>
          <a:r>
            <a:rPr kumimoji="1" lang="ja-JP" altLang="ja-JP" sz="1100">
              <a:solidFill>
                <a:schemeClr val="dk1"/>
              </a:solidFill>
              <a:effectLst/>
              <a:latin typeface="+mn-lt"/>
              <a:ea typeface="+mn-ea"/>
              <a:cs typeface="+mn-cs"/>
            </a:rPr>
            <a:t>また、各種団体への補助金についても、引き続き交付団体の活動状況や収支決算状況、事業効果の検証等を行いながら、補助金等の適正化を図る。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037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131572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58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159004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76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公債費に係る経常収支比率は類似団体平均を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上回っている。合併後積極的に取り組んだ大型建設事業は一段落したこと等により、今後は緩やかに減少していくことが予想される。引き続き地方債充当事業の厳選を進めるとともに、過去に借入を行った高利の地方債について利率見直しに取り組み、公債費縮減に努め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543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78</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15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153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591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91439</xdr:rowOff>
    </xdr:from>
    <xdr:to>
      <xdr:col>15</xdr:col>
      <xdr:colOff>149225</xdr:colOff>
      <xdr:row>79</xdr:row>
      <xdr:rowOff>21589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ポイント下回っている。健全財政維持のため、特に、扶助費、補助費等に注視し、これらの経費の適正化に努める。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62230</xdr:rowOff>
    </xdr:from>
    <xdr:to>
      <xdr:col>82</xdr:col>
      <xdr:colOff>107950</xdr:colOff>
      <xdr:row>76</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209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146050</xdr:rowOff>
    </xdr:from>
    <xdr:to>
      <xdr:col>78</xdr:col>
      <xdr:colOff>69850</xdr:colOff>
      <xdr:row>75</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619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74</xdr:row>
      <xdr:rowOff>157480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61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74</xdr:row>
      <xdr:rowOff>157480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14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62247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11430</xdr:rowOff>
    </xdr:from>
    <xdr:to>
      <xdr:col>78</xdr:col>
      <xdr:colOff>120650</xdr:colOff>
      <xdr:row>75</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123207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95250</xdr:rowOff>
    </xdr:from>
    <xdr:to>
      <xdr:col>74</xdr:col>
      <xdr:colOff>31750</xdr:colOff>
      <xdr:row>74</xdr:row>
      <xdr:rowOff>25400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35577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47007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157389</xdr:rowOff>
    </xdr:from>
    <xdr:to>
      <xdr:col>29</xdr:col>
      <xdr:colOff>127000</xdr:colOff>
      <xdr:row>17</xdr:row>
      <xdr:rowOff>32939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48214"/>
          <a:ext cx="647700" cy="4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11268</xdr:rowOff>
    </xdr:from>
    <xdr:to>
      <xdr:col>26</xdr:col>
      <xdr:colOff>50800</xdr:colOff>
      <xdr:row>17</xdr:row>
      <xdr:rowOff>32939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973543"/>
          <a:ext cx="6985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11268</xdr:rowOff>
    </xdr:from>
    <xdr:to>
      <xdr:col>22</xdr:col>
      <xdr:colOff>114300</xdr:colOff>
      <xdr:row>17</xdr:row>
      <xdr:rowOff>68623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73543"/>
          <a:ext cx="698500" cy="57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68623</xdr:rowOff>
    </xdr:from>
    <xdr:to>
      <xdr:col>18</xdr:col>
      <xdr:colOff>177800</xdr:colOff>
      <xdr:row>17</xdr:row>
      <xdr:rowOff>69080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30898"/>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106589</xdr:rowOff>
    </xdr:from>
    <xdr:to>
      <xdr:col>29</xdr:col>
      <xdr:colOff>177800</xdr:colOff>
      <xdr:row>17</xdr:row>
      <xdr:rowOff>36739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97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78666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6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153589</xdr:rowOff>
    </xdr:from>
    <xdr:to>
      <xdr:col>26</xdr:col>
      <xdr:colOff>101600</xdr:colOff>
      <xdr:row>17</xdr:row>
      <xdr:rowOff>83739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44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68516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30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131918</xdr:rowOff>
    </xdr:from>
    <xdr:to>
      <xdr:col>22</xdr:col>
      <xdr:colOff>165100</xdr:colOff>
      <xdr:row>17</xdr:row>
      <xdr:rowOff>62068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22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46845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0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17823</xdr:rowOff>
    </xdr:from>
    <xdr:to>
      <xdr:col>19</xdr:col>
      <xdr:colOff>38100</xdr:colOff>
      <xdr:row>17</xdr:row>
      <xdr:rowOff>119423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80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104200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6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18280</xdr:rowOff>
    </xdr:from>
    <xdr:to>
      <xdr:col>15</xdr:col>
      <xdr:colOff>101600</xdr:colOff>
      <xdr:row>17</xdr:row>
      <xdr:rowOff>119880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8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104657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6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260579</xdr:rowOff>
    </xdr:from>
    <xdr:to>
      <xdr:col>29</xdr:col>
      <xdr:colOff>127000</xdr:colOff>
      <xdr:row>35</xdr:row>
      <xdr:rowOff>308470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70929"/>
          <a:ext cx="647700" cy="4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260579</xdr:rowOff>
    </xdr:from>
    <xdr:to>
      <xdr:col>26</xdr:col>
      <xdr:colOff>50800</xdr:colOff>
      <xdr:row>35</xdr:row>
      <xdr:rowOff>274104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70929"/>
          <a:ext cx="698500" cy="1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274104</xdr:rowOff>
    </xdr:from>
    <xdr:to>
      <xdr:col>22</xdr:col>
      <xdr:colOff>114300</xdr:colOff>
      <xdr:row>35</xdr:row>
      <xdr:rowOff>295973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84454"/>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295973</xdr:rowOff>
    </xdr:from>
    <xdr:to>
      <xdr:col>18</xdr:col>
      <xdr:colOff>177800</xdr:colOff>
      <xdr:row>35</xdr:row>
      <xdr:rowOff>298831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06323"/>
          <a:ext cx="698500" cy="2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257670</xdr:rowOff>
    </xdr:from>
    <xdr:to>
      <xdr:col>29</xdr:col>
      <xdr:colOff>177800</xdr:colOff>
      <xdr:row>36</xdr:row>
      <xdr:rowOff>16370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6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229747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209779</xdr:rowOff>
    </xdr:from>
    <xdr:to>
      <xdr:col>26</xdr:col>
      <xdr:colOff>101600</xdr:colOff>
      <xdr:row>35</xdr:row>
      <xdr:rowOff>311379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2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296156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06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223304</xdr:rowOff>
    </xdr:from>
    <xdr:to>
      <xdr:col>22</xdr:col>
      <xdr:colOff>165100</xdr:colOff>
      <xdr:row>35</xdr:row>
      <xdr:rowOff>324904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33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309681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2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245173</xdr:rowOff>
    </xdr:from>
    <xdr:to>
      <xdr:col>19</xdr:col>
      <xdr:colOff>38100</xdr:colOff>
      <xdr:row>36</xdr:row>
      <xdr:rowOff>3873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5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331550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248031</xdr:rowOff>
    </xdr:from>
    <xdr:to>
      <xdr:col>15</xdr:col>
      <xdr:colOff>101600</xdr:colOff>
      <xdr:row>36</xdr:row>
      <xdr:rowOff>6731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5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334408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4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117,582
115,181
67.44
44,042,276
41,578,470
2,169,211
25,764,389
38,622,535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171270</xdr:rowOff>
    </xdr:from>
    <xdr:to>
      <xdr:col>24</xdr:col>
      <xdr:colOff>63500</xdr:colOff>
      <xdr:row>37</xdr:row>
      <xdr:rowOff>41219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3470"/>
          <a:ext cx="8382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41219</xdr:rowOff>
    </xdr:from>
    <xdr:to>
      <xdr:col>19</xdr:col>
      <xdr:colOff>177800</xdr:colOff>
      <xdr:row>37</xdr:row>
      <xdr:rowOff>47323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84869"/>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47323</xdr:rowOff>
    </xdr:from>
    <xdr:to>
      <xdr:col>15</xdr:col>
      <xdr:colOff>50800</xdr:colOff>
      <xdr:row>37</xdr:row>
      <xdr:rowOff>61702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90973"/>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61702</xdr:rowOff>
    </xdr:from>
    <xdr:to>
      <xdr:col>10</xdr:col>
      <xdr:colOff>114300</xdr:colOff>
      <xdr:row>37</xdr:row>
      <xdr:rowOff>149118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05352"/>
          <a:ext cx="889000" cy="8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120470</xdr:rowOff>
    </xdr:from>
    <xdr:to>
      <xdr:col>24</xdr:col>
      <xdr:colOff>114300</xdr:colOff>
      <xdr:row>37</xdr:row>
      <xdr:rowOff>50620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98897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161869</xdr:rowOff>
    </xdr:from>
    <xdr:to>
      <xdr:col>20</xdr:col>
      <xdr:colOff>38100</xdr:colOff>
      <xdr:row>37</xdr:row>
      <xdr:rowOff>92019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83146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167973</xdr:rowOff>
    </xdr:from>
    <xdr:to>
      <xdr:col>15</xdr:col>
      <xdr:colOff>101600</xdr:colOff>
      <xdr:row>37</xdr:row>
      <xdr:rowOff>98123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3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10902</xdr:rowOff>
    </xdr:from>
    <xdr:to>
      <xdr:col>10</xdr:col>
      <xdr:colOff>165100</xdr:colOff>
      <xdr:row>37</xdr:row>
      <xdr:rowOff>112502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5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103629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98318</xdr:rowOff>
    </xdr:from>
    <xdr:to>
      <xdr:col>6</xdr:col>
      <xdr:colOff>38100</xdr:colOff>
      <xdr:row>38</xdr:row>
      <xdr:rowOff>28468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4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19595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68949</xdr:rowOff>
    </xdr:from>
    <xdr:to>
      <xdr:col>24</xdr:col>
      <xdr:colOff>63500</xdr:colOff>
      <xdr:row>57</xdr:row>
      <xdr:rowOff>125478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41599"/>
          <a:ext cx="838200" cy="5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68949</xdr:rowOff>
    </xdr:from>
    <xdr:to>
      <xdr:col>19</xdr:col>
      <xdr:colOff>177800</xdr:colOff>
      <xdr:row>57</xdr:row>
      <xdr:rowOff>75202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1599"/>
          <a:ext cx="889000"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75202</xdr:rowOff>
    </xdr:from>
    <xdr:to>
      <xdr:col>15</xdr:col>
      <xdr:colOff>50800</xdr:colOff>
      <xdr:row>57</xdr:row>
      <xdr:rowOff>128662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7852"/>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128662</xdr:rowOff>
    </xdr:from>
    <xdr:to>
      <xdr:col>10</xdr:col>
      <xdr:colOff>114300</xdr:colOff>
      <xdr:row>58</xdr:row>
      <xdr:rowOff>104512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1312"/>
          <a:ext cx="889000" cy="14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74678</xdr:rowOff>
    </xdr:from>
    <xdr:to>
      <xdr:col>24</xdr:col>
      <xdr:colOff>114300</xdr:colOff>
      <xdr:row>58</xdr:row>
      <xdr:rowOff>4828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53105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18149</xdr:rowOff>
    </xdr:from>
    <xdr:to>
      <xdr:col>20</xdr:col>
      <xdr:colOff>38100</xdr:colOff>
      <xdr:row>57</xdr:row>
      <xdr:rowOff>119749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110876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24402</xdr:rowOff>
    </xdr:from>
    <xdr:to>
      <xdr:col>15</xdr:col>
      <xdr:colOff>101600</xdr:colOff>
      <xdr:row>57</xdr:row>
      <xdr:rowOff>126002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117129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77862</xdr:rowOff>
    </xdr:from>
    <xdr:to>
      <xdr:col>10</xdr:col>
      <xdr:colOff>165100</xdr:colOff>
      <xdr:row>58</xdr:row>
      <xdr:rowOff>8012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24539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2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53712</xdr:rowOff>
    </xdr:from>
    <xdr:to>
      <xdr:col>6</xdr:col>
      <xdr:colOff>38100</xdr:colOff>
      <xdr:row>58</xdr:row>
      <xdr:rowOff>155312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146439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9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85179</xdr:rowOff>
    </xdr:from>
    <xdr:to>
      <xdr:col>24</xdr:col>
      <xdr:colOff>63500</xdr:colOff>
      <xdr:row>76</xdr:row>
      <xdr:rowOff>91980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15379"/>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91980</xdr:rowOff>
    </xdr:from>
    <xdr:to>
      <xdr:col>19</xdr:col>
      <xdr:colOff>177800</xdr:colOff>
      <xdr:row>76</xdr:row>
      <xdr:rowOff>127527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22180"/>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127527</xdr:rowOff>
    </xdr:from>
    <xdr:to>
      <xdr:col>15</xdr:col>
      <xdr:colOff>50800</xdr:colOff>
      <xdr:row>76</xdr:row>
      <xdr:rowOff>128956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57727"/>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128956</xdr:rowOff>
    </xdr:from>
    <xdr:to>
      <xdr:col>10</xdr:col>
      <xdr:colOff>114300</xdr:colOff>
      <xdr:row>76</xdr:row>
      <xdr:rowOff>134328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59156"/>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34379</xdr:rowOff>
    </xdr:from>
    <xdr:to>
      <xdr:col>24</xdr:col>
      <xdr:colOff>114300</xdr:colOff>
      <xdr:row>76</xdr:row>
      <xdr:rowOff>135979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57256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1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41180</xdr:rowOff>
    </xdr:from>
    <xdr:to>
      <xdr:col>20</xdr:col>
      <xdr:colOff>38100</xdr:colOff>
      <xdr:row>76</xdr:row>
      <xdr:rowOff>142780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159307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4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76727</xdr:rowOff>
    </xdr:from>
    <xdr:to>
      <xdr:col>15</xdr:col>
      <xdr:colOff>101600</xdr:colOff>
      <xdr:row>77</xdr:row>
      <xdr:rowOff>6877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0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23404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8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78156</xdr:rowOff>
    </xdr:from>
    <xdr:to>
      <xdr:col>10</xdr:col>
      <xdr:colOff>165100</xdr:colOff>
      <xdr:row>77</xdr:row>
      <xdr:rowOff>8306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24833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8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83528</xdr:rowOff>
    </xdr:from>
    <xdr:to>
      <xdr:col>6</xdr:col>
      <xdr:colOff>38100</xdr:colOff>
      <xdr:row>77</xdr:row>
      <xdr:rowOff>13678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30205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8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33981</xdr:rowOff>
    </xdr:from>
    <xdr:to>
      <xdr:col>24</xdr:col>
      <xdr:colOff>63500</xdr:colOff>
      <xdr:row>97</xdr:row>
      <xdr:rowOff>79121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64631"/>
          <a:ext cx="838200" cy="4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3577</xdr:rowOff>
    </xdr:from>
    <xdr:to>
      <xdr:col>19</xdr:col>
      <xdr:colOff>177800</xdr:colOff>
      <xdr:row>97</xdr:row>
      <xdr:rowOff>79121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34227"/>
          <a:ext cx="889000" cy="7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3577</xdr:rowOff>
    </xdr:from>
    <xdr:to>
      <xdr:col>15</xdr:col>
      <xdr:colOff>50800</xdr:colOff>
      <xdr:row>98</xdr:row>
      <xdr:rowOff>6677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34227"/>
          <a:ext cx="889000" cy="17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6677</xdr:rowOff>
    </xdr:from>
    <xdr:to>
      <xdr:col>10</xdr:col>
      <xdr:colOff>114300</xdr:colOff>
      <xdr:row>98</xdr:row>
      <xdr:rowOff>15715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08777"/>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154631</xdr:rowOff>
    </xdr:from>
    <xdr:to>
      <xdr:col>24</xdr:col>
      <xdr:colOff>114300</xdr:colOff>
      <xdr:row>97</xdr:row>
      <xdr:rowOff>84781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69558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28321</xdr:rowOff>
    </xdr:from>
    <xdr:to>
      <xdr:col>20</xdr:col>
      <xdr:colOff>38100</xdr:colOff>
      <xdr:row>97</xdr:row>
      <xdr:rowOff>129921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121048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124227</xdr:rowOff>
    </xdr:from>
    <xdr:to>
      <xdr:col>15</xdr:col>
      <xdr:colOff>101600</xdr:colOff>
      <xdr:row>97</xdr:row>
      <xdr:rowOff>54377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45504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7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127327</xdr:rowOff>
    </xdr:from>
    <xdr:to>
      <xdr:col>10</xdr:col>
      <xdr:colOff>165100</xdr:colOff>
      <xdr:row>98</xdr:row>
      <xdr:rowOff>57477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48604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136365</xdr:rowOff>
    </xdr:from>
    <xdr:to>
      <xdr:col>6</xdr:col>
      <xdr:colOff>38100</xdr:colOff>
      <xdr:row>98</xdr:row>
      <xdr:rowOff>66515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57642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116306</xdr:rowOff>
    </xdr:from>
    <xdr:to>
      <xdr:col>55</xdr:col>
      <xdr:colOff>0</xdr:colOff>
      <xdr:row>36</xdr:row>
      <xdr:rowOff>134312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88506"/>
          <a:ext cx="8382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116306</xdr:rowOff>
    </xdr:from>
    <xdr:to>
      <xdr:col>50</xdr:col>
      <xdr:colOff>114300</xdr:colOff>
      <xdr:row>36</xdr:row>
      <xdr:rowOff>151478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88506"/>
          <a:ext cx="8890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73079</xdr:rowOff>
    </xdr:from>
    <xdr:to>
      <xdr:col>45</xdr:col>
      <xdr:colOff>177800</xdr:colOff>
      <xdr:row>36</xdr:row>
      <xdr:rowOff>151478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16579"/>
          <a:ext cx="889000" cy="1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73079</xdr:rowOff>
    </xdr:from>
    <xdr:to>
      <xdr:col>41</xdr:col>
      <xdr:colOff>50800</xdr:colOff>
      <xdr:row>37</xdr:row>
      <xdr:rowOff>10824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16579"/>
          <a:ext cx="889000" cy="113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83512</xdr:rowOff>
    </xdr:from>
    <xdr:to>
      <xdr:col>55</xdr:col>
      <xdr:colOff>50800</xdr:colOff>
      <xdr:row>37</xdr:row>
      <xdr:rowOff>13662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61939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3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65506</xdr:rowOff>
    </xdr:from>
    <xdr:to>
      <xdr:col>50</xdr:col>
      <xdr:colOff>165100</xdr:colOff>
      <xdr:row>36</xdr:row>
      <xdr:rowOff>167106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158233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3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100678</xdr:rowOff>
    </xdr:from>
    <xdr:to>
      <xdr:col>46</xdr:col>
      <xdr:colOff>38100</xdr:colOff>
      <xdr:row>37</xdr:row>
      <xdr:rowOff>30828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7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21955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6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22279</xdr:rowOff>
    </xdr:from>
    <xdr:to>
      <xdr:col>41</xdr:col>
      <xdr:colOff>101600</xdr:colOff>
      <xdr:row>30</xdr:row>
      <xdr:rowOff>123879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115006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25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131474</xdr:rowOff>
    </xdr:from>
    <xdr:to>
      <xdr:col>36</xdr:col>
      <xdr:colOff>165100</xdr:colOff>
      <xdr:row>37</xdr:row>
      <xdr:rowOff>61624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78151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7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115583</xdr:rowOff>
    </xdr:from>
    <xdr:to>
      <xdr:col>55</xdr:col>
      <xdr:colOff>0</xdr:colOff>
      <xdr:row>57</xdr:row>
      <xdr:rowOff>128270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88233"/>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116725</xdr:rowOff>
    </xdr:from>
    <xdr:to>
      <xdr:col>50</xdr:col>
      <xdr:colOff>114300</xdr:colOff>
      <xdr:row>57</xdr:row>
      <xdr:rowOff>115583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17925"/>
          <a:ext cx="889000" cy="17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41910</xdr:rowOff>
    </xdr:from>
    <xdr:to>
      <xdr:col>45</xdr:col>
      <xdr:colOff>177800</xdr:colOff>
      <xdr:row>56</xdr:row>
      <xdr:rowOff>116725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43110"/>
          <a:ext cx="889000" cy="7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41910</xdr:rowOff>
    </xdr:from>
    <xdr:to>
      <xdr:col>41</xdr:col>
      <xdr:colOff>50800</xdr:colOff>
      <xdr:row>57</xdr:row>
      <xdr:rowOff>31979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43110"/>
          <a:ext cx="889000" cy="16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77470</xdr:rowOff>
    </xdr:from>
    <xdr:to>
      <xdr:col>55</xdr:col>
      <xdr:colOff>50800</xdr:colOff>
      <xdr:row>58</xdr:row>
      <xdr:rowOff>7620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163847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64783</xdr:rowOff>
    </xdr:from>
    <xdr:to>
      <xdr:col>50</xdr:col>
      <xdr:colOff>165100</xdr:colOff>
      <xdr:row>57</xdr:row>
      <xdr:rowOff>166383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157510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65925</xdr:rowOff>
    </xdr:from>
    <xdr:to>
      <xdr:col>46</xdr:col>
      <xdr:colOff>38100</xdr:colOff>
      <xdr:row>56</xdr:row>
      <xdr:rowOff>167525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158652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162560</xdr:rowOff>
    </xdr:from>
    <xdr:to>
      <xdr:col>41</xdr:col>
      <xdr:colOff>101600</xdr:colOff>
      <xdr:row>56</xdr:row>
      <xdr:rowOff>92710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83837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8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152629</xdr:rowOff>
    </xdr:from>
    <xdr:to>
      <xdr:col>36</xdr:col>
      <xdr:colOff>165100</xdr:colOff>
      <xdr:row>57</xdr:row>
      <xdr:rowOff>82779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73906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62136</xdr:rowOff>
    </xdr:from>
    <xdr:to>
      <xdr:col>55</xdr:col>
      <xdr:colOff>0</xdr:colOff>
      <xdr:row>77</xdr:row>
      <xdr:rowOff>111993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263786"/>
          <a:ext cx="838200" cy="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7272</xdr:rowOff>
    </xdr:from>
    <xdr:to>
      <xdr:col>50</xdr:col>
      <xdr:colOff>114300</xdr:colOff>
      <xdr:row>77</xdr:row>
      <xdr:rowOff>62136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20892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73292</xdr:rowOff>
    </xdr:from>
    <xdr:to>
      <xdr:col>45</xdr:col>
      <xdr:colOff>177800</xdr:colOff>
      <xdr:row>77</xdr:row>
      <xdr:rowOff>7272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932042"/>
          <a:ext cx="889000" cy="27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73292</xdr:rowOff>
    </xdr:from>
    <xdr:to>
      <xdr:col>41</xdr:col>
      <xdr:colOff>50800</xdr:colOff>
      <xdr:row>77</xdr:row>
      <xdr:rowOff>33516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932042"/>
          <a:ext cx="889000" cy="30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61193</xdr:rowOff>
    </xdr:from>
    <xdr:to>
      <xdr:col>55</xdr:col>
      <xdr:colOff>50800</xdr:colOff>
      <xdr:row>77</xdr:row>
      <xdr:rowOff>162793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39620</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4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11336</xdr:rowOff>
    </xdr:from>
    <xdr:to>
      <xdr:col>50</xdr:col>
      <xdr:colOff>165100</xdr:colOff>
      <xdr:row>77</xdr:row>
      <xdr:rowOff>112936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104063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3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127922</xdr:rowOff>
    </xdr:from>
    <xdr:to>
      <xdr:col>46</xdr:col>
      <xdr:colOff>38100</xdr:colOff>
      <xdr:row>77</xdr:row>
      <xdr:rowOff>58072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74599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22492</xdr:rowOff>
    </xdr:from>
    <xdr:to>
      <xdr:col>41</xdr:col>
      <xdr:colOff>101600</xdr:colOff>
      <xdr:row>75</xdr:row>
      <xdr:rowOff>124092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8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140619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65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154166</xdr:rowOff>
    </xdr:from>
    <xdr:to>
      <xdr:col>36</xdr:col>
      <xdr:colOff>165100</xdr:colOff>
      <xdr:row>77</xdr:row>
      <xdr:rowOff>84316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1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100842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9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13570</xdr:rowOff>
    </xdr:from>
    <xdr:to>
      <xdr:col>55</xdr:col>
      <xdr:colOff>0</xdr:colOff>
      <xdr:row>98</xdr:row>
      <xdr:rowOff>47727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15670"/>
          <a:ext cx="838200" cy="3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113773</xdr:rowOff>
    </xdr:from>
    <xdr:to>
      <xdr:col>50</xdr:col>
      <xdr:colOff>114300</xdr:colOff>
      <xdr:row>98</xdr:row>
      <xdr:rowOff>47727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744423"/>
          <a:ext cx="889000" cy="10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113773</xdr:rowOff>
    </xdr:from>
    <xdr:to>
      <xdr:col>45</xdr:col>
      <xdr:colOff>177800</xdr:colOff>
      <xdr:row>98</xdr:row>
      <xdr:rowOff>66720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744423"/>
          <a:ext cx="889000" cy="1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47861</xdr:rowOff>
    </xdr:from>
    <xdr:to>
      <xdr:col>41</xdr:col>
      <xdr:colOff>50800</xdr:colOff>
      <xdr:row>98</xdr:row>
      <xdr:rowOff>66720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49961"/>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134220</xdr:rowOff>
    </xdr:from>
    <xdr:to>
      <xdr:col>55</xdr:col>
      <xdr:colOff>50800</xdr:colOff>
      <xdr:row>98</xdr:row>
      <xdr:rowOff>64370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112647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4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168377</xdr:rowOff>
    </xdr:from>
    <xdr:to>
      <xdr:col>50</xdr:col>
      <xdr:colOff>165100</xdr:colOff>
      <xdr:row>98</xdr:row>
      <xdr:rowOff>98527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89654</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8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62973</xdr:rowOff>
    </xdr:from>
    <xdr:to>
      <xdr:col>46</xdr:col>
      <xdr:colOff>38100</xdr:colOff>
      <xdr:row>97</xdr:row>
      <xdr:rowOff>164573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155700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8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15920</xdr:rowOff>
    </xdr:from>
    <xdr:to>
      <xdr:col>41</xdr:col>
      <xdr:colOff>101600</xdr:colOff>
      <xdr:row>98</xdr:row>
      <xdr:rowOff>117520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108647</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91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168511</xdr:rowOff>
    </xdr:from>
    <xdr:to>
      <xdr:col>36</xdr:col>
      <xdr:colOff>165100</xdr:colOff>
      <xdr:row>98</xdr:row>
      <xdr:rowOff>98661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9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89788</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8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77760</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64310"/>
          <a:ext cx="889000" cy="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13970</xdr:rowOff>
    </xdr:from>
    <xdr:to>
      <xdr:col>71</xdr:col>
      <xdr:colOff>177800</xdr:colOff>
      <xdr:row>39</xdr:row>
      <xdr:rowOff>77760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00520"/>
          <a:ext cx="8890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26960</xdr:rowOff>
    </xdr:from>
    <xdr:to>
      <xdr:col>72</xdr:col>
      <xdr:colOff>38100</xdr:colOff>
      <xdr:row>39</xdr:row>
      <xdr:rowOff>128560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119687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0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134620</xdr:rowOff>
    </xdr:from>
    <xdr:to>
      <xdr:col>67</xdr:col>
      <xdr:colOff>101600</xdr:colOff>
      <xdr:row>39</xdr:row>
      <xdr:rowOff>64770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55897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123927</xdr:rowOff>
    </xdr:from>
    <xdr:to>
      <xdr:col>85</xdr:col>
      <xdr:colOff>127000</xdr:colOff>
      <xdr:row>74</xdr:row>
      <xdr:rowOff>164161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811227"/>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109754</xdr:rowOff>
    </xdr:from>
    <xdr:to>
      <xdr:col>81</xdr:col>
      <xdr:colOff>50800</xdr:colOff>
      <xdr:row>74</xdr:row>
      <xdr:rowOff>123927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79705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109754</xdr:rowOff>
    </xdr:from>
    <xdr:to>
      <xdr:col>76</xdr:col>
      <xdr:colOff>114300</xdr:colOff>
      <xdr:row>74</xdr:row>
      <xdr:rowOff>124251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797054"/>
          <a:ext cx="8890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119412</xdr:rowOff>
    </xdr:from>
    <xdr:to>
      <xdr:col>71</xdr:col>
      <xdr:colOff>177800</xdr:colOff>
      <xdr:row>74</xdr:row>
      <xdr:rowOff>124251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806712"/>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113361</xdr:rowOff>
    </xdr:from>
    <xdr:to>
      <xdr:col>85</xdr:col>
      <xdr:colOff>177800</xdr:colOff>
      <xdr:row>75</xdr:row>
      <xdr:rowOff>43511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136238</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65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73127</xdr:rowOff>
    </xdr:from>
    <xdr:to>
      <xdr:col>81</xdr:col>
      <xdr:colOff>101600</xdr:colOff>
      <xdr:row>75</xdr:row>
      <xdr:rowOff>3277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7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19804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5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58954</xdr:rowOff>
    </xdr:from>
    <xdr:to>
      <xdr:col>76</xdr:col>
      <xdr:colOff>165100</xdr:colOff>
      <xdr:row>74</xdr:row>
      <xdr:rowOff>160554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7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5631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5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73451</xdr:rowOff>
    </xdr:from>
    <xdr:to>
      <xdr:col>72</xdr:col>
      <xdr:colOff>38100</xdr:colOff>
      <xdr:row>75</xdr:row>
      <xdr:rowOff>3601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7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20128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5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68612</xdr:rowOff>
    </xdr:from>
    <xdr:to>
      <xdr:col>67</xdr:col>
      <xdr:colOff>101600</xdr:colOff>
      <xdr:row>74</xdr:row>
      <xdr:rowOff>170212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7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15289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5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6403</xdr:rowOff>
    </xdr:from>
    <xdr:to>
      <xdr:col>85</xdr:col>
      <xdr:colOff>127000</xdr:colOff>
      <xdr:row>99</xdr:row>
      <xdr:rowOff>22778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79953"/>
          <a:ext cx="838200" cy="1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115757</xdr:rowOff>
    </xdr:from>
    <xdr:to>
      <xdr:col>81</xdr:col>
      <xdr:colOff>50800</xdr:colOff>
      <xdr:row>99</xdr:row>
      <xdr:rowOff>6403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17857"/>
          <a:ext cx="889000" cy="6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115757</xdr:rowOff>
    </xdr:from>
    <xdr:to>
      <xdr:col>76</xdr:col>
      <xdr:colOff>114300</xdr:colOff>
      <xdr:row>99</xdr:row>
      <xdr:rowOff>3538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17857"/>
          <a:ext cx="889000" cy="5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3538</xdr:rowOff>
    </xdr:from>
    <xdr:to>
      <xdr:col>71</xdr:col>
      <xdr:colOff>177800</xdr:colOff>
      <xdr:row>99</xdr:row>
      <xdr:rowOff>6297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77088"/>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143428</xdr:rowOff>
    </xdr:from>
    <xdr:to>
      <xdr:col>85</xdr:col>
      <xdr:colOff>177800</xdr:colOff>
      <xdr:row>99</xdr:row>
      <xdr:rowOff>73578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58355</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127053</xdr:rowOff>
    </xdr:from>
    <xdr:to>
      <xdr:col>81</xdr:col>
      <xdr:colOff>101600</xdr:colOff>
      <xdr:row>99</xdr:row>
      <xdr:rowOff>57203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48330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2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64957</xdr:rowOff>
    </xdr:from>
    <xdr:to>
      <xdr:col>76</xdr:col>
      <xdr:colOff>165100</xdr:colOff>
      <xdr:row>98</xdr:row>
      <xdr:rowOff>166557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157684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124188</xdr:rowOff>
    </xdr:from>
    <xdr:to>
      <xdr:col>72</xdr:col>
      <xdr:colOff>38100</xdr:colOff>
      <xdr:row>99</xdr:row>
      <xdr:rowOff>54338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45465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1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126947</xdr:rowOff>
    </xdr:from>
    <xdr:to>
      <xdr:col>67</xdr:col>
      <xdr:colOff>101600</xdr:colOff>
      <xdr:row>99</xdr:row>
      <xdr:rowOff>57097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2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48224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35096</xdr:rowOff>
    </xdr:from>
    <xdr:to>
      <xdr:col>116</xdr:col>
      <xdr:colOff>63500</xdr:colOff>
      <xdr:row>59</xdr:row>
      <xdr:rowOff>35154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0646"/>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35096</xdr:rowOff>
    </xdr:from>
    <xdr:to>
      <xdr:col>111</xdr:col>
      <xdr:colOff>177800</xdr:colOff>
      <xdr:row>59</xdr:row>
      <xdr:rowOff>35306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50646"/>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35287</xdr:rowOff>
    </xdr:from>
    <xdr:to>
      <xdr:col>107</xdr:col>
      <xdr:colOff>50800</xdr:colOff>
      <xdr:row>59</xdr:row>
      <xdr:rowOff>35306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083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33630</xdr:rowOff>
    </xdr:from>
    <xdr:to>
      <xdr:col>102</xdr:col>
      <xdr:colOff>114300</xdr:colOff>
      <xdr:row>59</xdr:row>
      <xdr:rowOff>35287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49180"/>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155804</xdr:rowOff>
    </xdr:from>
    <xdr:to>
      <xdr:col>116</xdr:col>
      <xdr:colOff>114300</xdr:colOff>
      <xdr:row>59</xdr:row>
      <xdr:rowOff>85954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70731</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155746</xdr:rowOff>
    </xdr:from>
    <xdr:to>
      <xdr:col>112</xdr:col>
      <xdr:colOff>38100</xdr:colOff>
      <xdr:row>59</xdr:row>
      <xdr:rowOff>85896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77023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92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155956</xdr:rowOff>
    </xdr:from>
    <xdr:to>
      <xdr:col>107</xdr:col>
      <xdr:colOff>101600</xdr:colOff>
      <xdr:row>59</xdr:row>
      <xdr:rowOff>86106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77233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9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155937</xdr:rowOff>
    </xdr:from>
    <xdr:to>
      <xdr:col>102</xdr:col>
      <xdr:colOff>165100</xdr:colOff>
      <xdr:row>59</xdr:row>
      <xdr:rowOff>86087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77214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92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154280</xdr:rowOff>
    </xdr:from>
    <xdr:to>
      <xdr:col>98</xdr:col>
      <xdr:colOff>38100</xdr:colOff>
      <xdr:row>59</xdr:row>
      <xdr:rowOff>84430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75557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69214</xdr:rowOff>
    </xdr:from>
    <xdr:to>
      <xdr:col>116</xdr:col>
      <xdr:colOff>63500</xdr:colOff>
      <xdr:row>76</xdr:row>
      <xdr:rowOff>147092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99414"/>
          <a:ext cx="838200" cy="7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147092</xdr:rowOff>
    </xdr:from>
    <xdr:to>
      <xdr:col>111</xdr:col>
      <xdr:colOff>177800</xdr:colOff>
      <xdr:row>77</xdr:row>
      <xdr:rowOff>15836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77292"/>
          <a:ext cx="889000" cy="4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15836</xdr:rowOff>
    </xdr:from>
    <xdr:to>
      <xdr:col>107</xdr:col>
      <xdr:colOff>50800</xdr:colOff>
      <xdr:row>77</xdr:row>
      <xdr:rowOff>62624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17486"/>
          <a:ext cx="889000" cy="4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62624</xdr:rowOff>
    </xdr:from>
    <xdr:to>
      <xdr:col>102</xdr:col>
      <xdr:colOff>114300</xdr:colOff>
      <xdr:row>77</xdr:row>
      <xdr:rowOff>81445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64274"/>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18414</xdr:rowOff>
    </xdr:from>
    <xdr:to>
      <xdr:col>116</xdr:col>
      <xdr:colOff>114300</xdr:colOff>
      <xdr:row>76</xdr:row>
      <xdr:rowOff>120014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168291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2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96292</xdr:rowOff>
    </xdr:from>
    <xdr:to>
      <xdr:col>112</xdr:col>
      <xdr:colOff>38100</xdr:colOff>
      <xdr:row>77</xdr:row>
      <xdr:rowOff>26442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17569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1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136486</xdr:rowOff>
    </xdr:from>
    <xdr:to>
      <xdr:col>107</xdr:col>
      <xdr:colOff>101600</xdr:colOff>
      <xdr:row>77</xdr:row>
      <xdr:rowOff>66636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57763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5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11824</xdr:rowOff>
    </xdr:from>
    <xdr:to>
      <xdr:col>102</xdr:col>
      <xdr:colOff>165100</xdr:colOff>
      <xdr:row>77</xdr:row>
      <xdr:rowOff>113424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104551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30645</xdr:rowOff>
    </xdr:from>
    <xdr:to>
      <xdr:col>98</xdr:col>
      <xdr:colOff>38100</xdr:colOff>
      <xdr:row>77</xdr:row>
      <xdr:rowOff>132245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123372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公債費は住民一人当たり</a:t>
          </a:r>
          <a:r>
            <a:rPr kumimoji="1" lang="ja-JP" altLang="en-US" sz="1100">
              <a:solidFill>
                <a:schemeClr val="dk1"/>
              </a:solidFill>
              <a:effectLst/>
              <a:latin typeface="+mn-lt"/>
              <a:ea typeface="+mn-ea"/>
              <a:cs typeface="+mn-cs"/>
            </a:rPr>
            <a:t>３８，７１６</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、前年度より２，１１２円減となっているが</a:t>
          </a:r>
          <a:r>
            <a:rPr kumimoji="1" lang="ja-JP" altLang="ja-JP" sz="1100">
              <a:solidFill>
                <a:schemeClr val="dk1"/>
              </a:solidFill>
              <a:effectLst/>
              <a:latin typeface="+mn-lt"/>
              <a:ea typeface="+mn-ea"/>
              <a:cs typeface="+mn-cs"/>
            </a:rPr>
            <a:t>、類似団体と比較して一人当たりのコストが高い状況となっている。これは、合併以来の積極的な事業展開を行ったことによる元利償還金の増加により、</a:t>
          </a:r>
          <a:r>
            <a:rPr kumimoji="1" lang="ja-JP" altLang="en-US" sz="1100">
              <a:solidFill>
                <a:schemeClr val="dk1"/>
              </a:solidFill>
              <a:effectLst/>
              <a:latin typeface="+mn-lt"/>
              <a:ea typeface="+mn-ea"/>
              <a:cs typeface="+mn-cs"/>
            </a:rPr>
            <a:t>令和３年度まで</a:t>
          </a:r>
          <a:r>
            <a:rPr kumimoji="1" lang="ja-JP" altLang="ja-JP" sz="1100">
              <a:solidFill>
                <a:schemeClr val="dk1"/>
              </a:solidFill>
              <a:effectLst/>
              <a:latin typeface="+mn-lt"/>
              <a:ea typeface="+mn-ea"/>
              <a:cs typeface="+mn-cs"/>
            </a:rPr>
            <a:t>は増加傾向にあった</a:t>
          </a:r>
          <a:r>
            <a:rPr kumimoji="1" lang="ja-JP" altLang="en-US" sz="1100">
              <a:solidFill>
                <a:schemeClr val="dk1"/>
              </a:solidFill>
              <a:effectLst/>
              <a:latin typeface="+mn-lt"/>
              <a:ea typeface="+mn-ea"/>
              <a:cs typeface="+mn-cs"/>
            </a:rPr>
            <a:t>ことによるものである。しかし令和４年度以降は減少傾向となっており、</a:t>
          </a:r>
          <a:r>
            <a:rPr kumimoji="1" lang="ja-JP" altLang="ja-JP" sz="1100">
              <a:solidFill>
                <a:schemeClr val="dk1"/>
              </a:solidFill>
              <a:effectLst/>
              <a:latin typeface="+mn-lt"/>
              <a:ea typeface="+mn-ea"/>
              <a:cs typeface="+mn-cs"/>
            </a:rPr>
            <a:t>本年度は前年度から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％の減となっている。扶助費は</a:t>
          </a:r>
          <a:r>
            <a:rPr kumimoji="1" lang="ja-JP" altLang="en-US" sz="1100">
              <a:solidFill>
                <a:schemeClr val="dk1"/>
              </a:solidFill>
              <a:effectLst/>
              <a:latin typeface="+mn-lt"/>
              <a:ea typeface="+mn-ea"/>
              <a:cs typeface="+mn-cs"/>
            </a:rPr>
            <a:t>９６，３７４円、</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より５，９２４</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た。これは、電力・ガス・食料品等価格高騰緊急支援給付金の皆増などによるものであり、</a:t>
          </a:r>
          <a:r>
            <a:rPr kumimoji="1" lang="ja-JP" altLang="ja-JP" sz="1100">
              <a:solidFill>
                <a:schemeClr val="dk1"/>
              </a:solidFill>
              <a:effectLst/>
              <a:latin typeface="+mn-lt"/>
              <a:ea typeface="+mn-ea"/>
              <a:cs typeface="+mn-cs"/>
            </a:rPr>
            <a:t>今後も施設型給付費負担金の増加などが見込まれる。維持補修費は年々増加傾向であり、前年度と比較すると</a:t>
          </a:r>
          <a:r>
            <a:rPr kumimoji="1" lang="ja-JP" altLang="en-US" sz="1100">
              <a:solidFill>
                <a:schemeClr val="dk1"/>
              </a:solidFill>
              <a:effectLst/>
              <a:latin typeface="+mn-lt"/>
              <a:ea typeface="+mn-ea"/>
              <a:cs typeface="+mn-cs"/>
            </a:rPr>
            <a:t>１１９</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の増となっており類似団体平均を上回る状況となった。これは、公共施設等の修繕費等が増え続けていることによるものである。施設の集約化・複合化事業に着手するなど公共施設の適正管理に努め、維持補修経費の削減を図る。</a:t>
          </a:r>
          <a:endParaRPr lang="ja-JP" altLang="ja-JP" sz="1400">
            <a:effectLst/>
          </a:endParaRPr>
        </a:p>
        <a:p>
          <a:r>
            <a:rPr kumimoji="1" lang="ja-JP" altLang="ja-JP" sz="1100">
              <a:solidFill>
                <a:schemeClr val="dk1"/>
              </a:solidFill>
              <a:effectLst/>
              <a:latin typeface="+mn-lt"/>
              <a:ea typeface="+mn-ea"/>
              <a:cs typeface="+mn-cs"/>
            </a:rPr>
            <a:t>このような将来への財政事情を踏まえ、物件費（委託料）や補助費等（各種団体への交付金）の見直しを進めていくとともに、義務的経費においても、職員７００人体制の維持による人件費の抑制や、過去に借入を行った高利の地方債についての利率見直しに取り組み、健全財政の維持に一層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117,582
115,181
67.44
44,042,276
41,578,470
2,169,211
25,764,389
38,622,535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90932</xdr:rowOff>
    </xdr:from>
    <xdr:to>
      <xdr:col>24</xdr:col>
      <xdr:colOff>63500</xdr:colOff>
      <xdr:row>35</xdr:row>
      <xdr:rowOff>164846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1682"/>
          <a:ext cx="8382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12446</xdr:rowOff>
    </xdr:from>
    <xdr:to>
      <xdr:col>19</xdr:col>
      <xdr:colOff>177800</xdr:colOff>
      <xdr:row>35</xdr:row>
      <xdr:rowOff>90932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13196"/>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121412</xdr:rowOff>
    </xdr:from>
    <xdr:to>
      <xdr:col>15</xdr:col>
      <xdr:colOff>50800</xdr:colOff>
      <xdr:row>35</xdr:row>
      <xdr:rowOff>12446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50712"/>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120650</xdr:rowOff>
    </xdr:from>
    <xdr:to>
      <xdr:col>10</xdr:col>
      <xdr:colOff>114300</xdr:colOff>
      <xdr:row>34</xdr:row>
      <xdr:rowOff>121412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995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114046</xdr:rowOff>
    </xdr:from>
    <xdr:to>
      <xdr:col>24</xdr:col>
      <xdr:colOff>114300</xdr:colOff>
      <xdr:row>36</xdr:row>
      <xdr:rowOff>44196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92473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40132</xdr:rowOff>
    </xdr:from>
    <xdr:to>
      <xdr:col>20</xdr:col>
      <xdr:colOff>38100</xdr:colOff>
      <xdr:row>35</xdr:row>
      <xdr:rowOff>141732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132859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133096</xdr:rowOff>
    </xdr:from>
    <xdr:to>
      <xdr:col>15</xdr:col>
      <xdr:colOff>101600</xdr:colOff>
      <xdr:row>35</xdr:row>
      <xdr:rowOff>63246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54373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70612</xdr:rowOff>
    </xdr:from>
    <xdr:to>
      <xdr:col>10</xdr:col>
      <xdr:colOff>165100</xdr:colOff>
      <xdr:row>35</xdr:row>
      <xdr:rowOff>762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163339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9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69850</xdr:rowOff>
    </xdr:from>
    <xdr:to>
      <xdr:col>6</xdr:col>
      <xdr:colOff>38100</xdr:colOff>
      <xdr:row>35</xdr:row>
      <xdr:rowOff>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162577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120795</xdr:rowOff>
    </xdr:from>
    <xdr:to>
      <xdr:col>24</xdr:col>
      <xdr:colOff>63500</xdr:colOff>
      <xdr:row>57</xdr:row>
      <xdr:rowOff>136884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93445"/>
          <a:ext cx="8382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105364</xdr:rowOff>
    </xdr:from>
    <xdr:to>
      <xdr:col>19</xdr:col>
      <xdr:colOff>177800</xdr:colOff>
      <xdr:row>57</xdr:row>
      <xdr:rowOff>120795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78014"/>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36665</xdr:rowOff>
    </xdr:from>
    <xdr:to>
      <xdr:col>15</xdr:col>
      <xdr:colOff>50800</xdr:colOff>
      <xdr:row>57</xdr:row>
      <xdr:rowOff>105364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66415"/>
          <a:ext cx="889000" cy="41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36665</xdr:rowOff>
    </xdr:from>
    <xdr:to>
      <xdr:col>10</xdr:col>
      <xdr:colOff>114300</xdr:colOff>
      <xdr:row>57</xdr:row>
      <xdr:rowOff>171430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66415"/>
          <a:ext cx="889000" cy="47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86084</xdr:rowOff>
    </xdr:from>
    <xdr:to>
      <xdr:col>24</xdr:col>
      <xdr:colOff>114300</xdr:colOff>
      <xdr:row>58</xdr:row>
      <xdr:rowOff>16234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5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7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69995</xdr:rowOff>
    </xdr:from>
    <xdr:to>
      <xdr:col>20</xdr:col>
      <xdr:colOff>38100</xdr:colOff>
      <xdr:row>58</xdr:row>
      <xdr:rowOff>145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162722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54564</xdr:rowOff>
    </xdr:from>
    <xdr:to>
      <xdr:col>15</xdr:col>
      <xdr:colOff>101600</xdr:colOff>
      <xdr:row>57</xdr:row>
      <xdr:rowOff>156164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147291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1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157315</xdr:rowOff>
    </xdr:from>
    <xdr:to>
      <xdr:col>10</xdr:col>
      <xdr:colOff>165100</xdr:colOff>
      <xdr:row>55</xdr:row>
      <xdr:rowOff>87465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78592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0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120630</xdr:rowOff>
    </xdr:from>
    <xdr:to>
      <xdr:col>6</xdr:col>
      <xdr:colOff>38100</xdr:colOff>
      <xdr:row>58</xdr:row>
      <xdr:rowOff>50780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41907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8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70782</xdr:rowOff>
    </xdr:from>
    <xdr:to>
      <xdr:col>24</xdr:col>
      <xdr:colOff>63500</xdr:colOff>
      <xdr:row>77</xdr:row>
      <xdr:rowOff>113164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72432"/>
          <a:ext cx="8382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73735</xdr:rowOff>
    </xdr:from>
    <xdr:to>
      <xdr:col>19</xdr:col>
      <xdr:colOff>177800</xdr:colOff>
      <xdr:row>77</xdr:row>
      <xdr:rowOff>113164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75385"/>
          <a:ext cx="889000" cy="3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73735</xdr:rowOff>
    </xdr:from>
    <xdr:to>
      <xdr:col>15</xdr:col>
      <xdr:colOff>50800</xdr:colOff>
      <xdr:row>78</xdr:row>
      <xdr:rowOff>6764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75385"/>
          <a:ext cx="889000" cy="10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4310</xdr:rowOff>
    </xdr:from>
    <xdr:to>
      <xdr:col>10</xdr:col>
      <xdr:colOff>114300</xdr:colOff>
      <xdr:row>78</xdr:row>
      <xdr:rowOff>6764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377410"/>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19982</xdr:rowOff>
    </xdr:from>
    <xdr:to>
      <xdr:col>24</xdr:col>
      <xdr:colOff>114300</xdr:colOff>
      <xdr:row>77</xdr:row>
      <xdr:rowOff>121582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106359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62364</xdr:rowOff>
    </xdr:from>
    <xdr:to>
      <xdr:col>20</xdr:col>
      <xdr:colOff>38100</xdr:colOff>
      <xdr:row>77</xdr:row>
      <xdr:rowOff>163964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155091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5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22935</xdr:rowOff>
    </xdr:from>
    <xdr:to>
      <xdr:col>15</xdr:col>
      <xdr:colOff>101600</xdr:colOff>
      <xdr:row>77</xdr:row>
      <xdr:rowOff>124535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115662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1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127414</xdr:rowOff>
    </xdr:from>
    <xdr:to>
      <xdr:col>10</xdr:col>
      <xdr:colOff>165100</xdr:colOff>
      <xdr:row>78</xdr:row>
      <xdr:rowOff>57564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48691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124960</xdr:rowOff>
    </xdr:from>
    <xdr:to>
      <xdr:col>6</xdr:col>
      <xdr:colOff>38100</xdr:colOff>
      <xdr:row>78</xdr:row>
      <xdr:rowOff>55110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2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46237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1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47803</xdr:rowOff>
    </xdr:from>
    <xdr:to>
      <xdr:col>24</xdr:col>
      <xdr:colOff>63500</xdr:colOff>
      <xdr:row>97</xdr:row>
      <xdr:rowOff>137483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678453"/>
          <a:ext cx="838200" cy="8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37241</xdr:rowOff>
    </xdr:from>
    <xdr:to>
      <xdr:col>19</xdr:col>
      <xdr:colOff>177800</xdr:colOff>
      <xdr:row>97</xdr:row>
      <xdr:rowOff>47803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667891"/>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1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37241</xdr:rowOff>
    </xdr:from>
    <xdr:to>
      <xdr:col>15</xdr:col>
      <xdr:colOff>50800</xdr:colOff>
      <xdr:row>97</xdr:row>
      <xdr:rowOff>134603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667891"/>
          <a:ext cx="889000" cy="9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134603</xdr:rowOff>
    </xdr:from>
    <xdr:to>
      <xdr:col>10</xdr:col>
      <xdr:colOff>114300</xdr:colOff>
      <xdr:row>98</xdr:row>
      <xdr:rowOff>82550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65253"/>
          <a:ext cx="889000" cy="11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120447</xdr:rowOff>
    </xdr:from>
    <xdr:to>
      <xdr:col>10</xdr:col>
      <xdr:colOff>165100</xdr:colOff>
      <xdr:row>97</xdr:row>
      <xdr:rowOff>50597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67124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145112</xdr:rowOff>
    </xdr:from>
    <xdr:to>
      <xdr:col>6</xdr:col>
      <xdr:colOff>38100</xdr:colOff>
      <xdr:row>97</xdr:row>
      <xdr:rowOff>75262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91789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86683</xdr:rowOff>
    </xdr:from>
    <xdr:to>
      <xdr:col>24</xdr:col>
      <xdr:colOff>114300</xdr:colOff>
      <xdr:row>98</xdr:row>
      <xdr:rowOff>16833</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7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1610</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6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168453</xdr:rowOff>
    </xdr:from>
    <xdr:to>
      <xdr:col>20</xdr:col>
      <xdr:colOff>38100</xdr:colOff>
      <xdr:row>97</xdr:row>
      <xdr:rowOff>98603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6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89730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7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157891</xdr:rowOff>
    </xdr:from>
    <xdr:to>
      <xdr:col>15</xdr:col>
      <xdr:colOff>101600</xdr:colOff>
      <xdr:row>97</xdr:row>
      <xdr:rowOff>88041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61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79168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70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83803</xdr:rowOff>
    </xdr:from>
    <xdr:to>
      <xdr:col>10</xdr:col>
      <xdr:colOff>165100</xdr:colOff>
      <xdr:row>98</xdr:row>
      <xdr:rowOff>13953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0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31750</xdr:rowOff>
    </xdr:from>
    <xdr:to>
      <xdr:col>6</xdr:col>
      <xdr:colOff>38100</xdr:colOff>
      <xdr:row>98</xdr:row>
      <xdr:rowOff>133350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124477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2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82550</xdr:rowOff>
    </xdr:from>
    <xdr:to>
      <xdr:col>55</xdr:col>
      <xdr:colOff>0</xdr:colOff>
      <xdr:row>37</xdr:row>
      <xdr:rowOff>82550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426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77597</xdr:rowOff>
    </xdr:from>
    <xdr:to>
      <xdr:col>50</xdr:col>
      <xdr:colOff>114300</xdr:colOff>
      <xdr:row>37</xdr:row>
      <xdr:rowOff>82550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4212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76454</xdr:rowOff>
    </xdr:from>
    <xdr:to>
      <xdr:col>45</xdr:col>
      <xdr:colOff>177800</xdr:colOff>
      <xdr:row>37</xdr:row>
      <xdr:rowOff>77597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4201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76454</xdr:rowOff>
    </xdr:from>
    <xdr:to>
      <xdr:col>41</xdr:col>
      <xdr:colOff>50800</xdr:colOff>
      <xdr:row>37</xdr:row>
      <xdr:rowOff>82169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42010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31750</xdr:rowOff>
    </xdr:from>
    <xdr:to>
      <xdr:col>55</xdr:col>
      <xdr:colOff>50800</xdr:colOff>
      <xdr:row>37</xdr:row>
      <xdr:rowOff>133350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54627</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226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31750</xdr:rowOff>
    </xdr:from>
    <xdr:to>
      <xdr:col>50</xdr:col>
      <xdr:colOff>165100</xdr:colOff>
      <xdr:row>37</xdr:row>
      <xdr:rowOff>133350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26797</xdr:rowOff>
    </xdr:from>
    <xdr:to>
      <xdr:col>46</xdr:col>
      <xdr:colOff>38100</xdr:colOff>
      <xdr:row>37</xdr:row>
      <xdr:rowOff>128397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144924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145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25654</xdr:rowOff>
    </xdr:from>
    <xdr:to>
      <xdr:col>41</xdr:col>
      <xdr:colOff>101600</xdr:colOff>
      <xdr:row>37</xdr:row>
      <xdr:rowOff>127254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143781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14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31369</xdr:rowOff>
    </xdr:from>
    <xdr:to>
      <xdr:col>36</xdr:col>
      <xdr:colOff>165100</xdr:colOff>
      <xdr:row>37</xdr:row>
      <xdr:rowOff>132969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3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124096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46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84699</xdr:rowOff>
    </xdr:from>
    <xdr:to>
      <xdr:col>55</xdr:col>
      <xdr:colOff>0</xdr:colOff>
      <xdr:row>57</xdr:row>
      <xdr:rowOff>86985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85734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41265</xdr:rowOff>
    </xdr:from>
    <xdr:to>
      <xdr:col>50</xdr:col>
      <xdr:colOff>114300</xdr:colOff>
      <xdr:row>57</xdr:row>
      <xdr:rowOff>84699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81391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41265</xdr:rowOff>
    </xdr:from>
    <xdr:to>
      <xdr:col>45</xdr:col>
      <xdr:colOff>177800</xdr:colOff>
      <xdr:row>57</xdr:row>
      <xdr:rowOff>121778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813915"/>
          <a:ext cx="889000" cy="8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118532</xdr:rowOff>
    </xdr:from>
    <xdr:to>
      <xdr:col>41</xdr:col>
      <xdr:colOff>50800</xdr:colOff>
      <xdr:row>57</xdr:row>
      <xdr:rowOff>121778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891182"/>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36185</xdr:rowOff>
    </xdr:from>
    <xdr:to>
      <xdr:col>55</xdr:col>
      <xdr:colOff>50800</xdr:colOff>
      <xdr:row>57</xdr:row>
      <xdr:rowOff>137785</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80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59062</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66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33899</xdr:rowOff>
    </xdr:from>
    <xdr:to>
      <xdr:col>50</xdr:col>
      <xdr:colOff>165100</xdr:colOff>
      <xdr:row>57</xdr:row>
      <xdr:rowOff>135499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152026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161915</xdr:rowOff>
    </xdr:from>
    <xdr:to>
      <xdr:col>46</xdr:col>
      <xdr:colOff>38100</xdr:colOff>
      <xdr:row>57</xdr:row>
      <xdr:rowOff>92065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7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108592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53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70978</xdr:rowOff>
    </xdr:from>
    <xdr:to>
      <xdr:col>41</xdr:col>
      <xdr:colOff>101600</xdr:colOff>
      <xdr:row>58</xdr:row>
      <xdr:rowOff>1128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84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163705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9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67732</xdr:rowOff>
    </xdr:from>
    <xdr:to>
      <xdr:col>36</xdr:col>
      <xdr:colOff>165100</xdr:colOff>
      <xdr:row>57</xdr:row>
      <xdr:rowOff>169332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14409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61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87255</xdr:rowOff>
    </xdr:from>
    <xdr:to>
      <xdr:col>55</xdr:col>
      <xdr:colOff>0</xdr:colOff>
      <xdr:row>78</xdr:row>
      <xdr:rowOff>123641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460355"/>
          <a:ext cx="8382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87255</xdr:rowOff>
    </xdr:from>
    <xdr:to>
      <xdr:col>50</xdr:col>
      <xdr:colOff>114300</xdr:colOff>
      <xdr:row>78</xdr:row>
      <xdr:rowOff>101428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46035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81254</xdr:rowOff>
    </xdr:from>
    <xdr:to>
      <xdr:col>45</xdr:col>
      <xdr:colOff>177800</xdr:colOff>
      <xdr:row>78</xdr:row>
      <xdr:rowOff>101428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454354"/>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81254</xdr:rowOff>
    </xdr:from>
    <xdr:to>
      <xdr:col>41</xdr:col>
      <xdr:colOff>50800</xdr:colOff>
      <xdr:row>78</xdr:row>
      <xdr:rowOff>140424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454354"/>
          <a:ext cx="889000" cy="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72841</xdr:rowOff>
    </xdr:from>
    <xdr:to>
      <xdr:col>55</xdr:col>
      <xdr:colOff>50800</xdr:colOff>
      <xdr:row>79</xdr:row>
      <xdr:rowOff>2991</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159218</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6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36455</xdr:rowOff>
    </xdr:from>
    <xdr:to>
      <xdr:col>50</xdr:col>
      <xdr:colOff>165100</xdr:colOff>
      <xdr:row>78</xdr:row>
      <xdr:rowOff>138055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129182</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50628</xdr:rowOff>
    </xdr:from>
    <xdr:to>
      <xdr:col>46</xdr:col>
      <xdr:colOff>38100</xdr:colOff>
      <xdr:row>78</xdr:row>
      <xdr:rowOff>152228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2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143355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1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30454</xdr:rowOff>
    </xdr:from>
    <xdr:to>
      <xdr:col>41</xdr:col>
      <xdr:colOff>101600</xdr:colOff>
      <xdr:row>78</xdr:row>
      <xdr:rowOff>132054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123181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4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89624</xdr:rowOff>
    </xdr:from>
    <xdr:to>
      <xdr:col>36</xdr:col>
      <xdr:colOff>165100</xdr:colOff>
      <xdr:row>79</xdr:row>
      <xdr:rowOff>19774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10901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55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788</xdr:rowOff>
    </xdr:from>
    <xdr:to>
      <xdr:col>55</xdr:col>
      <xdr:colOff>0</xdr:colOff>
      <xdr:row>97</xdr:row>
      <xdr:rowOff>7786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631438"/>
          <a:ext cx="8382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115239</xdr:rowOff>
    </xdr:from>
    <xdr:to>
      <xdr:col>50</xdr:col>
      <xdr:colOff>114300</xdr:colOff>
      <xdr:row>97</xdr:row>
      <xdr:rowOff>7786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574439"/>
          <a:ext cx="889000" cy="6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115239</xdr:rowOff>
    </xdr:from>
    <xdr:to>
      <xdr:col>45</xdr:col>
      <xdr:colOff>177800</xdr:colOff>
      <xdr:row>97</xdr:row>
      <xdr:rowOff>1651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574439"/>
          <a:ext cx="889000" cy="5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149467</xdr:rowOff>
    </xdr:from>
    <xdr:to>
      <xdr:col>41</xdr:col>
      <xdr:colOff>50800</xdr:colOff>
      <xdr:row>97</xdr:row>
      <xdr:rowOff>1651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608667"/>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121438</xdr:rowOff>
    </xdr:from>
    <xdr:to>
      <xdr:col>55</xdr:col>
      <xdr:colOff>50800</xdr:colOff>
      <xdr:row>97</xdr:row>
      <xdr:rowOff>51588</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99865</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5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128436</xdr:rowOff>
    </xdr:from>
    <xdr:to>
      <xdr:col>50</xdr:col>
      <xdr:colOff>165100</xdr:colOff>
      <xdr:row>97</xdr:row>
      <xdr:rowOff>58586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58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49713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68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64439</xdr:rowOff>
    </xdr:from>
    <xdr:to>
      <xdr:col>46</xdr:col>
      <xdr:colOff>38100</xdr:colOff>
      <xdr:row>96</xdr:row>
      <xdr:rowOff>166039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52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157166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1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122301</xdr:rowOff>
    </xdr:from>
    <xdr:to>
      <xdr:col>41</xdr:col>
      <xdr:colOff>101600</xdr:colOff>
      <xdr:row>97</xdr:row>
      <xdr:rowOff>52451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58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43578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98667</xdr:rowOff>
    </xdr:from>
    <xdr:to>
      <xdr:col>36</xdr:col>
      <xdr:colOff>165100</xdr:colOff>
      <xdr:row>97</xdr:row>
      <xdr:rowOff>28817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5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19944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5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157734</xdr:rowOff>
    </xdr:from>
    <xdr:to>
      <xdr:col>85</xdr:col>
      <xdr:colOff>127000</xdr:colOff>
      <xdr:row>35</xdr:row>
      <xdr:rowOff>11938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815584"/>
          <a:ext cx="838200" cy="19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889</xdr:rowOff>
    </xdr:from>
    <xdr:to>
      <xdr:col>81</xdr:col>
      <xdr:colOff>50800</xdr:colOff>
      <xdr:row>33</xdr:row>
      <xdr:rowOff>157734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315839"/>
          <a:ext cx="889000" cy="49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889</xdr:rowOff>
    </xdr:from>
    <xdr:to>
      <xdr:col>76</xdr:col>
      <xdr:colOff>114300</xdr:colOff>
      <xdr:row>34</xdr:row>
      <xdr:rowOff>85344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315839"/>
          <a:ext cx="889000" cy="59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85344</xdr:rowOff>
    </xdr:from>
    <xdr:to>
      <xdr:col>71</xdr:col>
      <xdr:colOff>177800</xdr:colOff>
      <xdr:row>35</xdr:row>
      <xdr:rowOff>18161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14644"/>
          <a:ext cx="889000" cy="10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132588</xdr:rowOff>
    </xdr:from>
    <xdr:to>
      <xdr:col>85</xdr:col>
      <xdr:colOff>177800</xdr:colOff>
      <xdr:row>35</xdr:row>
      <xdr:rowOff>62738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155465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8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106934</xdr:rowOff>
    </xdr:from>
    <xdr:to>
      <xdr:col>81</xdr:col>
      <xdr:colOff>101600</xdr:colOff>
      <xdr:row>34</xdr:row>
      <xdr:rowOff>37084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7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53611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54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121539</xdr:rowOff>
    </xdr:from>
    <xdr:to>
      <xdr:col>76</xdr:col>
      <xdr:colOff>165100</xdr:colOff>
      <xdr:row>31</xdr:row>
      <xdr:rowOff>51689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2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68216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0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34544</xdr:rowOff>
    </xdr:from>
    <xdr:to>
      <xdr:col>72</xdr:col>
      <xdr:colOff>38100</xdr:colOff>
      <xdr:row>34</xdr:row>
      <xdr:rowOff>136144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152671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138811</xdr:rowOff>
    </xdr:from>
    <xdr:to>
      <xdr:col>67</xdr:col>
      <xdr:colOff>101600</xdr:colOff>
      <xdr:row>35</xdr:row>
      <xdr:rowOff>68961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85488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4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30582</xdr:rowOff>
    </xdr:from>
    <xdr:to>
      <xdr:col>85</xdr:col>
      <xdr:colOff>127000</xdr:colOff>
      <xdr:row>57</xdr:row>
      <xdr:rowOff>85103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03232"/>
          <a:ext cx="8382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6103</xdr:rowOff>
    </xdr:from>
    <xdr:to>
      <xdr:col>81</xdr:col>
      <xdr:colOff>50800</xdr:colOff>
      <xdr:row>57</xdr:row>
      <xdr:rowOff>85103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778753"/>
          <a:ext cx="889000" cy="7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163665</xdr:rowOff>
    </xdr:from>
    <xdr:to>
      <xdr:col>76</xdr:col>
      <xdr:colOff>114300</xdr:colOff>
      <xdr:row>57</xdr:row>
      <xdr:rowOff>6103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421965"/>
          <a:ext cx="889000" cy="35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163665</xdr:rowOff>
    </xdr:from>
    <xdr:to>
      <xdr:col>71</xdr:col>
      <xdr:colOff>177800</xdr:colOff>
      <xdr:row>57</xdr:row>
      <xdr:rowOff>48793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421965"/>
          <a:ext cx="889000" cy="39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151232</xdr:rowOff>
    </xdr:from>
    <xdr:to>
      <xdr:col>85</xdr:col>
      <xdr:colOff>177800</xdr:colOff>
      <xdr:row>57</xdr:row>
      <xdr:rowOff>81382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129659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34303</xdr:rowOff>
    </xdr:from>
    <xdr:to>
      <xdr:col>81</xdr:col>
      <xdr:colOff>101600</xdr:colOff>
      <xdr:row>57</xdr:row>
      <xdr:rowOff>135903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127030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126753</xdr:rowOff>
    </xdr:from>
    <xdr:to>
      <xdr:col>76</xdr:col>
      <xdr:colOff>165100</xdr:colOff>
      <xdr:row>57</xdr:row>
      <xdr:rowOff>56903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48030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112865</xdr:rowOff>
    </xdr:from>
    <xdr:to>
      <xdr:col>72</xdr:col>
      <xdr:colOff>38100</xdr:colOff>
      <xdr:row>55</xdr:row>
      <xdr:rowOff>43015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3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59542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1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169443</xdr:rowOff>
    </xdr:from>
    <xdr:to>
      <xdr:col>67</xdr:col>
      <xdr:colOff>101600</xdr:colOff>
      <xdr:row>57</xdr:row>
      <xdr:rowOff>99593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90720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86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77760</xdr:rowOff>
    </xdr:from>
    <xdr:to>
      <xdr:col>76</xdr:col>
      <xdr:colOff>114300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622310"/>
          <a:ext cx="8890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13970</xdr:rowOff>
    </xdr:from>
    <xdr:to>
      <xdr:col>71</xdr:col>
      <xdr:colOff>177800</xdr:colOff>
      <xdr:row>79</xdr:row>
      <xdr:rowOff>77760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58520"/>
          <a:ext cx="8890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26960</xdr:rowOff>
    </xdr:from>
    <xdr:to>
      <xdr:col>72</xdr:col>
      <xdr:colOff>38100</xdr:colOff>
      <xdr:row>79</xdr:row>
      <xdr:rowOff>128560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7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119687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64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134620</xdr:rowOff>
    </xdr:from>
    <xdr:to>
      <xdr:col>67</xdr:col>
      <xdr:colOff>101600</xdr:colOff>
      <xdr:row>79</xdr:row>
      <xdr:rowOff>64770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55897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0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123927</xdr:rowOff>
    </xdr:from>
    <xdr:to>
      <xdr:col>85</xdr:col>
      <xdr:colOff>127000</xdr:colOff>
      <xdr:row>94</xdr:row>
      <xdr:rowOff>164142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40227"/>
          <a:ext cx="8382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109753</xdr:rowOff>
    </xdr:from>
    <xdr:to>
      <xdr:col>81</xdr:col>
      <xdr:colOff>50800</xdr:colOff>
      <xdr:row>94</xdr:row>
      <xdr:rowOff>123927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226053"/>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109753</xdr:rowOff>
    </xdr:from>
    <xdr:to>
      <xdr:col>76</xdr:col>
      <xdr:colOff>114300</xdr:colOff>
      <xdr:row>94</xdr:row>
      <xdr:rowOff>124250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26053"/>
          <a:ext cx="8890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119411</xdr:rowOff>
    </xdr:from>
    <xdr:to>
      <xdr:col>71</xdr:col>
      <xdr:colOff>177800</xdr:colOff>
      <xdr:row>94</xdr:row>
      <xdr:rowOff>124250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235711"/>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113342</xdr:rowOff>
    </xdr:from>
    <xdr:to>
      <xdr:col>85</xdr:col>
      <xdr:colOff>177800</xdr:colOff>
      <xdr:row>95</xdr:row>
      <xdr:rowOff>43492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136219</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0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73127</xdr:rowOff>
    </xdr:from>
    <xdr:to>
      <xdr:col>81</xdr:col>
      <xdr:colOff>101600</xdr:colOff>
      <xdr:row>95</xdr:row>
      <xdr:rowOff>3277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19804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96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58953</xdr:rowOff>
    </xdr:from>
    <xdr:to>
      <xdr:col>76</xdr:col>
      <xdr:colOff>165100</xdr:colOff>
      <xdr:row>94</xdr:row>
      <xdr:rowOff>160553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17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5630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95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73450</xdr:rowOff>
    </xdr:from>
    <xdr:to>
      <xdr:col>72</xdr:col>
      <xdr:colOff>38100</xdr:colOff>
      <xdr:row>95</xdr:row>
      <xdr:rowOff>3600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1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20127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9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68611</xdr:rowOff>
    </xdr:from>
    <xdr:to>
      <xdr:col>67</xdr:col>
      <xdr:colOff>101600</xdr:colOff>
      <xdr:row>94</xdr:row>
      <xdr:rowOff>170211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1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15288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96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民生費においては、現状では、類似団体、全国平均、埼玉県平均を大きく下回って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９，２７０</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となった。これは、電力・ガス・食料品等価格高騰緊急支援給付金の皆増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によるものである。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、今後も子育て支援環境の整備や社会福祉に関する経費の増大に対応するため、</a:t>
          </a:r>
          <a:r>
            <a:rPr kumimoji="1" lang="ja-JP" altLang="en-US" sz="1100">
              <a:solidFill>
                <a:schemeClr val="dk1"/>
              </a:solidFill>
              <a:effectLst/>
              <a:latin typeface="+mn-lt"/>
              <a:ea typeface="+mn-ea"/>
              <a:cs typeface="+mn-cs"/>
            </a:rPr>
            <a:t>住民一人当たりのコストは</a:t>
          </a:r>
          <a:r>
            <a:rPr kumimoji="1" lang="ja-JP" altLang="ja-JP" sz="1100">
              <a:solidFill>
                <a:schemeClr val="dk1"/>
              </a:solidFill>
              <a:effectLst/>
              <a:latin typeface="+mn-lt"/>
              <a:ea typeface="+mn-ea"/>
              <a:cs typeface="+mn-cs"/>
            </a:rPr>
            <a:t>増加していく見込みである。土木費は、</a:t>
          </a:r>
          <a:r>
            <a:rPr kumimoji="1" lang="ja-JP" altLang="en-US" sz="1100">
              <a:solidFill>
                <a:schemeClr val="dk1"/>
              </a:solidFill>
              <a:effectLst/>
              <a:latin typeface="+mn-lt"/>
              <a:ea typeface="+mn-ea"/>
              <a:cs typeface="+mn-cs"/>
            </a:rPr>
            <a:t>５５１</a:t>
          </a:r>
          <a:r>
            <a:rPr kumimoji="1" lang="ja-JP" altLang="ja-JP" sz="1100">
              <a:solidFill>
                <a:schemeClr val="dk1"/>
              </a:solidFill>
              <a:effectLst/>
              <a:latin typeface="+mn-lt"/>
              <a:ea typeface="+mn-ea"/>
              <a:cs typeface="+mn-cs"/>
            </a:rPr>
            <a:t>円、１．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となり、これは、</a:t>
          </a:r>
          <a:r>
            <a:rPr kumimoji="1" lang="ja-JP" altLang="en-US" sz="1100">
              <a:solidFill>
                <a:schemeClr val="dk1"/>
              </a:solidFill>
              <a:effectLst/>
              <a:latin typeface="+mn-lt"/>
              <a:ea typeface="+mn-ea"/>
              <a:cs typeface="+mn-cs"/>
            </a:rPr>
            <a:t>令和４年度をもって</a:t>
          </a:r>
          <a:r>
            <a:rPr kumimoji="1" lang="ja-JP" altLang="ja-JP" sz="1100">
              <a:solidFill>
                <a:schemeClr val="dk1"/>
              </a:solidFill>
              <a:effectLst/>
              <a:latin typeface="+mn-lt"/>
              <a:ea typeface="+mn-ea"/>
              <a:cs typeface="+mn-cs"/>
            </a:rPr>
            <a:t>大間近隣公園整備事業</a:t>
          </a:r>
          <a:r>
            <a:rPr kumimoji="1" lang="ja-JP" altLang="en-US" sz="1100">
              <a:solidFill>
                <a:schemeClr val="dk1"/>
              </a:solidFill>
              <a:effectLst/>
              <a:latin typeface="+mn-lt"/>
              <a:ea typeface="+mn-ea"/>
              <a:cs typeface="+mn-cs"/>
            </a:rPr>
            <a:t>が完了したことによる減少の一方</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北新宿第二土地区画整理事業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である。また今後は、道路や公園をはじめとする施設の長寿命化対策や、区画整理事業のさらなる推進、さらには国の上尾道路延伸に伴う周辺整備を図る必要があり、減少傾向になるとは言いがたい状況である。教育費は、</a:t>
          </a:r>
          <a:r>
            <a:rPr kumimoji="1" lang="ja-JP" altLang="en-US" sz="1100">
              <a:solidFill>
                <a:schemeClr val="dk1"/>
              </a:solidFill>
              <a:effectLst/>
              <a:latin typeface="+mn-lt"/>
              <a:ea typeface="+mn-ea"/>
              <a:cs typeface="+mn-cs"/>
            </a:rPr>
            <a:t>２，８６２</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映画館管理運営事業などの増加</a:t>
          </a:r>
          <a:r>
            <a:rPr kumimoji="1" lang="ja-JP" altLang="ja-JP" sz="1100">
              <a:solidFill>
                <a:schemeClr val="dk1"/>
              </a:solidFill>
              <a:effectLst/>
              <a:latin typeface="+mn-lt"/>
              <a:ea typeface="+mn-ea"/>
              <a:cs typeface="+mn-cs"/>
            </a:rPr>
            <a:t>によるものである。今後、教育関連施設の集約化・複合化を検討し、修繕費用等の削減を図る必要がある。公債費は、</a:t>
          </a:r>
          <a:r>
            <a:rPr kumimoji="1" lang="ja-JP" altLang="en-US" sz="1100">
              <a:solidFill>
                <a:schemeClr val="dk1"/>
              </a:solidFill>
              <a:effectLst/>
              <a:latin typeface="+mn-lt"/>
              <a:ea typeface="+mn-ea"/>
              <a:cs typeface="+mn-cs"/>
            </a:rPr>
            <a:t>２，１１１</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％の減少となった。今後は緩やかに減少していく事が予想されるが、過去に借入を行った高利の地方債についての利率見直しに取り組み、公債費の伸びを抑え、健全財政の維持に一層、努める。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１億９千万円を取り崩し</a:t>
          </a:r>
          <a:r>
            <a:rPr kumimoji="1" lang="ja-JP" altLang="ja-JP" sz="1100">
              <a:solidFill>
                <a:schemeClr val="dk1"/>
              </a:solidFill>
              <a:effectLst/>
              <a:latin typeface="+mn-lt"/>
              <a:ea typeface="+mn-ea"/>
              <a:cs typeface="+mn-cs"/>
            </a:rPr>
            <a:t>、年度末残高は約３</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２千万</a:t>
          </a:r>
          <a:r>
            <a:rPr kumimoji="1" lang="ja-JP" altLang="ja-JP" sz="1100">
              <a:solidFill>
                <a:schemeClr val="dk1"/>
              </a:solidFill>
              <a:effectLst/>
              <a:latin typeface="+mn-lt"/>
              <a:ea typeface="+mn-ea"/>
              <a:cs typeface="+mn-cs"/>
            </a:rPr>
            <a:t>円となり、適切とされる標準財政規模の５～１０％を上回る規模を維持している。実質収支額は、一般的に適切とされる３～５％を上回る黒字水準で推移している。実質単年度収支は、</a:t>
          </a:r>
          <a:r>
            <a:rPr kumimoji="1" lang="ja-JP" altLang="en-US" sz="1100">
              <a:solidFill>
                <a:schemeClr val="dk1"/>
              </a:solidFill>
              <a:effectLst/>
              <a:latin typeface="+mn-lt"/>
              <a:ea typeface="+mn-ea"/>
              <a:cs typeface="+mn-cs"/>
            </a:rPr>
            <a:t>扶助費や人件費などの増加により、財政調整基金積立額が減少したことに加えて、財政調整基金取り崩し額も発生したことから、赤字に転じている。</a:t>
          </a:r>
          <a:r>
            <a:rPr kumimoji="1" lang="ja-JP" altLang="ja-JP" sz="1100">
              <a:solidFill>
                <a:schemeClr val="dk1"/>
              </a:solidFill>
              <a:effectLst/>
              <a:latin typeface="+mn-lt"/>
              <a:ea typeface="+mn-ea"/>
              <a:cs typeface="+mn-cs"/>
            </a:rPr>
            <a:t>依然として前年度繰越金に頼っている傾向が強く、歳出削減に注力するが、特に扶助費について、給付等に係る資格審査等の適正化や各種手当への上乗せの見直しを進めていく。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一般会計では、毎年５％前後の黒字を維持している。</a:t>
          </a:r>
          <a:endParaRPr lang="ja-JP" altLang="ja-JP" sz="1400">
            <a:effectLst/>
          </a:endParaRPr>
        </a:p>
        <a:p>
          <a:r>
            <a:rPr kumimoji="1" lang="ja-JP" altLang="ja-JP" sz="1100">
              <a:solidFill>
                <a:schemeClr val="dk1"/>
              </a:solidFill>
              <a:effectLst/>
              <a:latin typeface="+mn-lt"/>
              <a:ea typeface="+mn-ea"/>
              <a:cs typeface="+mn-cs"/>
            </a:rPr>
            <a:t>また、下水道、介護保険、農業集落排水、広田中央特定土地区画整理の各会計においても、前年同水準の黒字を計上している。</a:t>
          </a:r>
          <a:endParaRPr lang="ja-JP" altLang="ja-JP" sz="1400">
            <a:effectLst/>
          </a:endParaRPr>
        </a:p>
        <a:p>
          <a:r>
            <a:rPr kumimoji="1" lang="ja-JP" altLang="ja-JP" sz="1100">
              <a:solidFill>
                <a:schemeClr val="dk1"/>
              </a:solidFill>
              <a:effectLst/>
              <a:latin typeface="+mn-lt"/>
              <a:ea typeface="+mn-ea"/>
              <a:cs typeface="+mn-cs"/>
            </a:rPr>
            <a:t>今後も健全な財政運営に取り組んでいく。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44042276</v>
      </c>
      <c r="BO4" s="407"/>
      <c r="BP4" s="407"/>
      <c r="BQ4" s="407"/>
      <c r="BR4" s="407"/>
      <c r="BS4" s="407"/>
      <c r="BT4" s="407"/>
      <c r="BU4" s="408"/>
      <c r="BV4" s="406">
        <v>44317128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9.3000000000000007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41578470</v>
      </c>
      <c r="BO5" s="444"/>
      <c r="BP5" s="444"/>
      <c r="BQ5" s="444"/>
      <c r="BR5" s="444"/>
      <c r="BS5" s="444"/>
      <c r="BT5" s="444"/>
      <c r="BU5" s="445"/>
      <c r="BV5" s="443">
        <v>41711443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95.5</v>
      </c>
      <c r="CU5" s="441"/>
      <c r="CV5" s="441"/>
      <c r="CW5" s="441"/>
      <c r="CX5" s="441"/>
      <c r="CY5" s="441"/>
      <c r="CZ5" s="441"/>
      <c r="DA5" s="442"/>
      <c r="DB5" s="440">
        <v>93.9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2463806</v>
      </c>
      <c r="BO6" s="444"/>
      <c r="BP6" s="444"/>
      <c r="BQ6" s="444"/>
      <c r="BR6" s="444"/>
      <c r="BS6" s="444"/>
      <c r="BT6" s="444"/>
      <c r="BU6" s="445"/>
      <c r="BV6" s="443">
        <v>2605685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96.4</v>
      </c>
      <c r="CU6" s="481"/>
      <c r="CV6" s="481"/>
      <c r="CW6" s="481"/>
      <c r="CX6" s="481"/>
      <c r="CY6" s="481"/>
      <c r="CZ6" s="481"/>
      <c r="DA6" s="482"/>
      <c r="DB6" s="480">
        <v>96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294595</v>
      </c>
      <c r="BO7" s="444"/>
      <c r="BP7" s="444"/>
      <c r="BQ7" s="444"/>
      <c r="BR7" s="444"/>
      <c r="BS7" s="444"/>
      <c r="BT7" s="444"/>
      <c r="BU7" s="445"/>
      <c r="BV7" s="443">
        <v>251286</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25764389</v>
      </c>
      <c r="CU7" s="444"/>
      <c r="CV7" s="444"/>
      <c r="CW7" s="444"/>
      <c r="CX7" s="444"/>
      <c r="CY7" s="444"/>
      <c r="CZ7" s="444"/>
      <c r="DA7" s="445"/>
      <c r="DB7" s="443">
        <v>25195098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2169211</v>
      </c>
      <c r="BO8" s="444"/>
      <c r="BP8" s="444"/>
      <c r="BQ8" s="444"/>
      <c r="BR8" s="444"/>
      <c r="BS8" s="444"/>
      <c r="BT8" s="444"/>
      <c r="BU8" s="445"/>
      <c r="BV8" s="443">
        <v>2354399</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0.65</v>
      </c>
      <c r="CU8" s="484"/>
      <c r="CV8" s="484"/>
      <c r="CW8" s="484"/>
      <c r="CX8" s="484"/>
      <c r="CY8" s="484"/>
      <c r="CZ8" s="484"/>
      <c r="DA8" s="485"/>
      <c r="DB8" s="483">
        <v>0.67</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116828</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-185188</v>
      </c>
      <c r="BO9" s="444"/>
      <c r="BP9" s="444"/>
      <c r="BQ9" s="444"/>
      <c r="BR9" s="444"/>
      <c r="BS9" s="444"/>
      <c r="BT9" s="444"/>
      <c r="BU9" s="445"/>
      <c r="BV9" s="443">
        <v>-126125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14.1</v>
      </c>
      <c r="CU9" s="441"/>
      <c r="CV9" s="441"/>
      <c r="CW9" s="441"/>
      <c r="CX9" s="441"/>
      <c r="CY9" s="441"/>
      <c r="CZ9" s="441"/>
      <c r="DA9" s="442"/>
      <c r="DB9" s="440">
        <v>15.1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118072</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5767</v>
      </c>
      <c r="BO10" s="444"/>
      <c r="BP10" s="444"/>
      <c r="BQ10" s="444"/>
      <c r="BR10" s="444"/>
      <c r="BS10" s="444"/>
      <c r="BT10" s="444"/>
      <c r="BU10" s="445"/>
      <c r="BV10" s="443">
        <v>305091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117582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190000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115181</v>
      </c>
      <c r="S13" s="528"/>
      <c r="T13" s="528"/>
      <c r="U13" s="528"/>
      <c r="V13" s="529"/>
      <c r="W13" s="459" t="s">
        <v>131</v>
      </c>
      <c r="X13" s="460"/>
      <c r="Y13" s="460"/>
      <c r="Z13" s="460"/>
      <c r="AA13" s="460"/>
      <c r="AB13" s="450"/>
      <c r="AC13" s="494">
        <v>1527</v>
      </c>
      <c r="AD13" s="495"/>
      <c r="AE13" s="495"/>
      <c r="AF13" s="495"/>
      <c r="AG13" s="537"/>
      <c r="AH13" s="494">
        <v>1776</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-369421</v>
      </c>
      <c r="BO13" s="444"/>
      <c r="BP13" s="444"/>
      <c r="BQ13" s="444"/>
      <c r="BR13" s="444"/>
      <c r="BS13" s="444"/>
      <c r="BT13" s="444"/>
      <c r="BU13" s="445"/>
      <c r="BV13" s="443">
        <v>178966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v>
      </c>
      <c r="CU13" s="441"/>
      <c r="CV13" s="441"/>
      <c r="CW13" s="441"/>
      <c r="CX13" s="441"/>
      <c r="CY13" s="441"/>
      <c r="CZ13" s="441"/>
      <c r="DA13" s="442"/>
      <c r="DB13" s="440">
        <v>4.2</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117798</v>
      </c>
      <c r="S14" s="528"/>
      <c r="T14" s="528"/>
      <c r="U14" s="528"/>
      <c r="V14" s="529"/>
      <c r="W14" s="433"/>
      <c r="X14" s="434"/>
      <c r="Y14" s="434"/>
      <c r="Z14" s="434"/>
      <c r="AA14" s="434"/>
      <c r="AB14" s="423"/>
      <c r="AC14" s="530">
        <v>2.8</v>
      </c>
      <c r="AD14" s="531"/>
      <c r="AE14" s="531"/>
      <c r="AF14" s="531"/>
      <c r="AG14" s="532"/>
      <c r="AH14" s="530">
        <v>3.3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4.0999999999999996</v>
      </c>
      <c r="CU14" s="542"/>
      <c r="CV14" s="542"/>
      <c r="CW14" s="542"/>
      <c r="CX14" s="542"/>
      <c r="CY14" s="542"/>
      <c r="CZ14" s="542"/>
      <c r="DA14" s="543"/>
      <c r="DB14" s="541">
        <v>6.1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115794</v>
      </c>
      <c r="S15" s="528"/>
      <c r="T15" s="528"/>
      <c r="U15" s="528"/>
      <c r="V15" s="529"/>
      <c r="W15" s="459" t="s">
        <v>137</v>
      </c>
      <c r="X15" s="460"/>
      <c r="Y15" s="460"/>
      <c r="Z15" s="460"/>
      <c r="AA15" s="460"/>
      <c r="AB15" s="450"/>
      <c r="AC15" s="494">
        <v>12811</v>
      </c>
      <c r="AD15" s="495"/>
      <c r="AE15" s="495"/>
      <c r="AF15" s="495"/>
      <c r="AG15" s="537"/>
      <c r="AH15" s="494">
        <v>13678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14246743</v>
      </c>
      <c r="BO15" s="407"/>
      <c r="BP15" s="407"/>
      <c r="BQ15" s="407"/>
      <c r="BR15" s="407"/>
      <c r="BS15" s="407"/>
      <c r="BT15" s="407"/>
      <c r="BU15" s="408"/>
      <c r="BV15" s="406">
        <v>13819445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23.7</v>
      </c>
      <c r="AD16" s="531"/>
      <c r="AE16" s="531"/>
      <c r="AF16" s="531"/>
      <c r="AG16" s="532"/>
      <c r="AH16" s="530">
        <v>25.1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21788647</v>
      </c>
      <c r="BO16" s="444"/>
      <c r="BP16" s="444"/>
      <c r="BQ16" s="444"/>
      <c r="BR16" s="444"/>
      <c r="BS16" s="444"/>
      <c r="BT16" s="444"/>
      <c r="BU16" s="445"/>
      <c r="BV16" s="443">
        <v>21047215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39758</v>
      </c>
      <c r="AD17" s="495"/>
      <c r="AE17" s="495"/>
      <c r="AF17" s="495"/>
      <c r="AG17" s="537"/>
      <c r="AH17" s="494">
        <v>39018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17968967</v>
      </c>
      <c r="BO17" s="444"/>
      <c r="BP17" s="444"/>
      <c r="BQ17" s="444"/>
      <c r="BR17" s="444"/>
      <c r="BS17" s="444"/>
      <c r="BT17" s="444"/>
      <c r="BU17" s="445"/>
      <c r="BV17" s="443">
        <v>17411278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67.44</v>
      </c>
      <c r="M18" s="567"/>
      <c r="N18" s="567"/>
      <c r="O18" s="567"/>
      <c r="P18" s="567"/>
      <c r="Q18" s="567"/>
      <c r="R18" s="568"/>
      <c r="S18" s="568"/>
      <c r="T18" s="568"/>
      <c r="U18" s="568"/>
      <c r="V18" s="569"/>
      <c r="W18" s="461"/>
      <c r="X18" s="462"/>
      <c r="Y18" s="462"/>
      <c r="Z18" s="462"/>
      <c r="AA18" s="462"/>
      <c r="AB18" s="453"/>
      <c r="AC18" s="570">
        <v>73.5</v>
      </c>
      <c r="AD18" s="571"/>
      <c r="AE18" s="571"/>
      <c r="AF18" s="571"/>
      <c r="AG18" s="572"/>
      <c r="AH18" s="570">
        <v>71.599999999999994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24887857</v>
      </c>
      <c r="BO18" s="444"/>
      <c r="BP18" s="444"/>
      <c r="BQ18" s="444"/>
      <c r="BR18" s="444"/>
      <c r="BS18" s="444"/>
      <c r="BT18" s="444"/>
      <c r="BU18" s="445"/>
      <c r="BV18" s="443">
        <v>24292740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1732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32054551</v>
      </c>
      <c r="BO19" s="444"/>
      <c r="BP19" s="444"/>
      <c r="BQ19" s="444"/>
      <c r="BR19" s="444"/>
      <c r="BS19" s="444"/>
      <c r="BT19" s="444"/>
      <c r="BU19" s="445"/>
      <c r="BV19" s="443">
        <v>31575596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47499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38622535</v>
      </c>
      <c r="BO22" s="407"/>
      <c r="BP22" s="407"/>
      <c r="BQ22" s="407"/>
      <c r="BR22" s="407"/>
      <c r="BS22" s="407"/>
      <c r="BT22" s="407"/>
      <c r="BU22" s="408"/>
      <c r="BV22" s="406">
        <v>41960732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24417793</v>
      </c>
      <c r="BO23" s="444"/>
      <c r="BP23" s="444"/>
      <c r="BQ23" s="444"/>
      <c r="BR23" s="444"/>
      <c r="BS23" s="444"/>
      <c r="BT23" s="444"/>
      <c r="BU23" s="445"/>
      <c r="BV23" s="443">
        <v>26854142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9370</v>
      </c>
      <c r="R24" s="495"/>
      <c r="S24" s="495"/>
      <c r="T24" s="495"/>
      <c r="U24" s="495"/>
      <c r="V24" s="537"/>
      <c r="W24" s="589"/>
      <c r="X24" s="590"/>
      <c r="Y24" s="591"/>
      <c r="Z24" s="493" t="s">
        <v>162</v>
      </c>
      <c r="AA24" s="473"/>
      <c r="AB24" s="473"/>
      <c r="AC24" s="473"/>
      <c r="AD24" s="473"/>
      <c r="AE24" s="473"/>
      <c r="AF24" s="473"/>
      <c r="AG24" s="474"/>
      <c r="AH24" s="494">
        <v>601</v>
      </c>
      <c r="AI24" s="495"/>
      <c r="AJ24" s="495"/>
      <c r="AK24" s="495"/>
      <c r="AL24" s="537"/>
      <c r="AM24" s="494">
        <v>1906973</v>
      </c>
      <c r="AN24" s="495"/>
      <c r="AO24" s="495"/>
      <c r="AP24" s="495"/>
      <c r="AQ24" s="495"/>
      <c r="AR24" s="537"/>
      <c r="AS24" s="494">
        <v>3173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20375306</v>
      </c>
      <c r="BO24" s="444"/>
      <c r="BP24" s="444"/>
      <c r="BQ24" s="444"/>
      <c r="BR24" s="444"/>
      <c r="BS24" s="444"/>
      <c r="BT24" s="444"/>
      <c r="BU24" s="445"/>
      <c r="BV24" s="443">
        <v>22139475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7910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3201372</v>
      </c>
      <c r="BO25" s="407"/>
      <c r="BP25" s="407"/>
      <c r="BQ25" s="407"/>
      <c r="BR25" s="407"/>
      <c r="BS25" s="407"/>
      <c r="BT25" s="407"/>
      <c r="BU25" s="408"/>
      <c r="BV25" s="406">
        <v>3679500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7250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14292</v>
      </c>
      <c r="AN26" s="495"/>
      <c r="AO26" s="495"/>
      <c r="AP26" s="495"/>
      <c r="AQ26" s="495"/>
      <c r="AR26" s="537"/>
      <c r="AS26" s="494">
        <v>3573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70000</v>
      </c>
      <c r="BO26" s="444"/>
      <c r="BP26" s="444"/>
      <c r="BQ26" s="444"/>
      <c r="BR26" s="444"/>
      <c r="BS26" s="444"/>
      <c r="BT26" s="444"/>
      <c r="BU26" s="445"/>
      <c r="BV26" s="443">
        <v>60000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4500</v>
      </c>
      <c r="R27" s="495"/>
      <c r="S27" s="495"/>
      <c r="T27" s="495"/>
      <c r="U27" s="495"/>
      <c r="V27" s="537"/>
      <c r="W27" s="589"/>
      <c r="X27" s="590"/>
      <c r="Y27" s="591"/>
      <c r="Z27" s="493" t="s">
        <v>171</v>
      </c>
      <c r="AA27" s="473"/>
      <c r="AB27" s="473"/>
      <c r="AC27" s="473"/>
      <c r="AD27" s="473"/>
      <c r="AE27" s="473"/>
      <c r="AF27" s="473"/>
      <c r="AG27" s="474"/>
      <c r="AH27" s="494">
        <v>12</v>
      </c>
      <c r="AI27" s="495"/>
      <c r="AJ27" s="495"/>
      <c r="AK27" s="495"/>
      <c r="AL27" s="537"/>
      <c r="AM27" s="494">
        <v>48624</v>
      </c>
      <c r="AN27" s="495"/>
      <c r="AO27" s="495"/>
      <c r="AP27" s="495"/>
      <c r="AQ27" s="495"/>
      <c r="AR27" s="537"/>
      <c r="AS27" s="494">
        <v>4052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4000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3220299</v>
      </c>
      <c r="BO28" s="407"/>
      <c r="BP28" s="407"/>
      <c r="BQ28" s="407"/>
      <c r="BR28" s="407"/>
      <c r="BS28" s="407"/>
      <c r="BT28" s="407"/>
      <c r="BU28" s="408"/>
      <c r="BV28" s="406">
        <v>3404532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22</v>
      </c>
      <c r="M29" s="495"/>
      <c r="N29" s="495"/>
      <c r="O29" s="495"/>
      <c r="P29" s="537"/>
      <c r="Q29" s="494">
        <v>3770</v>
      </c>
      <c r="R29" s="495"/>
      <c r="S29" s="495"/>
      <c r="T29" s="495"/>
      <c r="U29" s="495"/>
      <c r="V29" s="537"/>
      <c r="W29" s="592"/>
      <c r="X29" s="593"/>
      <c r="Y29" s="594"/>
      <c r="Z29" s="493" t="s">
        <v>177</v>
      </c>
      <c r="AA29" s="473"/>
      <c r="AB29" s="473"/>
      <c r="AC29" s="473"/>
      <c r="AD29" s="473"/>
      <c r="AE29" s="473"/>
      <c r="AF29" s="473"/>
      <c r="AG29" s="474"/>
      <c r="AH29" s="494">
        <v>613</v>
      </c>
      <c r="AI29" s="495"/>
      <c r="AJ29" s="495"/>
      <c r="AK29" s="495"/>
      <c r="AL29" s="537"/>
      <c r="AM29" s="494">
        <v>1955597</v>
      </c>
      <c r="AN29" s="495"/>
      <c r="AO29" s="495"/>
      <c r="AP29" s="495"/>
      <c r="AQ29" s="495"/>
      <c r="AR29" s="537"/>
      <c r="AS29" s="494">
        <v>3190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727993</v>
      </c>
      <c r="BO29" s="444"/>
      <c r="BP29" s="444"/>
      <c r="BQ29" s="444"/>
      <c r="BR29" s="444"/>
      <c r="BS29" s="444"/>
      <c r="BT29" s="444"/>
      <c r="BU29" s="445"/>
      <c r="BV29" s="443">
        <v>790741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100</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5903470</v>
      </c>
      <c r="BO30" s="563"/>
      <c r="BP30" s="563"/>
      <c r="BQ30" s="563"/>
      <c r="BR30" s="563"/>
      <c r="BS30" s="563"/>
      <c r="BT30" s="563"/>
      <c r="BU30" s="564"/>
      <c r="BV30" s="562">
        <v>6015860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IF('各会計、関係団体の財政状況及び健全化判断比率'!B33="","",'各会計、関係団体の財政状況及び健全化判断比率'!B33)</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埼玉県央広域事務組合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鴻巣市土地開発公社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北新宿第二土地区画整理事業特別会計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埼玉県央広域事務組合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鴻巣フラワーセンター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広田中央特定土地区画整理事業特別会計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埼玉中部環境保全組合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鴻巣市施設管理公社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北本地区衛生組合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吹上スポーツプラザ</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彩北広域清掃組合</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エルミ鴻巣</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荒川北縁水防事務組合</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鴻巣市観光協会</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埼玉県都市ボートレース企業団</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埼玉県市町村総合事務組合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埼玉県市町村総合事務組合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彩の国さいたま人づくり広域連合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s3SMVniJ4B92/QU0wC9bYF4LRJpKgqfhdWuvZotZ4kfTz+TGqhaEt+tdoezlVyz3zGm5XggnIjToXlTSvFIbXg==" saltValue="TyE6Z15S2iBIjLyhx/49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535</v>
      </c>
      <c r="D34" s="1187"/>
      <c r="E34" s="1188"/>
      <c r="F34" s="32">
        <v>6.92</v>
      </c>
      <c r="G34" s="33">
        <v>7.1</v>
      </c>
      <c r="H34" s="33">
        <v>8.81</v>
      </c>
      <c r="I34" s="33">
        <v>8.56</v>
      </c>
      <c r="J34" s="34">
        <v>7.75</v>
      </c>
      <c r="K34" s="22"/>
      <c r="L34" s="22"/>
      <c r="M34" s="22"/>
      <c r="N34" s="22"/>
      <c r="O34" s="22"/>
      <c r="P34" s="22"/>
    </row>
    <row r="35" spans="1:16" ht="39" customHeight="1" x14ac:dyDescent="0.15">
      <c r="A35" s="22"/>
      <c r="B35" s="35"/>
      <c r="C35" s="1181" t="s">
        <v>536</v>
      </c>
      <c r="D35" s="1182"/>
      <c r="E35" s="1183"/>
      <c r="F35" s="36">
        <v>5.37</v>
      </c>
      <c r="G35" s="37">
        <v>4.6500000000000004</v>
      </c>
      <c r="H35" s="37">
        <v>5.0999999999999996</v>
      </c>
      <c r="I35" s="37">
        <v>5.82</v>
      </c>
      <c r="J35" s="38">
        <v>6.63</v>
      </c>
      <c r="K35" s="22"/>
      <c r="L35" s="22"/>
      <c r="M35" s="22"/>
      <c r="N35" s="22"/>
      <c r="O35" s="22"/>
      <c r="P35" s="22"/>
    </row>
    <row r="36" spans="1:16" ht="39" customHeight="1" x14ac:dyDescent="0.15">
      <c r="A36" s="22"/>
      <c r="B36" s="35"/>
      <c r="C36" s="1181" t="s">
        <v>537</v>
      </c>
      <c r="D36" s="1182"/>
      <c r="E36" s="1183"/>
      <c r="F36" s="36">
        <v>5.78</v>
      </c>
      <c r="G36" s="37">
        <v>6.31</v>
      </c>
      <c r="H36" s="37">
        <v>6.48</v>
      </c>
      <c r="I36" s="37">
        <v>6.66</v>
      </c>
      <c r="J36" s="38">
        <v>6.2</v>
      </c>
      <c r="K36" s="22"/>
      <c r="L36" s="22"/>
      <c r="M36" s="22"/>
      <c r="N36" s="22"/>
      <c r="O36" s="22"/>
      <c r="P36" s="22"/>
    </row>
    <row r="37" spans="1:16" ht="39" customHeight="1" x14ac:dyDescent="0.15">
      <c r="A37" s="22"/>
      <c r="B37" s="35"/>
      <c r="C37" s="1181" t="s">
        <v>538</v>
      </c>
      <c r="D37" s="1182"/>
      <c r="E37" s="1183"/>
      <c r="F37" s="36">
        <v>0.67</v>
      </c>
      <c r="G37" s="37">
        <v>1.21</v>
      </c>
      <c r="H37" s="37">
        <v>0.71</v>
      </c>
      <c r="I37" s="37">
        <v>1.52</v>
      </c>
      <c r="J37" s="38">
        <v>1.65</v>
      </c>
      <c r="K37" s="22"/>
      <c r="L37" s="22"/>
      <c r="M37" s="22"/>
      <c r="N37" s="22"/>
      <c r="O37" s="22"/>
      <c r="P37" s="22"/>
    </row>
    <row r="38" spans="1:16" ht="39" customHeight="1" x14ac:dyDescent="0.15">
      <c r="A38" s="22"/>
      <c r="B38" s="35"/>
      <c r="C38" s="1181" t="s">
        <v>539</v>
      </c>
      <c r="D38" s="1182"/>
      <c r="E38" s="1183"/>
      <c r="F38" s="36">
        <v>1.45</v>
      </c>
      <c r="G38" s="37">
        <v>1.35</v>
      </c>
      <c r="H38" s="37">
        <v>1.39</v>
      </c>
      <c r="I38" s="37">
        <v>1.17</v>
      </c>
      <c r="J38" s="38">
        <v>0.73</v>
      </c>
      <c r="K38" s="22"/>
      <c r="L38" s="22"/>
      <c r="M38" s="22"/>
      <c r="N38" s="22"/>
      <c r="O38" s="22"/>
      <c r="P38" s="22"/>
    </row>
    <row r="39" spans="1:16" ht="39" customHeight="1" x14ac:dyDescent="0.15">
      <c r="A39" s="22"/>
      <c r="B39" s="35"/>
      <c r="C39" s="1181" t="s">
        <v>540</v>
      </c>
      <c r="D39" s="1182"/>
      <c r="E39" s="1183"/>
      <c r="F39" s="36">
        <v>0.4</v>
      </c>
      <c r="G39" s="37">
        <v>0.18</v>
      </c>
      <c r="H39" s="37">
        <v>0.46</v>
      </c>
      <c r="I39" s="37">
        <v>0.62</v>
      </c>
      <c r="J39" s="38">
        <v>0.55000000000000004</v>
      </c>
      <c r="K39" s="22"/>
      <c r="L39" s="22"/>
      <c r="M39" s="22"/>
      <c r="N39" s="22"/>
      <c r="O39" s="22"/>
      <c r="P39" s="22"/>
    </row>
    <row r="40" spans="1:16" ht="39" customHeight="1" x14ac:dyDescent="0.15">
      <c r="A40" s="22"/>
      <c r="B40" s="35"/>
      <c r="C40" s="1181" t="s">
        <v>541</v>
      </c>
      <c r="D40" s="1182"/>
      <c r="E40" s="1183"/>
      <c r="F40" s="36">
        <v>0.13</v>
      </c>
      <c r="G40" s="37">
        <v>0.16</v>
      </c>
      <c r="H40" s="37">
        <v>0.05</v>
      </c>
      <c r="I40" s="37">
        <v>0.12</v>
      </c>
      <c r="J40" s="38">
        <v>0.15</v>
      </c>
      <c r="K40" s="22"/>
      <c r="L40" s="22"/>
      <c r="M40" s="22"/>
      <c r="N40" s="22"/>
      <c r="O40" s="22"/>
      <c r="P40" s="22"/>
    </row>
    <row r="41" spans="1:16" ht="39" customHeight="1" x14ac:dyDescent="0.15">
      <c r="A41" s="22"/>
      <c r="B41" s="35"/>
      <c r="C41" s="1181" t="s">
        <v>542</v>
      </c>
      <c r="D41" s="1182"/>
      <c r="E41" s="1183"/>
      <c r="F41" s="36">
        <v>0.12</v>
      </c>
      <c r="G41" s="37">
        <v>0.13</v>
      </c>
      <c r="H41" s="37">
        <v>0.28999999999999998</v>
      </c>
      <c r="I41" s="37">
        <v>0.15</v>
      </c>
      <c r="J41" s="38">
        <v>0.11</v>
      </c>
      <c r="K41" s="22"/>
      <c r="L41" s="22"/>
      <c r="M41" s="22"/>
      <c r="N41" s="22"/>
      <c r="O41" s="22"/>
      <c r="P41" s="22"/>
    </row>
    <row r="42" spans="1:16" ht="39" customHeight="1" x14ac:dyDescent="0.15">
      <c r="A42" s="22"/>
      <c r="B42" s="39"/>
      <c r="C42" s="1181" t="s">
        <v>543</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544</v>
      </c>
      <c r="D43" s="1185"/>
      <c r="E43" s="1186"/>
      <c r="F43" s="41">
        <v>0.05</v>
      </c>
      <c r="G43" s="42">
        <v>0.02</v>
      </c>
      <c r="H43" s="42">
        <v>0.02</v>
      </c>
      <c r="I43" s="42">
        <v>0.04</v>
      </c>
      <c r="J43" s="43">
        <v>0.04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AENt0spin2qzxKoY2OqOe92/5aP42mPaCekKiQjpbfVcm3sm/FXvoMzFgOGNrwL93QXnC3c/U8FADR4YjkONw==" saltValue="CCm8+cxAMZO3wbf+tGR5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4862</v>
      </c>
      <c r="L45" s="60">
        <v>4816</v>
      </c>
      <c r="M45" s="60">
        <v>4891</v>
      </c>
      <c r="N45" s="60">
        <v>4809</v>
      </c>
      <c r="O45" s="61">
        <v>4552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15">
      <c r="A48" s="48"/>
      <c r="B48" s="1191"/>
      <c r="C48" s="1192"/>
      <c r="D48" s="62"/>
      <c r="E48" s="1197" t="s">
        <v>13</v>
      </c>
      <c r="F48" s="1197"/>
      <c r="G48" s="1197"/>
      <c r="H48" s="1197"/>
      <c r="I48" s="1197"/>
      <c r="J48" s="1198"/>
      <c r="K48" s="63">
        <v>844</v>
      </c>
      <c r="L48" s="64">
        <v>818</v>
      </c>
      <c r="M48" s="64">
        <v>775</v>
      </c>
      <c r="N48" s="64">
        <v>767</v>
      </c>
      <c r="O48" s="65">
        <v>643</v>
      </c>
      <c r="P48" s="48"/>
      <c r="Q48" s="48"/>
      <c r="R48" s="48"/>
      <c r="S48" s="48"/>
      <c r="T48" s="48"/>
      <c r="U48" s="48"/>
    </row>
    <row r="49" spans="1:21" ht="30.75" customHeight="1" x14ac:dyDescent="0.15">
      <c r="A49" s="48"/>
      <c r="B49" s="1191"/>
      <c r="C49" s="1192"/>
      <c r="D49" s="62"/>
      <c r="E49" s="1197" t="s">
        <v>14</v>
      </c>
      <c r="F49" s="1197"/>
      <c r="G49" s="1197"/>
      <c r="H49" s="1197"/>
      <c r="I49" s="1197"/>
      <c r="J49" s="1198"/>
      <c r="K49" s="63">
        <v>79</v>
      </c>
      <c r="L49" s="64">
        <v>65</v>
      </c>
      <c r="M49" s="64">
        <v>56</v>
      </c>
      <c r="N49" s="64">
        <v>52</v>
      </c>
      <c r="O49" s="65">
        <v>62</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489</v>
      </c>
      <c r="L50" s="64" t="s">
        <v>489</v>
      </c>
      <c r="M50" s="64" t="s">
        <v>489</v>
      </c>
      <c r="N50" s="64" t="s">
        <v>489</v>
      </c>
      <c r="O50" s="65" t="s">
        <v>489</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4958</v>
      </c>
      <c r="L52" s="64">
        <v>4865</v>
      </c>
      <c r="M52" s="64">
        <v>4824</v>
      </c>
      <c r="N52" s="64">
        <v>4687</v>
      </c>
      <c r="O52" s="65">
        <v>4465</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827</v>
      </c>
      <c r="L53" s="69">
        <v>834</v>
      </c>
      <c r="M53" s="69">
        <v>898</v>
      </c>
      <c r="N53" s="69">
        <v>941</v>
      </c>
      <c r="O53" s="70">
        <v>792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r6C3Ue5i1majL9kQFS2x4nUKSr5xCWfQbSZakuzS54+hSZOlCaoailKQGESKEj0sIlqmIEJ7+tAZRJECgYZIg==" saltValue="KgHHf1mbeOBO7hpX7O3u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45745</v>
      </c>
      <c r="J41" s="356">
        <v>45489</v>
      </c>
      <c r="K41" s="356">
        <v>44942</v>
      </c>
      <c r="L41" s="356">
        <v>41961</v>
      </c>
      <c r="M41" s="357">
        <v>38623</v>
      </c>
    </row>
    <row r="42" spans="2:13" ht="27.75" customHeight="1" x14ac:dyDescent="0.15">
      <c r="B42" s="1222"/>
      <c r="C42" s="1223"/>
      <c r="D42" s="106"/>
      <c r="E42" s="1228" t="s">
        <v>32</v>
      </c>
      <c r="F42" s="1228"/>
      <c r="G42" s="1228"/>
      <c r="H42" s="1229"/>
      <c r="I42" s="358">
        <v>384</v>
      </c>
      <c r="J42" s="359">
        <v>386</v>
      </c>
      <c r="K42" s="359">
        <v>387</v>
      </c>
      <c r="L42" s="359">
        <v>420</v>
      </c>
      <c r="M42" s="360">
        <v>390</v>
      </c>
    </row>
    <row r="43" spans="2:13" ht="27.75" customHeight="1" x14ac:dyDescent="0.15">
      <c r="B43" s="1222"/>
      <c r="C43" s="1223"/>
      <c r="D43" s="106"/>
      <c r="E43" s="1228" t="s">
        <v>33</v>
      </c>
      <c r="F43" s="1228"/>
      <c r="G43" s="1228"/>
      <c r="H43" s="1229"/>
      <c r="I43" s="358">
        <v>8962</v>
      </c>
      <c r="J43" s="359">
        <v>8549</v>
      </c>
      <c r="K43" s="359">
        <v>8381</v>
      </c>
      <c r="L43" s="359">
        <v>8006</v>
      </c>
      <c r="M43" s="360">
        <v>7397</v>
      </c>
    </row>
    <row r="44" spans="2:13" ht="27.75" customHeight="1" x14ac:dyDescent="0.15">
      <c r="B44" s="1222"/>
      <c r="C44" s="1223"/>
      <c r="D44" s="106"/>
      <c r="E44" s="1228" t="s">
        <v>34</v>
      </c>
      <c r="F44" s="1228"/>
      <c r="G44" s="1228"/>
      <c r="H44" s="1229"/>
      <c r="I44" s="358">
        <v>477</v>
      </c>
      <c r="J44" s="359">
        <v>541</v>
      </c>
      <c r="K44" s="359">
        <v>467</v>
      </c>
      <c r="L44" s="359">
        <v>460</v>
      </c>
      <c r="M44" s="360">
        <v>616</v>
      </c>
    </row>
    <row r="45" spans="2:13" ht="27.75" customHeight="1" x14ac:dyDescent="0.15">
      <c r="B45" s="1222"/>
      <c r="C45" s="1223"/>
      <c r="D45" s="106"/>
      <c r="E45" s="1228" t="s">
        <v>35</v>
      </c>
      <c r="F45" s="1228"/>
      <c r="G45" s="1228"/>
      <c r="H45" s="1229"/>
      <c r="I45" s="358">
        <v>5689</v>
      </c>
      <c r="J45" s="359">
        <v>5882</v>
      </c>
      <c r="K45" s="359">
        <v>5585</v>
      </c>
      <c r="L45" s="359">
        <v>5461</v>
      </c>
      <c r="M45" s="360">
        <v>5449</v>
      </c>
    </row>
    <row r="46" spans="2:13" ht="27.75" customHeight="1" x14ac:dyDescent="0.15">
      <c r="B46" s="1222"/>
      <c r="C46" s="1223"/>
      <c r="D46" s="107"/>
      <c r="E46" s="1228" t="s">
        <v>36</v>
      </c>
      <c r="F46" s="1228"/>
      <c r="G46" s="1228"/>
      <c r="H46" s="1229"/>
      <c r="I46" s="358" t="s">
        <v>489</v>
      </c>
      <c r="J46" s="359" t="s">
        <v>489</v>
      </c>
      <c r="K46" s="359" t="s">
        <v>489</v>
      </c>
      <c r="L46" s="359" t="s">
        <v>489</v>
      </c>
      <c r="M46" s="360" t="s">
        <v>489</v>
      </c>
    </row>
    <row r="47" spans="2:13" ht="27.75" customHeight="1" x14ac:dyDescent="0.15">
      <c r="B47" s="1222"/>
      <c r="C47" s="1223"/>
      <c r="D47" s="108"/>
      <c r="E47" s="1230" t="s">
        <v>37</v>
      </c>
      <c r="F47" s="1231"/>
      <c r="G47" s="1231"/>
      <c r="H47" s="1232"/>
      <c r="I47" s="358" t="s">
        <v>489</v>
      </c>
      <c r="J47" s="359" t="s">
        <v>489</v>
      </c>
      <c r="K47" s="359" t="s">
        <v>489</v>
      </c>
      <c r="L47" s="359" t="s">
        <v>489</v>
      </c>
      <c r="M47" s="360" t="s">
        <v>489</v>
      </c>
    </row>
    <row r="48" spans="2:13" ht="27.75" customHeight="1" x14ac:dyDescent="0.15">
      <c r="B48" s="1222"/>
      <c r="C48" s="1223"/>
      <c r="D48" s="106"/>
      <c r="E48" s="1228" t="s">
        <v>38</v>
      </c>
      <c r="F48" s="1228"/>
      <c r="G48" s="1228"/>
      <c r="H48" s="1229"/>
      <c r="I48" s="358" t="s">
        <v>489</v>
      </c>
      <c r="J48" s="359" t="s">
        <v>489</v>
      </c>
      <c r="K48" s="359" t="s">
        <v>489</v>
      </c>
      <c r="L48" s="359" t="s">
        <v>489</v>
      </c>
      <c r="M48" s="360" t="s">
        <v>489</v>
      </c>
    </row>
    <row r="49" spans="2:13" ht="27.75" customHeight="1" x14ac:dyDescent="0.15">
      <c r="B49" s="1224"/>
      <c r="C49" s="1225"/>
      <c r="D49" s="106"/>
      <c r="E49" s="1228" t="s">
        <v>39</v>
      </c>
      <c r="F49" s="1228"/>
      <c r="G49" s="1228"/>
      <c r="H49" s="1229"/>
      <c r="I49" s="358" t="s">
        <v>489</v>
      </c>
      <c r="J49" s="359" t="s">
        <v>489</v>
      </c>
      <c r="K49" s="359" t="s">
        <v>489</v>
      </c>
      <c r="L49" s="359" t="s">
        <v>489</v>
      </c>
      <c r="M49" s="360" t="s">
        <v>489</v>
      </c>
    </row>
    <row r="50" spans="2:13" ht="27.75" customHeight="1" x14ac:dyDescent="0.15">
      <c r="B50" s="1233" t="s">
        <v>40</v>
      </c>
      <c r="C50" s="1234"/>
      <c r="D50" s="109"/>
      <c r="E50" s="1228" t="s">
        <v>41</v>
      </c>
      <c r="F50" s="1228"/>
      <c r="G50" s="1228"/>
      <c r="H50" s="1229"/>
      <c r="I50" s="358">
        <v>7661</v>
      </c>
      <c r="J50" s="359">
        <v>7814</v>
      </c>
      <c r="K50" s="359">
        <v>8640</v>
      </c>
      <c r="L50" s="359">
        <v>8509</v>
      </c>
      <c r="M50" s="360">
        <v>8010</v>
      </c>
    </row>
    <row r="51" spans="2:13" ht="27.75" customHeight="1" x14ac:dyDescent="0.15">
      <c r="B51" s="1222"/>
      <c r="C51" s="1223"/>
      <c r="D51" s="106"/>
      <c r="E51" s="1228" t="s">
        <v>42</v>
      </c>
      <c r="F51" s="1228"/>
      <c r="G51" s="1228"/>
      <c r="H51" s="1229"/>
      <c r="I51" s="358">
        <v>6357</v>
      </c>
      <c r="J51" s="359">
        <v>5985</v>
      </c>
      <c r="K51" s="359">
        <v>5814</v>
      </c>
      <c r="L51" s="359">
        <v>5437</v>
      </c>
      <c r="M51" s="360">
        <v>5414</v>
      </c>
    </row>
    <row r="52" spans="2:13" ht="27.75" customHeight="1" x14ac:dyDescent="0.15">
      <c r="B52" s="1224"/>
      <c r="C52" s="1225"/>
      <c r="D52" s="106"/>
      <c r="E52" s="1228" t="s">
        <v>43</v>
      </c>
      <c r="F52" s="1228"/>
      <c r="G52" s="1228"/>
      <c r="H52" s="1229"/>
      <c r="I52" s="358">
        <v>45436</v>
      </c>
      <c r="J52" s="359">
        <v>45215</v>
      </c>
      <c r="K52" s="359">
        <v>43565</v>
      </c>
      <c r="L52" s="359">
        <v>41070</v>
      </c>
      <c r="M52" s="360">
        <v>38139</v>
      </c>
    </row>
    <row r="53" spans="2:13" ht="27.75" customHeight="1" thickBot="1" x14ac:dyDescent="0.2">
      <c r="B53" s="1235" t="s">
        <v>19</v>
      </c>
      <c r="C53" s="1236"/>
      <c r="D53" s="110"/>
      <c r="E53" s="1237" t="s">
        <v>44</v>
      </c>
      <c r="F53" s="1237"/>
      <c r="G53" s="1237"/>
      <c r="H53" s="1238"/>
      <c r="I53" s="361">
        <v>1804</v>
      </c>
      <c r="J53" s="362">
        <v>1834</v>
      </c>
      <c r="K53" s="362">
        <v>1742</v>
      </c>
      <c r="L53" s="362">
        <v>1292</v>
      </c>
      <c r="M53" s="363">
        <v>911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tjFHgH3LgI19rAA8MMkjsnCF18p3yO5yHlaQ1oZsKDFuQvzDsv10dCy9kE8IOE/GROkZVAkOVBoXL0J0mJSpQ==" saltValue="G4/Pzvm/RlaQIz/5vfC4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3099</v>
      </c>
      <c r="G55" s="122">
        <v>3405</v>
      </c>
      <c r="H55" s="123">
        <v>3220</v>
      </c>
    </row>
    <row r="56" spans="2:8" ht="52.5" customHeight="1" x14ac:dyDescent="0.15">
      <c r="B56" s="124"/>
      <c r="C56" s="1249" t="s">
        <v>47</v>
      </c>
      <c r="D56" s="1249"/>
      <c r="E56" s="1250"/>
      <c r="F56" s="125">
        <v>1078</v>
      </c>
      <c r="G56" s="125">
        <v>791</v>
      </c>
      <c r="H56" s="126">
        <v>728</v>
      </c>
    </row>
    <row r="57" spans="2:8" ht="53.25" customHeight="1" x14ac:dyDescent="0.15">
      <c r="B57" s="124"/>
      <c r="C57" s="1251" t="s">
        <v>48</v>
      </c>
      <c r="D57" s="1251"/>
      <c r="E57" s="1252"/>
      <c r="F57" s="127">
        <v>6116</v>
      </c>
      <c r="G57" s="127">
        <v>6016</v>
      </c>
      <c r="H57" s="128">
        <v>5903</v>
      </c>
    </row>
    <row r="58" spans="2:8" ht="45.75" customHeight="1" x14ac:dyDescent="0.15">
      <c r="B58" s="129"/>
      <c r="C58" s="1239" t="s">
        <v>572</v>
      </c>
      <c r="D58" s="1240"/>
      <c r="E58" s="1241"/>
      <c r="F58" s="130">
        <v>2710</v>
      </c>
      <c r="G58" s="130">
        <v>2566</v>
      </c>
      <c r="H58" s="131">
        <v>2509</v>
      </c>
    </row>
    <row r="59" spans="2:8" ht="45.75" customHeight="1" x14ac:dyDescent="0.15">
      <c r="B59" s="129"/>
      <c r="C59" s="1239" t="s">
        <v>573</v>
      </c>
      <c r="D59" s="1240"/>
      <c r="E59" s="1241"/>
      <c r="F59" s="130">
        <v>1637</v>
      </c>
      <c r="G59" s="130">
        <v>1740</v>
      </c>
      <c r="H59" s="131">
        <v>1843</v>
      </c>
    </row>
    <row r="60" spans="2:8" ht="45.75" customHeight="1" x14ac:dyDescent="0.15">
      <c r="B60" s="129"/>
      <c r="C60" s="1239" t="s">
        <v>574</v>
      </c>
      <c r="D60" s="1240"/>
      <c r="E60" s="1241"/>
      <c r="F60" s="130">
        <v>656</v>
      </c>
      <c r="G60" s="130">
        <v>667</v>
      </c>
      <c r="H60" s="131">
        <v>657</v>
      </c>
    </row>
    <row r="61" spans="2:8" ht="45.75" customHeight="1" x14ac:dyDescent="0.15">
      <c r="B61" s="129"/>
      <c r="C61" s="1239" t="s">
        <v>575</v>
      </c>
      <c r="D61" s="1240"/>
      <c r="E61" s="1241"/>
      <c r="F61" s="130">
        <v>622</v>
      </c>
      <c r="G61" s="130">
        <v>598</v>
      </c>
      <c r="H61" s="131">
        <v>573</v>
      </c>
    </row>
    <row r="62" spans="2:8" ht="45.75" customHeight="1" thickBot="1" x14ac:dyDescent="0.2">
      <c r="B62" s="132"/>
      <c r="C62" s="1242" t="s">
        <v>576</v>
      </c>
      <c r="D62" s="1243"/>
      <c r="E62" s="1244"/>
      <c r="F62" s="133">
        <v>129</v>
      </c>
      <c r="G62" s="133">
        <v>104</v>
      </c>
      <c r="H62" s="134">
        <v>89</v>
      </c>
    </row>
    <row r="63" spans="2:8" ht="52.5" customHeight="1" thickBot="1" x14ac:dyDescent="0.2">
      <c r="B63" s="135"/>
      <c r="C63" s="1245" t="s">
        <v>49</v>
      </c>
      <c r="D63" s="1245"/>
      <c r="E63" s="1246"/>
      <c r="F63" s="136">
        <v>10294</v>
      </c>
      <c r="G63" s="136">
        <v>10211</v>
      </c>
      <c r="H63" s="137">
        <v>9852</v>
      </c>
    </row>
    <row r="64" spans="2:8" x14ac:dyDescent="0.15"/>
  </sheetData>
  <sheetProtection algorithmName="SHA-512" hashValue="xGuRcoFyn/7YQ1eSZDEE1rCHHss+83DEK4W520f2/Y4QDfYfmMbk3nWqPuduCf6CeEbqRFWIupk+BEzXHKN9eQ==" saltValue="W6r+B5t3p0DogdXanxsW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10C43-350D-4272-BEB1-DB75260D482B}">
  <sheetPr>
    <pageSetUpPr fitToPage="1"/>
  </sheetPr>
  <dimension ref="A1:DE85"/>
  <sheetViews>
    <sheetView showGridLines="0" tabSelected="1" zoomScale="80" zoomScaleNormal="80" zoomScaleSheetLayoutView="55" workbookViewId="0">
      <selection activeCell="BV7" sqref="BV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586</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579</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528</v>
      </c>
      <c r="BQ50" s="1266"/>
      <c r="BR50" s="1266"/>
      <c r="BS50" s="1266"/>
      <c r="BT50" s="1266"/>
      <c r="BU50" s="1266"/>
      <c r="BV50" s="1266"/>
      <c r="BW50" s="1266"/>
      <c r="BX50" s="1266" t="s">
        <v>529</v>
      </c>
      <c r="BY50" s="1266"/>
      <c r="BZ50" s="1266"/>
      <c r="CA50" s="1266"/>
      <c r="CB50" s="1266"/>
      <c r="CC50" s="1266"/>
      <c r="CD50" s="1266"/>
      <c r="CE50" s="1266"/>
      <c r="CF50" s="1266" t="s">
        <v>530</v>
      </c>
      <c r="CG50" s="1266"/>
      <c r="CH50" s="1266"/>
      <c r="CI50" s="1266"/>
      <c r="CJ50" s="1266"/>
      <c r="CK50" s="1266"/>
      <c r="CL50" s="1266"/>
      <c r="CM50" s="1266"/>
      <c r="CN50" s="1266" t="s">
        <v>531</v>
      </c>
      <c r="CO50" s="1266"/>
      <c r="CP50" s="1266"/>
      <c r="CQ50" s="1266"/>
      <c r="CR50" s="1266"/>
      <c r="CS50" s="1266"/>
      <c r="CT50" s="1266"/>
      <c r="CU50" s="1266"/>
      <c r="CV50" s="1266" t="s">
        <v>532</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580</v>
      </c>
      <c r="AO51" s="1269"/>
      <c r="AP51" s="1269"/>
      <c r="AQ51" s="1269"/>
      <c r="AR51" s="1269"/>
      <c r="AS51" s="1269"/>
      <c r="AT51" s="1269"/>
      <c r="AU51" s="1269"/>
      <c r="AV51" s="1269"/>
      <c r="AW51" s="1269"/>
      <c r="AX51" s="1269"/>
      <c r="AY51" s="1269"/>
      <c r="AZ51" s="1269"/>
      <c r="BA51" s="1269"/>
      <c r="BB51" s="1269" t="s">
        <v>581</v>
      </c>
      <c r="BC51" s="1269"/>
      <c r="BD51" s="1269"/>
      <c r="BE51" s="1269"/>
      <c r="BF51" s="1269"/>
      <c r="BG51" s="1269"/>
      <c r="BH51" s="1269"/>
      <c r="BI51" s="1269"/>
      <c r="BJ51" s="1269"/>
      <c r="BK51" s="1269"/>
      <c r="BL51" s="1269"/>
      <c r="BM51" s="1269"/>
      <c r="BN51" s="1269"/>
      <c r="BO51" s="1269"/>
      <c r="BP51" s="1267">
        <v>9</v>
      </c>
      <c r="BQ51" s="1267"/>
      <c r="BR51" s="1267"/>
      <c r="BS51" s="1267"/>
      <c r="BT51" s="1267"/>
      <c r="BU51" s="1267"/>
      <c r="BV51" s="1267"/>
      <c r="BW51" s="1267"/>
      <c r="BX51" s="1267">
        <v>8.9</v>
      </c>
      <c r="BY51" s="1267"/>
      <c r="BZ51" s="1267"/>
      <c r="CA51" s="1267"/>
      <c r="CB51" s="1267"/>
      <c r="CC51" s="1267"/>
      <c r="CD51" s="1267"/>
      <c r="CE51" s="1267"/>
      <c r="CF51" s="1267">
        <v>8</v>
      </c>
      <c r="CG51" s="1267"/>
      <c r="CH51" s="1267"/>
      <c r="CI51" s="1267"/>
      <c r="CJ51" s="1267"/>
      <c r="CK51" s="1267"/>
      <c r="CL51" s="1267"/>
      <c r="CM51" s="1267"/>
      <c r="CN51" s="1267">
        <v>6.1</v>
      </c>
      <c r="CO51" s="1267"/>
      <c r="CP51" s="1267"/>
      <c r="CQ51" s="1267"/>
      <c r="CR51" s="1267"/>
      <c r="CS51" s="1267"/>
      <c r="CT51" s="1267"/>
      <c r="CU51" s="1267"/>
      <c r="CV51" s="1267">
        <v>4.0999999999999996</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582</v>
      </c>
      <c r="BC53" s="1269"/>
      <c r="BD53" s="1269"/>
      <c r="BE53" s="1269"/>
      <c r="BF53" s="1269"/>
      <c r="BG53" s="1269"/>
      <c r="BH53" s="1269"/>
      <c r="BI53" s="1269"/>
      <c r="BJ53" s="1269"/>
      <c r="BK53" s="1269"/>
      <c r="BL53" s="1269"/>
      <c r="BM53" s="1269"/>
      <c r="BN53" s="1269"/>
      <c r="BO53" s="1269"/>
      <c r="BP53" s="1267">
        <v>55.3</v>
      </c>
      <c r="BQ53" s="1267"/>
      <c r="BR53" s="1267"/>
      <c r="BS53" s="1267"/>
      <c r="BT53" s="1267"/>
      <c r="BU53" s="1267"/>
      <c r="BV53" s="1267"/>
      <c r="BW53" s="1267"/>
      <c r="BX53" s="1267">
        <v>56.6</v>
      </c>
      <c r="BY53" s="1267"/>
      <c r="BZ53" s="1267"/>
      <c r="CA53" s="1267"/>
      <c r="CB53" s="1267"/>
      <c r="CC53" s="1267"/>
      <c r="CD53" s="1267"/>
      <c r="CE53" s="1267"/>
      <c r="CF53" s="1267">
        <v>58.4</v>
      </c>
      <c r="CG53" s="1267"/>
      <c r="CH53" s="1267"/>
      <c r="CI53" s="1267"/>
      <c r="CJ53" s="1267"/>
      <c r="CK53" s="1267"/>
      <c r="CL53" s="1267"/>
      <c r="CM53" s="1267"/>
      <c r="CN53" s="1267">
        <v>60.1</v>
      </c>
      <c r="CO53" s="1267"/>
      <c r="CP53" s="1267"/>
      <c r="CQ53" s="1267"/>
      <c r="CR53" s="1267"/>
      <c r="CS53" s="1267"/>
      <c r="CT53" s="1267"/>
      <c r="CU53" s="1267"/>
      <c r="CV53" s="1267">
        <v>61.5</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583</v>
      </c>
      <c r="AO55" s="1266"/>
      <c r="AP55" s="1266"/>
      <c r="AQ55" s="1266"/>
      <c r="AR55" s="1266"/>
      <c r="AS55" s="1266"/>
      <c r="AT55" s="1266"/>
      <c r="AU55" s="1266"/>
      <c r="AV55" s="1266"/>
      <c r="AW55" s="1266"/>
      <c r="AX55" s="1266"/>
      <c r="AY55" s="1266"/>
      <c r="AZ55" s="1266"/>
      <c r="BA55" s="1266"/>
      <c r="BB55" s="1269" t="s">
        <v>581</v>
      </c>
      <c r="BC55" s="1269"/>
      <c r="BD55" s="1269"/>
      <c r="BE55" s="1269"/>
      <c r="BF55" s="1269"/>
      <c r="BG55" s="1269"/>
      <c r="BH55" s="1269"/>
      <c r="BI55" s="1269"/>
      <c r="BJ55" s="1269"/>
      <c r="BK55" s="1269"/>
      <c r="BL55" s="1269"/>
      <c r="BM55" s="1269"/>
      <c r="BN55" s="1269"/>
      <c r="BO55" s="1269"/>
      <c r="BP55" s="1267">
        <v>5.4</v>
      </c>
      <c r="BQ55" s="1267"/>
      <c r="BR55" s="1267"/>
      <c r="BS55" s="1267"/>
      <c r="BT55" s="1267"/>
      <c r="BU55" s="1267"/>
      <c r="BV55" s="1267"/>
      <c r="BW55" s="1267"/>
      <c r="BX55" s="1267">
        <v>3.9</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582</v>
      </c>
      <c r="BC57" s="1269"/>
      <c r="BD57" s="1269"/>
      <c r="BE57" s="1269"/>
      <c r="BF57" s="1269"/>
      <c r="BG57" s="1269"/>
      <c r="BH57" s="1269"/>
      <c r="BI57" s="1269"/>
      <c r="BJ57" s="1269"/>
      <c r="BK57" s="1269"/>
      <c r="BL57" s="1269"/>
      <c r="BM57" s="1269"/>
      <c r="BN57" s="1269"/>
      <c r="BO57" s="1269"/>
      <c r="BP57" s="1267">
        <v>62.5</v>
      </c>
      <c r="BQ57" s="1267"/>
      <c r="BR57" s="1267"/>
      <c r="BS57" s="1267"/>
      <c r="BT57" s="1267"/>
      <c r="BU57" s="1267"/>
      <c r="BV57" s="1267"/>
      <c r="BW57" s="1267"/>
      <c r="BX57" s="1267">
        <v>63.1</v>
      </c>
      <c r="BY57" s="1267"/>
      <c r="BZ57" s="1267"/>
      <c r="CA57" s="1267"/>
      <c r="CB57" s="1267"/>
      <c r="CC57" s="1267"/>
      <c r="CD57" s="1267"/>
      <c r="CE57" s="1267"/>
      <c r="CF57" s="1267">
        <v>63.2</v>
      </c>
      <c r="CG57" s="1267"/>
      <c r="CH57" s="1267"/>
      <c r="CI57" s="1267"/>
      <c r="CJ57" s="1267"/>
      <c r="CK57" s="1267"/>
      <c r="CL57" s="1267"/>
      <c r="CM57" s="1267"/>
      <c r="CN57" s="1267">
        <v>64</v>
      </c>
      <c r="CO57" s="1267"/>
      <c r="CP57" s="1267"/>
      <c r="CQ57" s="1267"/>
      <c r="CR57" s="1267"/>
      <c r="CS57" s="1267"/>
      <c r="CT57" s="1267"/>
      <c r="CU57" s="1267"/>
      <c r="CV57" s="1267">
        <v>65.599999999999994</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584</v>
      </c>
    </row>
    <row r="64" spans="1:109" x14ac:dyDescent="0.15">
      <c r="B64" s="372"/>
      <c r="G64" s="379"/>
      <c r="I64" s="392"/>
      <c r="J64" s="392"/>
      <c r="K64" s="392"/>
      <c r="L64" s="392"/>
      <c r="M64" s="392"/>
      <c r="N64" s="393"/>
      <c r="AM64" s="379"/>
      <c r="AN64" s="379" t="s">
        <v>578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587</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579</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528</v>
      </c>
      <c r="BQ72" s="1266"/>
      <c r="BR72" s="1266"/>
      <c r="BS72" s="1266"/>
      <c r="BT72" s="1266"/>
      <c r="BU72" s="1266"/>
      <c r="BV72" s="1266"/>
      <c r="BW72" s="1266"/>
      <c r="BX72" s="1266" t="s">
        <v>529</v>
      </c>
      <c r="BY72" s="1266"/>
      <c r="BZ72" s="1266"/>
      <c r="CA72" s="1266"/>
      <c r="CB72" s="1266"/>
      <c r="CC72" s="1266"/>
      <c r="CD72" s="1266"/>
      <c r="CE72" s="1266"/>
      <c r="CF72" s="1266" t="s">
        <v>530</v>
      </c>
      <c r="CG72" s="1266"/>
      <c r="CH72" s="1266"/>
      <c r="CI72" s="1266"/>
      <c r="CJ72" s="1266"/>
      <c r="CK72" s="1266"/>
      <c r="CL72" s="1266"/>
      <c r="CM72" s="1266"/>
      <c r="CN72" s="1266" t="s">
        <v>531</v>
      </c>
      <c r="CO72" s="1266"/>
      <c r="CP72" s="1266"/>
      <c r="CQ72" s="1266"/>
      <c r="CR72" s="1266"/>
      <c r="CS72" s="1266"/>
      <c r="CT72" s="1266"/>
      <c r="CU72" s="1266"/>
      <c r="CV72" s="1266" t="s">
        <v>532</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580</v>
      </c>
      <c r="AO73" s="1269"/>
      <c r="AP73" s="1269"/>
      <c r="AQ73" s="1269"/>
      <c r="AR73" s="1269"/>
      <c r="AS73" s="1269"/>
      <c r="AT73" s="1269"/>
      <c r="AU73" s="1269"/>
      <c r="AV73" s="1269"/>
      <c r="AW73" s="1269"/>
      <c r="AX73" s="1269"/>
      <c r="AY73" s="1269"/>
      <c r="AZ73" s="1269"/>
      <c r="BA73" s="1269"/>
      <c r="BB73" s="1269" t="s">
        <v>581</v>
      </c>
      <c r="BC73" s="1269"/>
      <c r="BD73" s="1269"/>
      <c r="BE73" s="1269"/>
      <c r="BF73" s="1269"/>
      <c r="BG73" s="1269"/>
      <c r="BH73" s="1269"/>
      <c r="BI73" s="1269"/>
      <c r="BJ73" s="1269"/>
      <c r="BK73" s="1269"/>
      <c r="BL73" s="1269"/>
      <c r="BM73" s="1269"/>
      <c r="BN73" s="1269"/>
      <c r="BO73" s="1269"/>
      <c r="BP73" s="1267">
        <v>9</v>
      </c>
      <c r="BQ73" s="1267"/>
      <c r="BR73" s="1267"/>
      <c r="BS73" s="1267"/>
      <c r="BT73" s="1267"/>
      <c r="BU73" s="1267"/>
      <c r="BV73" s="1267"/>
      <c r="BW73" s="1267"/>
      <c r="BX73" s="1267">
        <v>8.9</v>
      </c>
      <c r="BY73" s="1267"/>
      <c r="BZ73" s="1267"/>
      <c r="CA73" s="1267"/>
      <c r="CB73" s="1267"/>
      <c r="CC73" s="1267"/>
      <c r="CD73" s="1267"/>
      <c r="CE73" s="1267"/>
      <c r="CF73" s="1267">
        <v>8</v>
      </c>
      <c r="CG73" s="1267"/>
      <c r="CH73" s="1267"/>
      <c r="CI73" s="1267"/>
      <c r="CJ73" s="1267"/>
      <c r="CK73" s="1267"/>
      <c r="CL73" s="1267"/>
      <c r="CM73" s="1267"/>
      <c r="CN73" s="1267">
        <v>6.1</v>
      </c>
      <c r="CO73" s="1267"/>
      <c r="CP73" s="1267"/>
      <c r="CQ73" s="1267"/>
      <c r="CR73" s="1267"/>
      <c r="CS73" s="1267"/>
      <c r="CT73" s="1267"/>
      <c r="CU73" s="1267"/>
      <c r="CV73" s="1267">
        <v>4.0999999999999996</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585</v>
      </c>
      <c r="BC75" s="1269"/>
      <c r="BD75" s="1269"/>
      <c r="BE75" s="1269"/>
      <c r="BF75" s="1269"/>
      <c r="BG75" s="1269"/>
      <c r="BH75" s="1269"/>
      <c r="BI75" s="1269"/>
      <c r="BJ75" s="1269"/>
      <c r="BK75" s="1269"/>
      <c r="BL75" s="1269"/>
      <c r="BM75" s="1269"/>
      <c r="BN75" s="1269"/>
      <c r="BO75" s="1269"/>
      <c r="BP75" s="1267">
        <v>4.4000000000000004</v>
      </c>
      <c r="BQ75" s="1267"/>
      <c r="BR75" s="1267"/>
      <c r="BS75" s="1267"/>
      <c r="BT75" s="1267"/>
      <c r="BU75" s="1267"/>
      <c r="BV75" s="1267"/>
      <c r="BW75" s="1267"/>
      <c r="BX75" s="1267">
        <v>4.3</v>
      </c>
      <c r="BY75" s="1267"/>
      <c r="BZ75" s="1267"/>
      <c r="CA75" s="1267"/>
      <c r="CB75" s="1267"/>
      <c r="CC75" s="1267"/>
      <c r="CD75" s="1267"/>
      <c r="CE75" s="1267"/>
      <c r="CF75" s="1267">
        <v>4.0999999999999996</v>
      </c>
      <c r="CG75" s="1267"/>
      <c r="CH75" s="1267"/>
      <c r="CI75" s="1267"/>
      <c r="CJ75" s="1267"/>
      <c r="CK75" s="1267"/>
      <c r="CL75" s="1267"/>
      <c r="CM75" s="1267"/>
      <c r="CN75" s="1267">
        <v>4.2</v>
      </c>
      <c r="CO75" s="1267"/>
      <c r="CP75" s="1267"/>
      <c r="CQ75" s="1267"/>
      <c r="CR75" s="1267"/>
      <c r="CS75" s="1267"/>
      <c r="CT75" s="1267"/>
      <c r="CU75" s="1267"/>
      <c r="CV75" s="1267">
        <v>4</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583</v>
      </c>
      <c r="AO77" s="1266"/>
      <c r="AP77" s="1266"/>
      <c r="AQ77" s="1266"/>
      <c r="AR77" s="1266"/>
      <c r="AS77" s="1266"/>
      <c r="AT77" s="1266"/>
      <c r="AU77" s="1266"/>
      <c r="AV77" s="1266"/>
      <c r="AW77" s="1266"/>
      <c r="AX77" s="1266"/>
      <c r="AY77" s="1266"/>
      <c r="AZ77" s="1266"/>
      <c r="BA77" s="1266"/>
      <c r="BB77" s="1269" t="s">
        <v>581</v>
      </c>
      <c r="BC77" s="1269"/>
      <c r="BD77" s="1269"/>
      <c r="BE77" s="1269"/>
      <c r="BF77" s="1269"/>
      <c r="BG77" s="1269"/>
      <c r="BH77" s="1269"/>
      <c r="BI77" s="1269"/>
      <c r="BJ77" s="1269"/>
      <c r="BK77" s="1269"/>
      <c r="BL77" s="1269"/>
      <c r="BM77" s="1269"/>
      <c r="BN77" s="1269"/>
      <c r="BO77" s="1269"/>
      <c r="BP77" s="1267">
        <v>5.4</v>
      </c>
      <c r="BQ77" s="1267"/>
      <c r="BR77" s="1267"/>
      <c r="BS77" s="1267"/>
      <c r="BT77" s="1267"/>
      <c r="BU77" s="1267"/>
      <c r="BV77" s="1267"/>
      <c r="BW77" s="1267"/>
      <c r="BX77" s="1267">
        <v>3.9</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585</v>
      </c>
      <c r="BC79" s="1269"/>
      <c r="BD79" s="1269"/>
      <c r="BE79" s="1269"/>
      <c r="BF79" s="1269"/>
      <c r="BG79" s="1269"/>
      <c r="BH79" s="1269"/>
      <c r="BI79" s="1269"/>
      <c r="BJ79" s="1269"/>
      <c r="BK79" s="1269"/>
      <c r="BL79" s="1269"/>
      <c r="BM79" s="1269"/>
      <c r="BN79" s="1269"/>
      <c r="BO79" s="1269"/>
      <c r="BP79" s="1267">
        <v>4.2</v>
      </c>
      <c r="BQ79" s="1267"/>
      <c r="BR79" s="1267"/>
      <c r="BS79" s="1267"/>
      <c r="BT79" s="1267"/>
      <c r="BU79" s="1267"/>
      <c r="BV79" s="1267"/>
      <c r="BW79" s="1267"/>
      <c r="BX79" s="1267">
        <v>4.2</v>
      </c>
      <c r="BY79" s="1267"/>
      <c r="BZ79" s="1267"/>
      <c r="CA79" s="1267"/>
      <c r="CB79" s="1267"/>
      <c r="CC79" s="1267"/>
      <c r="CD79" s="1267"/>
      <c r="CE79" s="1267"/>
      <c r="CF79" s="1267">
        <v>4.5</v>
      </c>
      <c r="CG79" s="1267"/>
      <c r="CH79" s="1267"/>
      <c r="CI79" s="1267"/>
      <c r="CJ79" s="1267"/>
      <c r="CK79" s="1267"/>
      <c r="CL79" s="1267"/>
      <c r="CM79" s="1267"/>
      <c r="CN79" s="1267">
        <v>4.5999999999999996</v>
      </c>
      <c r="CO79" s="1267"/>
      <c r="CP79" s="1267"/>
      <c r="CQ79" s="1267"/>
      <c r="CR79" s="1267"/>
      <c r="CS79" s="1267"/>
      <c r="CT79" s="1267"/>
      <c r="CU79" s="1267"/>
      <c r="CV79" s="1267">
        <v>4.7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ZlJ+CBgoNYejF2AfEEy7xJPkPgFbvRUiyQrUDCzNP8LNPfVicLKQHNMaWCJJGDudFCF+/MrEDjSRkhVlmgt7Q==" saltValue="XFXzovuFGW2Eq0WJJG/S8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18D66-0034-40CC-B455-F3B6D026320F}">
  <sheetPr>
    <pageSetUpPr fitToPage="1"/>
  </sheetPr>
  <dimension ref="A1:DR125"/>
  <sheetViews>
    <sheetView showGridLines="0" topLeftCell="A7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vnh3mhKsjOI5rzzBwfAPHEToRcVochp8NlCR6duu6QASTP3BcmGY48ERhXm6cmjis41eiMZMa5NkzGPEfPZkOQ==" saltValue="N3w7JKrqA+2oQJ4neDKD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45ECC-908B-4F16-A5E7-EDCE6ED94D8D}">
  <sheetPr>
    <pageSetUpPr fitToPage="1"/>
  </sheetPr>
  <dimension ref="A1:DR125"/>
  <sheetViews>
    <sheetView showGridLines="0" topLeftCell="A82"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17MH6+Zpn3rn6O7Odi/ezpjC5Z7CJX+0NLmzOeNFgulHDmjgNe4oFn148WmtFL+pjWbCsViKnBfU5HjcoNCT2A==" saltValue="xs6UELWRrodaV80AysPj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27982</v>
      </c>
      <c r="E3" s="156"/>
      <c r="F3" s="157">
        <v>42836</v>
      </c>
      <c r="G3" s="158"/>
      <c r="H3" s="159"/>
    </row>
    <row r="4" spans="1:8" x14ac:dyDescent="0.15">
      <c r="A4" s="160"/>
      <c r="B4" s="161"/>
      <c r="C4" s="162"/>
      <c r="D4" s="163">
        <v>20146</v>
      </c>
      <c r="E4" s="164"/>
      <c r="F4" s="165">
        <v>22936</v>
      </c>
      <c r="G4" s="166"/>
      <c r="H4" s="167"/>
    </row>
    <row r="5" spans="1:8" x14ac:dyDescent="0.15">
      <c r="A5" s="148" t="s">
        <v>522</v>
      </c>
      <c r="B5" s="153"/>
      <c r="C5" s="154"/>
      <c r="D5" s="155">
        <v>40700</v>
      </c>
      <c r="E5" s="156"/>
      <c r="F5" s="157">
        <v>44161</v>
      </c>
      <c r="G5" s="158"/>
      <c r="H5" s="159"/>
    </row>
    <row r="6" spans="1:8" x14ac:dyDescent="0.15">
      <c r="A6" s="160"/>
      <c r="B6" s="161"/>
      <c r="C6" s="162"/>
      <c r="D6" s="163">
        <v>27163</v>
      </c>
      <c r="E6" s="164"/>
      <c r="F6" s="165">
        <v>23644</v>
      </c>
      <c r="G6" s="166"/>
      <c r="H6" s="167"/>
    </row>
    <row r="7" spans="1:8" x14ac:dyDescent="0.15">
      <c r="A7" s="148" t="s">
        <v>523</v>
      </c>
      <c r="B7" s="153"/>
      <c r="C7" s="154"/>
      <c r="D7" s="155">
        <v>34809</v>
      </c>
      <c r="E7" s="156"/>
      <c r="F7" s="157">
        <v>43955</v>
      </c>
      <c r="G7" s="158"/>
      <c r="H7" s="159"/>
    </row>
    <row r="8" spans="1:8" x14ac:dyDescent="0.15">
      <c r="A8" s="160"/>
      <c r="B8" s="161"/>
      <c r="C8" s="162"/>
      <c r="D8" s="163">
        <v>24996</v>
      </c>
      <c r="E8" s="164"/>
      <c r="F8" s="165">
        <v>21318</v>
      </c>
      <c r="G8" s="166"/>
      <c r="H8" s="167"/>
    </row>
    <row r="9" spans="1:8" x14ac:dyDescent="0.15">
      <c r="A9" s="148" t="s">
        <v>524</v>
      </c>
      <c r="B9" s="153"/>
      <c r="C9" s="154"/>
      <c r="D9" s="155">
        <v>21399</v>
      </c>
      <c r="E9" s="156"/>
      <c r="F9" s="157">
        <v>41921</v>
      </c>
      <c r="G9" s="158"/>
      <c r="H9" s="159"/>
    </row>
    <row r="10" spans="1:8" x14ac:dyDescent="0.15">
      <c r="A10" s="160"/>
      <c r="B10" s="161"/>
      <c r="C10" s="162"/>
      <c r="D10" s="163">
        <v>15372</v>
      </c>
      <c r="E10" s="164"/>
      <c r="F10" s="165">
        <v>21655</v>
      </c>
      <c r="G10" s="166"/>
      <c r="H10" s="167"/>
    </row>
    <row r="11" spans="1:8" x14ac:dyDescent="0.15">
      <c r="A11" s="148" t="s">
        <v>525</v>
      </c>
      <c r="B11" s="153"/>
      <c r="C11" s="154"/>
      <c r="D11" s="155">
        <v>20400</v>
      </c>
      <c r="E11" s="156"/>
      <c r="F11" s="157">
        <v>44585</v>
      </c>
      <c r="G11" s="158"/>
      <c r="H11" s="159"/>
    </row>
    <row r="12" spans="1:8" x14ac:dyDescent="0.15">
      <c r="A12" s="160"/>
      <c r="B12" s="161"/>
      <c r="C12" s="168"/>
      <c r="D12" s="163">
        <v>15337</v>
      </c>
      <c r="E12" s="164"/>
      <c r="F12" s="165">
        <v>23077</v>
      </c>
      <c r="G12" s="166"/>
      <c r="H12" s="167"/>
    </row>
    <row r="13" spans="1:8" x14ac:dyDescent="0.15">
      <c r="A13" s="148"/>
      <c r="B13" s="153"/>
      <c r="C13" s="169"/>
      <c r="D13" s="170">
        <v>29058</v>
      </c>
      <c r="E13" s="171"/>
      <c r="F13" s="172">
        <v>43492</v>
      </c>
      <c r="G13" s="173"/>
      <c r="H13" s="159"/>
    </row>
    <row r="14" spans="1:8" x14ac:dyDescent="0.15">
      <c r="A14" s="160"/>
      <c r="B14" s="161"/>
      <c r="C14" s="162"/>
      <c r="D14" s="163">
        <v>20603</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7.46</v>
      </c>
      <c r="C19" s="174">
        <f>ROUND(VALUE(SUBSTITUTE(実質収支比率等に係る経年分析!G$48,"▲","-")),2)</f>
        <v>7.43</v>
      </c>
      <c r="D19" s="174">
        <f>ROUND(VALUE(SUBSTITUTE(実質収支比率等に係る経年分析!H$48,"▲","-")),2)</f>
        <v>9.57</v>
      </c>
      <c r="E19" s="174">
        <f>ROUND(VALUE(SUBSTITUTE(実質収支比率等に係る経年分析!I$48,"▲","-")),2)</f>
        <v>9.34</v>
      </c>
      <c r="F19" s="174">
        <f>ROUND(VALUE(SUBSTITUTE(実質収支比率等に係る経年分析!J$48,"▲","-")),2)</f>
        <v>8.42</v>
      </c>
    </row>
    <row r="20" spans="1:11" x14ac:dyDescent="0.15">
      <c r="A20" s="174" t="s">
        <v>53</v>
      </c>
      <c r="B20" s="174">
        <f>ROUND(VALUE(SUBSTITUTE(実質収支比率等に係る経年分析!F$47,"▲","-")),2)</f>
        <v>10.89</v>
      </c>
      <c r="C20" s="174">
        <f>ROUND(VALUE(SUBSTITUTE(実質収支比率等に係る経年分析!G$47,"▲","-")),2)</f>
        <v>10.65</v>
      </c>
      <c r="D20" s="174">
        <f>ROUND(VALUE(SUBSTITUTE(実質収支比率等に係る経年分析!H$47,"▲","-")),2)</f>
        <v>11.96</v>
      </c>
      <c r="E20" s="174">
        <f>ROUND(VALUE(SUBSTITUTE(実質収支比率等に係る経年分析!I$47,"▲","-")),2)</f>
        <v>13.51</v>
      </c>
      <c r="F20" s="174">
        <f>ROUND(VALUE(SUBSTITUTE(実質収支比率等に係る経年分析!J$47,"▲","-")),2)</f>
        <v>12.5</v>
      </c>
    </row>
    <row r="21" spans="1:11" x14ac:dyDescent="0.15">
      <c r="A21" s="174" t="s">
        <v>54</v>
      </c>
      <c r="B21" s="174">
        <f>IF(ISNUMBER(VALUE(SUBSTITUTE(実質収支比率等に係る経年分析!F$49,"▲","-"))),ROUND(VALUE(SUBSTITUTE(実質収支比率等に係る経年分析!F$49,"▲","-")),2),NA())</f>
        <v>-1.1100000000000001</v>
      </c>
      <c r="C21" s="174">
        <f>IF(ISNUMBER(VALUE(SUBSTITUTE(実質収支比率等に係る経年分析!G$49,"▲","-"))),ROUND(VALUE(SUBSTITUTE(実質収支比率等に係る経年分析!G$49,"▲","-")),2),NA())</f>
        <v>0.11</v>
      </c>
      <c r="D21" s="174">
        <f>IF(ISNUMBER(VALUE(SUBSTITUTE(実質収支比率等に係る経年分析!H$49,"▲","-"))),ROUND(VALUE(SUBSTITUTE(実質収支比率等に係る経年分析!H$49,"▲","-")),2),NA())</f>
        <v>4.22</v>
      </c>
      <c r="E21" s="174">
        <f>IF(ISNUMBER(VALUE(SUBSTITUTE(実質収支比率等に係る経年分析!I$49,"▲","-"))),ROUND(VALUE(SUBSTITUTE(実質収支比率等に係る経年分析!I$49,"▲","-")),2),NA())</f>
        <v>0.71</v>
      </c>
      <c r="F21" s="174">
        <f>IF(ISNUMBER(VALUE(SUBSTITUTE(実質収支比率等に係る経年分析!J$49,"▲","-"))),ROUND(VALUE(SUBSTITUTE(実質収支比率等に係る経年分析!J$49,"▲","-")),2),NA())</f>
        <v>-1.43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広田中央特定土地区画整理事業特別会計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0.28999999999999998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15">
      <c r="A31" s="175" t="str">
        <f>IF(連結実質赤字比率に係る赤字・黒字の構成分析!C$39="",NA(),連結実質赤字比率に係る赤字・黒字の構成分析!C$39)</f>
        <v>北新宿第二土地区画整理事業特別会計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0.55000000000000004</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0.73</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6.66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4.6500000000000004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5.0999999999999996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4958</v>
      </c>
      <c r="E42" s="176"/>
      <c r="F42" s="176"/>
      <c r="G42" s="176">
        <f>'実質公債費比率（分子）の構造'!L$52</f>
        <v>4865</v>
      </c>
      <c r="H42" s="176"/>
      <c r="I42" s="176"/>
      <c r="J42" s="176">
        <f>'実質公債費比率（分子）の構造'!M$52</f>
        <v>4824</v>
      </c>
      <c r="K42" s="176"/>
      <c r="L42" s="176"/>
      <c r="M42" s="176">
        <f>'実質公債費比率（分子）の構造'!N$52</f>
        <v>4687</v>
      </c>
      <c r="N42" s="176"/>
      <c r="O42" s="176"/>
      <c r="P42" s="176">
        <f>'実質公債費比率（分子）の構造'!O$52</f>
        <v>4465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79</v>
      </c>
      <c r="C45" s="176"/>
      <c r="D45" s="176"/>
      <c r="E45" s="176">
        <f>'実質公債費比率（分子）の構造'!L$49</f>
        <v>65</v>
      </c>
      <c r="F45" s="176"/>
      <c r="G45" s="176"/>
      <c r="H45" s="176">
        <f>'実質公債費比率（分子）の構造'!M$49</f>
        <v>56</v>
      </c>
      <c r="I45" s="176"/>
      <c r="J45" s="176"/>
      <c r="K45" s="176">
        <f>'実質公債費比率（分子）の構造'!N$49</f>
        <v>52</v>
      </c>
      <c r="L45" s="176"/>
      <c r="M45" s="176"/>
      <c r="N45" s="176">
        <f>'実質公債費比率（分子）の構造'!O$49</f>
        <v>62</v>
      </c>
      <c r="O45" s="176"/>
      <c r="P45" s="176"/>
    </row>
    <row r="46" spans="1:16" x14ac:dyDescent="0.15">
      <c r="A46" s="176" t="s">
        <v>64</v>
      </c>
      <c r="B46" s="176">
        <f>'実質公債費比率（分子）の構造'!K$48</f>
        <v>844</v>
      </c>
      <c r="C46" s="176"/>
      <c r="D46" s="176"/>
      <c r="E46" s="176">
        <f>'実質公債費比率（分子）の構造'!L$48</f>
        <v>818</v>
      </c>
      <c r="F46" s="176"/>
      <c r="G46" s="176"/>
      <c r="H46" s="176">
        <f>'実質公債費比率（分子）の構造'!M$48</f>
        <v>775</v>
      </c>
      <c r="I46" s="176"/>
      <c r="J46" s="176"/>
      <c r="K46" s="176">
        <f>'実質公債費比率（分子）の構造'!N$48</f>
        <v>767</v>
      </c>
      <c r="L46" s="176"/>
      <c r="M46" s="176"/>
      <c r="N46" s="176">
        <f>'実質公債費比率（分子）の構造'!O$48</f>
        <v>643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4862</v>
      </c>
      <c r="C49" s="176"/>
      <c r="D49" s="176"/>
      <c r="E49" s="176">
        <f>'実質公債費比率（分子）の構造'!L$45</f>
        <v>4816</v>
      </c>
      <c r="F49" s="176"/>
      <c r="G49" s="176"/>
      <c r="H49" s="176">
        <f>'実質公債費比率（分子）の構造'!M$45</f>
        <v>4891</v>
      </c>
      <c r="I49" s="176"/>
      <c r="J49" s="176"/>
      <c r="K49" s="176">
        <f>'実質公債費比率（分子）の構造'!N$45</f>
        <v>4809</v>
      </c>
      <c r="L49" s="176"/>
      <c r="M49" s="176"/>
      <c r="N49" s="176">
        <f>'実質公債費比率（分子）の構造'!O$45</f>
        <v>4552</v>
      </c>
      <c r="O49" s="176"/>
      <c r="P49" s="176"/>
    </row>
    <row r="50" spans="1:16" x14ac:dyDescent="0.15">
      <c r="A50" s="176" t="s">
        <v>67</v>
      </c>
      <c r="B50" s="176" t="e">
        <f>NA()</f>
        <v>#N/A</v>
      </c>
      <c r="C50" s="176">
        <f>IF(ISNUMBER('実質公債費比率（分子）の構造'!K$53),'実質公債費比率（分子）の構造'!K$53,NA())</f>
        <v>827</v>
      </c>
      <c r="D50" s="176" t="e">
        <f>NA()</f>
        <v>#N/A</v>
      </c>
      <c r="E50" s="176" t="e">
        <f>NA()</f>
        <v>#N/A</v>
      </c>
      <c r="F50" s="176">
        <f>IF(ISNUMBER('実質公債費比率（分子）の構造'!L$53),'実質公債費比率（分子）の構造'!L$53,NA())</f>
        <v>834</v>
      </c>
      <c r="G50" s="176" t="e">
        <f>NA()</f>
        <v>#N/A</v>
      </c>
      <c r="H50" s="176" t="e">
        <f>NA()</f>
        <v>#N/A</v>
      </c>
      <c r="I50" s="176">
        <f>IF(ISNUMBER('実質公債費比率（分子）の構造'!M$53),'実質公債費比率（分子）の構造'!M$53,NA())</f>
        <v>898</v>
      </c>
      <c r="J50" s="176" t="e">
        <f>NA()</f>
        <v>#N/A</v>
      </c>
      <c r="K50" s="176" t="e">
        <f>NA()</f>
        <v>#N/A</v>
      </c>
      <c r="L50" s="176">
        <f>IF(ISNUMBER('実質公債費比率（分子）の構造'!N$53),'実質公債費比率（分子）の構造'!N$53,NA())</f>
        <v>941</v>
      </c>
      <c r="M50" s="176" t="e">
        <f>NA()</f>
        <v>#N/A</v>
      </c>
      <c r="N50" s="176" t="e">
        <f>NA()</f>
        <v>#N/A</v>
      </c>
      <c r="O50" s="176">
        <f>IF(ISNUMBER('実質公債費比率（分子）の構造'!O$53),'実質公債費比率（分子）の構造'!O$53,NA())</f>
        <v>792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45436</v>
      </c>
      <c r="E56" s="175"/>
      <c r="F56" s="175"/>
      <c r="G56" s="175">
        <f>'将来負担比率（分子）の構造'!J$52</f>
        <v>45215</v>
      </c>
      <c r="H56" s="175"/>
      <c r="I56" s="175"/>
      <c r="J56" s="175">
        <f>'将来負担比率（分子）の構造'!K$52</f>
        <v>43565</v>
      </c>
      <c r="K56" s="175"/>
      <c r="L56" s="175"/>
      <c r="M56" s="175">
        <f>'将来負担比率（分子）の構造'!L$52</f>
        <v>41070</v>
      </c>
      <c r="N56" s="175"/>
      <c r="O56" s="175"/>
      <c r="P56" s="175">
        <f>'将来負担比率（分子）の構造'!M$52</f>
        <v>38139</v>
      </c>
    </row>
    <row r="57" spans="1:16" x14ac:dyDescent="0.15">
      <c r="A57" s="175" t="s">
        <v>42</v>
      </c>
      <c r="B57" s="175"/>
      <c r="C57" s="175"/>
      <c r="D57" s="175">
        <f>'将来負担比率（分子）の構造'!I$51</f>
        <v>6357</v>
      </c>
      <c r="E57" s="175"/>
      <c r="F57" s="175"/>
      <c r="G57" s="175">
        <f>'将来負担比率（分子）の構造'!J$51</f>
        <v>5985</v>
      </c>
      <c r="H57" s="175"/>
      <c r="I57" s="175"/>
      <c r="J57" s="175">
        <f>'将来負担比率（分子）の構造'!K$51</f>
        <v>5814</v>
      </c>
      <c r="K57" s="175"/>
      <c r="L57" s="175"/>
      <c r="M57" s="175">
        <f>'将来負担比率（分子）の構造'!L$51</f>
        <v>5437</v>
      </c>
      <c r="N57" s="175"/>
      <c r="O57" s="175"/>
      <c r="P57" s="175">
        <f>'将来負担比率（分子）の構造'!M$51</f>
        <v>5414</v>
      </c>
    </row>
    <row r="58" spans="1:16" x14ac:dyDescent="0.15">
      <c r="A58" s="175" t="s">
        <v>41</v>
      </c>
      <c r="B58" s="175"/>
      <c r="C58" s="175"/>
      <c r="D58" s="175">
        <f>'将来負担比率（分子）の構造'!I$50</f>
        <v>7661</v>
      </c>
      <c r="E58" s="175"/>
      <c r="F58" s="175"/>
      <c r="G58" s="175">
        <f>'将来負担比率（分子）の構造'!J$50</f>
        <v>7814</v>
      </c>
      <c r="H58" s="175"/>
      <c r="I58" s="175"/>
      <c r="J58" s="175">
        <f>'将来負担比率（分子）の構造'!K$50</f>
        <v>8640</v>
      </c>
      <c r="K58" s="175"/>
      <c r="L58" s="175"/>
      <c r="M58" s="175">
        <f>'将来負担比率（分子）の構造'!L$50</f>
        <v>8509</v>
      </c>
      <c r="N58" s="175"/>
      <c r="O58" s="175"/>
      <c r="P58" s="175">
        <f>'将来負担比率（分子）の構造'!M$50</f>
        <v>8010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5689</v>
      </c>
      <c r="C62" s="175"/>
      <c r="D62" s="175"/>
      <c r="E62" s="175">
        <f>'将来負担比率（分子）の構造'!J$45</f>
        <v>5882</v>
      </c>
      <c r="F62" s="175"/>
      <c r="G62" s="175"/>
      <c r="H62" s="175">
        <f>'将来負担比率（分子）の構造'!K$45</f>
        <v>5585</v>
      </c>
      <c r="I62" s="175"/>
      <c r="J62" s="175"/>
      <c r="K62" s="175">
        <f>'将来負担比率（分子）の構造'!L$45</f>
        <v>5461</v>
      </c>
      <c r="L62" s="175"/>
      <c r="M62" s="175"/>
      <c r="N62" s="175">
        <f>'将来負担比率（分子）の構造'!M$45</f>
        <v>5449</v>
      </c>
      <c r="O62" s="175"/>
      <c r="P62" s="175"/>
    </row>
    <row r="63" spans="1:16" x14ac:dyDescent="0.15">
      <c r="A63" s="175" t="s">
        <v>34</v>
      </c>
      <c r="B63" s="175">
        <f>'将来負担比率（分子）の構造'!I$44</f>
        <v>477</v>
      </c>
      <c r="C63" s="175"/>
      <c r="D63" s="175"/>
      <c r="E63" s="175">
        <f>'将来負担比率（分子）の構造'!J$44</f>
        <v>541</v>
      </c>
      <c r="F63" s="175"/>
      <c r="G63" s="175"/>
      <c r="H63" s="175">
        <f>'将来負担比率（分子）の構造'!K$44</f>
        <v>467</v>
      </c>
      <c r="I63" s="175"/>
      <c r="J63" s="175"/>
      <c r="K63" s="175">
        <f>'将来負担比率（分子）の構造'!L$44</f>
        <v>460</v>
      </c>
      <c r="L63" s="175"/>
      <c r="M63" s="175"/>
      <c r="N63" s="175">
        <f>'将来負担比率（分子）の構造'!M$44</f>
        <v>616</v>
      </c>
      <c r="O63" s="175"/>
      <c r="P63" s="175"/>
    </row>
    <row r="64" spans="1:16" x14ac:dyDescent="0.15">
      <c r="A64" s="175" t="s">
        <v>33</v>
      </c>
      <c r="B64" s="175">
        <f>'将来負担比率（分子）の構造'!I$43</f>
        <v>8962</v>
      </c>
      <c r="C64" s="175"/>
      <c r="D64" s="175"/>
      <c r="E64" s="175">
        <f>'将来負担比率（分子）の構造'!J$43</f>
        <v>8549</v>
      </c>
      <c r="F64" s="175"/>
      <c r="G64" s="175"/>
      <c r="H64" s="175">
        <f>'将来負担比率（分子）の構造'!K$43</f>
        <v>8381</v>
      </c>
      <c r="I64" s="175"/>
      <c r="J64" s="175"/>
      <c r="K64" s="175">
        <f>'将来負担比率（分子）の構造'!L$43</f>
        <v>8006</v>
      </c>
      <c r="L64" s="175"/>
      <c r="M64" s="175"/>
      <c r="N64" s="175">
        <f>'将来負担比率（分子）の構造'!M$43</f>
        <v>7397</v>
      </c>
      <c r="O64" s="175"/>
      <c r="P64" s="175"/>
    </row>
    <row r="65" spans="1:16" x14ac:dyDescent="0.15">
      <c r="A65" s="175" t="s">
        <v>32</v>
      </c>
      <c r="B65" s="175">
        <f>'将来負担比率（分子）の構造'!I$42</f>
        <v>384</v>
      </c>
      <c r="C65" s="175"/>
      <c r="D65" s="175"/>
      <c r="E65" s="175">
        <f>'将来負担比率（分子）の構造'!J$42</f>
        <v>386</v>
      </c>
      <c r="F65" s="175"/>
      <c r="G65" s="175"/>
      <c r="H65" s="175">
        <f>'将来負担比率（分子）の構造'!K$42</f>
        <v>387</v>
      </c>
      <c r="I65" s="175"/>
      <c r="J65" s="175"/>
      <c r="K65" s="175">
        <f>'将来負担比率（分子）の構造'!L$42</f>
        <v>420</v>
      </c>
      <c r="L65" s="175"/>
      <c r="M65" s="175"/>
      <c r="N65" s="175">
        <f>'将来負担比率（分子）の構造'!M$42</f>
        <v>390</v>
      </c>
      <c r="O65" s="175"/>
      <c r="P65" s="175"/>
    </row>
    <row r="66" spans="1:16" x14ac:dyDescent="0.15">
      <c r="A66" s="175" t="s">
        <v>31</v>
      </c>
      <c r="B66" s="175">
        <f>'将来負担比率（分子）の構造'!I$41</f>
        <v>45745</v>
      </c>
      <c r="C66" s="175"/>
      <c r="D66" s="175"/>
      <c r="E66" s="175">
        <f>'将来負担比率（分子）の構造'!J$41</f>
        <v>45489</v>
      </c>
      <c r="F66" s="175"/>
      <c r="G66" s="175"/>
      <c r="H66" s="175">
        <f>'将来負担比率（分子）の構造'!K$41</f>
        <v>44942</v>
      </c>
      <c r="I66" s="175"/>
      <c r="J66" s="175"/>
      <c r="K66" s="175">
        <f>'将来負担比率（分子）の構造'!L$41</f>
        <v>41961</v>
      </c>
      <c r="L66" s="175"/>
      <c r="M66" s="175"/>
      <c r="N66" s="175">
        <f>'将来負担比率（分子）の構造'!M$41</f>
        <v>38623</v>
      </c>
      <c r="O66" s="175"/>
      <c r="P66" s="175"/>
    </row>
    <row r="67" spans="1:16" x14ac:dyDescent="0.15">
      <c r="A67" s="175" t="s">
        <v>71</v>
      </c>
      <c r="B67" s="175" t="e">
        <f>NA()</f>
        <v>#N/A</v>
      </c>
      <c r="C67" s="175">
        <f>IF(ISNUMBER('将来負担比率（分子）の構造'!I$53), IF('将来負担比率（分子）の構造'!I$53 &lt; 0, 0, '将来負担比率（分子）の構造'!I$53), NA())</f>
        <v>1804</v>
      </c>
      <c r="D67" s="175" t="e">
        <f>NA()</f>
        <v>#N/A</v>
      </c>
      <c r="E67" s="175" t="e">
        <f>NA()</f>
        <v>#N/A</v>
      </c>
      <c r="F67" s="175">
        <f>IF(ISNUMBER('将来負担比率（分子）の構造'!J$53), IF('将来負担比率（分子）の構造'!J$53 &lt; 0, 0, '将来負担比率（分子）の構造'!J$53), NA())</f>
        <v>1834</v>
      </c>
      <c r="G67" s="175" t="e">
        <f>NA()</f>
        <v>#N/A</v>
      </c>
      <c r="H67" s="175" t="e">
        <f>NA()</f>
        <v>#N/A</v>
      </c>
      <c r="I67" s="175">
        <f>IF(ISNUMBER('将来負担比率（分子）の構造'!K$53), IF('将来負担比率（分子）の構造'!K$53 &lt; 0, 0, '将来負担比率（分子）の構造'!K$53), NA())</f>
        <v>1742</v>
      </c>
      <c r="J67" s="175" t="e">
        <f>NA()</f>
        <v>#N/A</v>
      </c>
      <c r="K67" s="175" t="e">
        <f>NA()</f>
        <v>#N/A</v>
      </c>
      <c r="L67" s="175">
        <f>IF(ISNUMBER('将来負担比率（分子）の構造'!L$53), IF('将来負担比率（分子）の構造'!L$53 &lt; 0, 0, '将来負担比率（分子）の構造'!L$53), NA())</f>
        <v>1292</v>
      </c>
      <c r="M67" s="175" t="e">
        <f>NA()</f>
        <v>#N/A</v>
      </c>
      <c r="N67" s="175" t="e">
        <f>NA()</f>
        <v>#N/A</v>
      </c>
      <c r="O67" s="175">
        <f>IF(ISNUMBER('将来負担比率（分子）の構造'!M$53), IF('将来負担比率（分子）の構造'!M$53 &lt; 0, 0, '将来負担比率（分子）の構造'!M$53), NA())</f>
        <v>911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3099</v>
      </c>
      <c r="C72" s="179">
        <f>基金残高に係る経年分析!G55</f>
        <v>3405</v>
      </c>
      <c r="D72" s="179">
        <f>基金残高に係る経年分析!H55</f>
        <v>3220</v>
      </c>
    </row>
    <row r="73" spans="1:16" x14ac:dyDescent="0.15">
      <c r="A73" s="178" t="s">
        <v>74</v>
      </c>
      <c r="B73" s="179">
        <f>基金残高に係る経年分析!F56</f>
        <v>1078</v>
      </c>
      <c r="C73" s="179">
        <f>基金残高に係る経年分析!G56</f>
        <v>791</v>
      </c>
      <c r="D73" s="179">
        <f>基金残高に係る経年分析!H56</f>
        <v>728</v>
      </c>
    </row>
    <row r="74" spans="1:16" x14ac:dyDescent="0.15">
      <c r="A74" s="178" t="s">
        <v>75</v>
      </c>
      <c r="B74" s="179">
        <f>基金残高に係る経年分析!F57</f>
        <v>6116</v>
      </c>
      <c r="C74" s="179">
        <f>基金残高に係る経年分析!G57</f>
        <v>6016</v>
      </c>
      <c r="D74" s="179">
        <f>基金残高に係る経年分析!H57</f>
        <v>5903</v>
      </c>
    </row>
  </sheetData>
  <sheetProtection algorithmName="SHA-512" hashValue="Hj3Nnzp6Uy+vI+r5ubME4JnhxX0XqOxER9pldEIQ8oIUx6Lej/TrAeSrpJ3np3/oKC9w7TssDfJ585kDuFNIbA==" saltValue="/ySvdu1E2vIISukhAX5ta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15357836</v>
      </c>
      <c r="S5" s="649"/>
      <c r="T5" s="649"/>
      <c r="U5" s="649"/>
      <c r="V5" s="649"/>
      <c r="W5" s="649"/>
      <c r="X5" s="649"/>
      <c r="Y5" s="650"/>
      <c r="Z5" s="651">
        <v>34.9</v>
      </c>
      <c r="AA5" s="651"/>
      <c r="AB5" s="651"/>
      <c r="AC5" s="651"/>
      <c r="AD5" s="652">
        <v>14619205</v>
      </c>
      <c r="AE5" s="652"/>
      <c r="AF5" s="652"/>
      <c r="AG5" s="652"/>
      <c r="AH5" s="652"/>
      <c r="AI5" s="652"/>
      <c r="AJ5" s="652"/>
      <c r="AK5" s="652"/>
      <c r="AL5" s="653">
        <v>56.6</v>
      </c>
      <c r="AM5" s="654"/>
      <c r="AN5" s="654"/>
      <c r="AO5" s="655"/>
      <c r="AP5" s="645" t="s">
        <v>216</v>
      </c>
      <c r="AQ5" s="646"/>
      <c r="AR5" s="646"/>
      <c r="AS5" s="646"/>
      <c r="AT5" s="646"/>
      <c r="AU5" s="646"/>
      <c r="AV5" s="646"/>
      <c r="AW5" s="646"/>
      <c r="AX5" s="646"/>
      <c r="AY5" s="646"/>
      <c r="AZ5" s="646"/>
      <c r="BA5" s="646"/>
      <c r="BB5" s="646"/>
      <c r="BC5" s="646"/>
      <c r="BD5" s="646"/>
      <c r="BE5" s="646"/>
      <c r="BF5" s="647"/>
      <c r="BG5" s="659">
        <v>14619205</v>
      </c>
      <c r="BH5" s="660"/>
      <c r="BI5" s="660"/>
      <c r="BJ5" s="660"/>
      <c r="BK5" s="660"/>
      <c r="BL5" s="660"/>
      <c r="BM5" s="660"/>
      <c r="BN5" s="661"/>
      <c r="BO5" s="662">
        <v>95.2</v>
      </c>
      <c r="BP5" s="662"/>
      <c r="BQ5" s="662"/>
      <c r="BR5" s="662"/>
      <c r="BS5" s="663">
        <v>127429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341025</v>
      </c>
      <c r="S6" s="660"/>
      <c r="T6" s="660"/>
      <c r="U6" s="660"/>
      <c r="V6" s="660"/>
      <c r="W6" s="660"/>
      <c r="X6" s="660"/>
      <c r="Y6" s="661"/>
      <c r="Z6" s="662">
        <v>0.8</v>
      </c>
      <c r="AA6" s="662"/>
      <c r="AB6" s="662"/>
      <c r="AC6" s="662"/>
      <c r="AD6" s="663">
        <v>341025</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14619205</v>
      </c>
      <c r="BH6" s="660"/>
      <c r="BI6" s="660"/>
      <c r="BJ6" s="660"/>
      <c r="BK6" s="660"/>
      <c r="BL6" s="660"/>
      <c r="BM6" s="660"/>
      <c r="BN6" s="661"/>
      <c r="BO6" s="662">
        <v>95.2</v>
      </c>
      <c r="BP6" s="662"/>
      <c r="BQ6" s="662"/>
      <c r="BR6" s="662"/>
      <c r="BS6" s="663">
        <v>127429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263594</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263594</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5727</v>
      </c>
      <c r="S7" s="660"/>
      <c r="T7" s="660"/>
      <c r="U7" s="660"/>
      <c r="V7" s="660"/>
      <c r="W7" s="660"/>
      <c r="X7" s="660"/>
      <c r="Y7" s="661"/>
      <c r="Z7" s="662">
        <v>0</v>
      </c>
      <c r="AA7" s="662"/>
      <c r="AB7" s="662"/>
      <c r="AC7" s="662"/>
      <c r="AD7" s="663">
        <v>5727</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7558200</v>
      </c>
      <c r="BH7" s="660"/>
      <c r="BI7" s="660"/>
      <c r="BJ7" s="660"/>
      <c r="BK7" s="660"/>
      <c r="BL7" s="660"/>
      <c r="BM7" s="660"/>
      <c r="BN7" s="661"/>
      <c r="BO7" s="662">
        <v>49.2</v>
      </c>
      <c r="BP7" s="662"/>
      <c r="BQ7" s="662"/>
      <c r="BR7" s="662"/>
      <c r="BS7" s="663">
        <v>127429</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4481740</v>
      </c>
      <c r="CS7" s="660"/>
      <c r="CT7" s="660"/>
      <c r="CU7" s="660"/>
      <c r="CV7" s="660"/>
      <c r="CW7" s="660"/>
      <c r="CX7" s="660"/>
      <c r="CY7" s="661"/>
      <c r="CZ7" s="662">
        <v>10.8</v>
      </c>
      <c r="DA7" s="662"/>
      <c r="DB7" s="662"/>
      <c r="DC7" s="662"/>
      <c r="DD7" s="668">
        <v>96337</v>
      </c>
      <c r="DE7" s="660"/>
      <c r="DF7" s="660"/>
      <c r="DG7" s="660"/>
      <c r="DH7" s="660"/>
      <c r="DI7" s="660"/>
      <c r="DJ7" s="660"/>
      <c r="DK7" s="660"/>
      <c r="DL7" s="660"/>
      <c r="DM7" s="660"/>
      <c r="DN7" s="660"/>
      <c r="DO7" s="660"/>
      <c r="DP7" s="661"/>
      <c r="DQ7" s="668">
        <v>3950547</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104242</v>
      </c>
      <c r="S8" s="660"/>
      <c r="T8" s="660"/>
      <c r="U8" s="660"/>
      <c r="V8" s="660"/>
      <c r="W8" s="660"/>
      <c r="X8" s="660"/>
      <c r="Y8" s="661"/>
      <c r="Z8" s="662">
        <v>0.2</v>
      </c>
      <c r="AA8" s="662"/>
      <c r="AB8" s="662"/>
      <c r="AC8" s="662"/>
      <c r="AD8" s="663">
        <v>104242</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221187</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17939963</v>
      </c>
      <c r="CS8" s="660"/>
      <c r="CT8" s="660"/>
      <c r="CU8" s="660"/>
      <c r="CV8" s="660"/>
      <c r="CW8" s="660"/>
      <c r="CX8" s="660"/>
      <c r="CY8" s="661"/>
      <c r="CZ8" s="662">
        <v>43.1</v>
      </c>
      <c r="DA8" s="662"/>
      <c r="DB8" s="662"/>
      <c r="DC8" s="662"/>
      <c r="DD8" s="668">
        <v>22432</v>
      </c>
      <c r="DE8" s="660"/>
      <c r="DF8" s="660"/>
      <c r="DG8" s="660"/>
      <c r="DH8" s="660"/>
      <c r="DI8" s="660"/>
      <c r="DJ8" s="660"/>
      <c r="DK8" s="660"/>
      <c r="DL8" s="660"/>
      <c r="DM8" s="660"/>
      <c r="DN8" s="660"/>
      <c r="DO8" s="660"/>
      <c r="DP8" s="661"/>
      <c r="DQ8" s="668">
        <v>9651818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121024</v>
      </c>
      <c r="S9" s="660"/>
      <c r="T9" s="660"/>
      <c r="U9" s="660"/>
      <c r="V9" s="660"/>
      <c r="W9" s="660"/>
      <c r="X9" s="660"/>
      <c r="Y9" s="661"/>
      <c r="Z9" s="662">
        <v>0.3</v>
      </c>
      <c r="AA9" s="662"/>
      <c r="AB9" s="662"/>
      <c r="AC9" s="662"/>
      <c r="AD9" s="663">
        <v>121024</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6597547</v>
      </c>
      <c r="BH9" s="660"/>
      <c r="BI9" s="660"/>
      <c r="BJ9" s="660"/>
      <c r="BK9" s="660"/>
      <c r="BL9" s="660"/>
      <c r="BM9" s="660"/>
      <c r="BN9" s="661"/>
      <c r="BO9" s="662">
        <v>43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3244921</v>
      </c>
      <c r="CS9" s="660"/>
      <c r="CT9" s="660"/>
      <c r="CU9" s="660"/>
      <c r="CV9" s="660"/>
      <c r="CW9" s="660"/>
      <c r="CX9" s="660"/>
      <c r="CY9" s="661"/>
      <c r="CZ9" s="662">
        <v>7.8</v>
      </c>
      <c r="DA9" s="662"/>
      <c r="DB9" s="662"/>
      <c r="DC9" s="662"/>
      <c r="DD9" s="668">
        <v>11484</v>
      </c>
      <c r="DE9" s="660"/>
      <c r="DF9" s="660"/>
      <c r="DG9" s="660"/>
      <c r="DH9" s="660"/>
      <c r="DI9" s="660"/>
      <c r="DJ9" s="660"/>
      <c r="DK9" s="660"/>
      <c r="DL9" s="660"/>
      <c r="DM9" s="660"/>
      <c r="DN9" s="660"/>
      <c r="DO9" s="660"/>
      <c r="DP9" s="661"/>
      <c r="DQ9" s="668">
        <v>2494429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253668</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94050</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52886</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2547004</v>
      </c>
      <c r="S11" s="660"/>
      <c r="T11" s="660"/>
      <c r="U11" s="660"/>
      <c r="V11" s="660"/>
      <c r="W11" s="660"/>
      <c r="X11" s="660"/>
      <c r="Y11" s="661"/>
      <c r="Z11" s="664">
        <v>5.8</v>
      </c>
      <c r="AA11" s="665"/>
      <c r="AB11" s="665"/>
      <c r="AC11" s="671"/>
      <c r="AD11" s="668">
        <v>2547004</v>
      </c>
      <c r="AE11" s="660"/>
      <c r="AF11" s="660"/>
      <c r="AG11" s="660"/>
      <c r="AH11" s="660"/>
      <c r="AI11" s="660"/>
      <c r="AJ11" s="660"/>
      <c r="AK11" s="661"/>
      <c r="AL11" s="664">
        <v>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485798</v>
      </c>
      <c r="BH11" s="660"/>
      <c r="BI11" s="660"/>
      <c r="BJ11" s="660"/>
      <c r="BK11" s="660"/>
      <c r="BL11" s="660"/>
      <c r="BM11" s="660"/>
      <c r="BN11" s="661"/>
      <c r="BO11" s="662">
        <v>3.2</v>
      </c>
      <c r="BP11" s="662"/>
      <c r="BQ11" s="662"/>
      <c r="BR11" s="662"/>
      <c r="BS11" s="663">
        <v>127429</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576490</v>
      </c>
      <c r="CS11" s="660"/>
      <c r="CT11" s="660"/>
      <c r="CU11" s="660"/>
      <c r="CV11" s="660"/>
      <c r="CW11" s="660"/>
      <c r="CX11" s="660"/>
      <c r="CY11" s="661"/>
      <c r="CZ11" s="662">
        <v>1.4</v>
      </c>
      <c r="DA11" s="662"/>
      <c r="DB11" s="662"/>
      <c r="DC11" s="662"/>
      <c r="DD11" s="668">
        <v>163364</v>
      </c>
      <c r="DE11" s="660"/>
      <c r="DF11" s="660"/>
      <c r="DG11" s="660"/>
      <c r="DH11" s="660"/>
      <c r="DI11" s="660"/>
      <c r="DJ11" s="660"/>
      <c r="DK11" s="660"/>
      <c r="DL11" s="660"/>
      <c r="DM11" s="660"/>
      <c r="DN11" s="660"/>
      <c r="DO11" s="660"/>
      <c r="DP11" s="661"/>
      <c r="DQ11" s="668">
        <v>349397</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19345</v>
      </c>
      <c r="S12" s="660"/>
      <c r="T12" s="660"/>
      <c r="U12" s="660"/>
      <c r="V12" s="660"/>
      <c r="W12" s="660"/>
      <c r="X12" s="660"/>
      <c r="Y12" s="661"/>
      <c r="Z12" s="662">
        <v>0</v>
      </c>
      <c r="AA12" s="662"/>
      <c r="AB12" s="662"/>
      <c r="AC12" s="662"/>
      <c r="AD12" s="663">
        <v>19345</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6168617</v>
      </c>
      <c r="BH12" s="660"/>
      <c r="BI12" s="660"/>
      <c r="BJ12" s="660"/>
      <c r="BK12" s="660"/>
      <c r="BL12" s="660"/>
      <c r="BM12" s="660"/>
      <c r="BN12" s="661"/>
      <c r="BO12" s="662">
        <v>40.200000000000003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569393</v>
      </c>
      <c r="CS12" s="660"/>
      <c r="CT12" s="660"/>
      <c r="CU12" s="660"/>
      <c r="CV12" s="660"/>
      <c r="CW12" s="660"/>
      <c r="CX12" s="660"/>
      <c r="CY12" s="661"/>
      <c r="CZ12" s="662">
        <v>1.4</v>
      </c>
      <c r="DA12" s="662"/>
      <c r="DB12" s="662"/>
      <c r="DC12" s="662"/>
      <c r="DD12" s="668" t="s">
        <v>122</v>
      </c>
      <c r="DE12" s="660"/>
      <c r="DF12" s="660"/>
      <c r="DG12" s="660"/>
      <c r="DH12" s="660"/>
      <c r="DI12" s="660"/>
      <c r="DJ12" s="660"/>
      <c r="DK12" s="660"/>
      <c r="DL12" s="660"/>
      <c r="DM12" s="660"/>
      <c r="DN12" s="660"/>
      <c r="DO12" s="660"/>
      <c r="DP12" s="661"/>
      <c r="DQ12" s="668">
        <v>392545</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6148376</v>
      </c>
      <c r="BH13" s="660"/>
      <c r="BI13" s="660"/>
      <c r="BJ13" s="660"/>
      <c r="BK13" s="660"/>
      <c r="BL13" s="660"/>
      <c r="BM13" s="660"/>
      <c r="BN13" s="661"/>
      <c r="BO13" s="662">
        <v>40</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3578957</v>
      </c>
      <c r="CS13" s="660"/>
      <c r="CT13" s="660"/>
      <c r="CU13" s="660"/>
      <c r="CV13" s="660"/>
      <c r="CW13" s="660"/>
      <c r="CX13" s="660"/>
      <c r="CY13" s="661"/>
      <c r="CZ13" s="662">
        <v>8.6</v>
      </c>
      <c r="DA13" s="662"/>
      <c r="DB13" s="662"/>
      <c r="DC13" s="662"/>
      <c r="DD13" s="668">
        <v>1503333</v>
      </c>
      <c r="DE13" s="660"/>
      <c r="DF13" s="660"/>
      <c r="DG13" s="660"/>
      <c r="DH13" s="660"/>
      <c r="DI13" s="660"/>
      <c r="DJ13" s="660"/>
      <c r="DK13" s="660"/>
      <c r="DL13" s="660"/>
      <c r="DM13" s="660"/>
      <c r="DN13" s="660"/>
      <c r="DO13" s="660"/>
      <c r="DP13" s="661"/>
      <c r="DQ13" s="668">
        <v>2728969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3509</v>
      </c>
      <c r="S14" s="660"/>
      <c r="T14" s="660"/>
      <c r="U14" s="660"/>
      <c r="V14" s="660"/>
      <c r="W14" s="660"/>
      <c r="X14" s="660"/>
      <c r="Y14" s="661"/>
      <c r="Z14" s="662">
        <v>0</v>
      </c>
      <c r="AA14" s="662"/>
      <c r="AB14" s="662"/>
      <c r="AC14" s="662"/>
      <c r="AD14" s="663">
        <v>3509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297216</v>
      </c>
      <c r="BH14" s="660"/>
      <c r="BI14" s="660"/>
      <c r="BJ14" s="660"/>
      <c r="BK14" s="660"/>
      <c r="BL14" s="660"/>
      <c r="BM14" s="660"/>
      <c r="BN14" s="661"/>
      <c r="BO14" s="662">
        <v>1.9</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1723310</v>
      </c>
      <c r="CS14" s="660"/>
      <c r="CT14" s="660"/>
      <c r="CU14" s="660"/>
      <c r="CV14" s="660"/>
      <c r="CW14" s="660"/>
      <c r="CX14" s="660"/>
      <c r="CY14" s="661"/>
      <c r="CZ14" s="662">
        <v>4.0999999999999996</v>
      </c>
      <c r="DA14" s="662"/>
      <c r="DB14" s="662"/>
      <c r="DC14" s="662"/>
      <c r="DD14" s="668">
        <v>5752</v>
      </c>
      <c r="DE14" s="660"/>
      <c r="DF14" s="660"/>
      <c r="DG14" s="660"/>
      <c r="DH14" s="660"/>
      <c r="DI14" s="660"/>
      <c r="DJ14" s="660"/>
      <c r="DK14" s="660"/>
      <c r="DL14" s="660"/>
      <c r="DM14" s="660"/>
      <c r="DN14" s="660"/>
      <c r="DO14" s="660"/>
      <c r="DP14" s="661"/>
      <c r="DQ14" s="668">
        <v>1708947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595172</v>
      </c>
      <c r="BH15" s="660"/>
      <c r="BI15" s="660"/>
      <c r="BJ15" s="660"/>
      <c r="BK15" s="660"/>
      <c r="BL15" s="660"/>
      <c r="BM15" s="660"/>
      <c r="BN15" s="661"/>
      <c r="BO15" s="662">
        <v>3.9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4553676</v>
      </c>
      <c r="CS15" s="660"/>
      <c r="CT15" s="660"/>
      <c r="CU15" s="660"/>
      <c r="CV15" s="660"/>
      <c r="CW15" s="660"/>
      <c r="CX15" s="660"/>
      <c r="CY15" s="661"/>
      <c r="CZ15" s="662">
        <v>11</v>
      </c>
      <c r="DA15" s="662"/>
      <c r="DB15" s="662"/>
      <c r="DC15" s="662"/>
      <c r="DD15" s="668">
        <v>595974</v>
      </c>
      <c r="DE15" s="660"/>
      <c r="DF15" s="660"/>
      <c r="DG15" s="660"/>
      <c r="DH15" s="660"/>
      <c r="DI15" s="660"/>
      <c r="DJ15" s="660"/>
      <c r="DK15" s="660"/>
      <c r="DL15" s="660"/>
      <c r="DM15" s="660"/>
      <c r="DN15" s="660"/>
      <c r="DO15" s="660"/>
      <c r="DP15" s="661"/>
      <c r="DQ15" s="668">
        <v>3463737</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62033</v>
      </c>
      <c r="S16" s="660"/>
      <c r="T16" s="660"/>
      <c r="U16" s="660"/>
      <c r="V16" s="660"/>
      <c r="W16" s="660"/>
      <c r="X16" s="660"/>
      <c r="Y16" s="661"/>
      <c r="Z16" s="662">
        <v>0.1</v>
      </c>
      <c r="AA16" s="662"/>
      <c r="AB16" s="662"/>
      <c r="AC16" s="662"/>
      <c r="AD16" s="663">
        <v>62033</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154506</v>
      </c>
      <c r="S17" s="660"/>
      <c r="T17" s="660"/>
      <c r="U17" s="660"/>
      <c r="V17" s="660"/>
      <c r="W17" s="660"/>
      <c r="X17" s="660"/>
      <c r="Y17" s="661"/>
      <c r="Z17" s="662">
        <v>0.4</v>
      </c>
      <c r="AA17" s="662"/>
      <c r="AB17" s="662"/>
      <c r="AC17" s="662"/>
      <c r="AD17" s="663">
        <v>154506</v>
      </c>
      <c r="AE17" s="663"/>
      <c r="AF17" s="663"/>
      <c r="AG17" s="663"/>
      <c r="AH17" s="663"/>
      <c r="AI17" s="663"/>
      <c r="AJ17" s="663"/>
      <c r="AK17" s="663"/>
      <c r="AL17" s="664">
        <v>0.6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4552376</v>
      </c>
      <c r="CS17" s="660"/>
      <c r="CT17" s="660"/>
      <c r="CU17" s="660"/>
      <c r="CV17" s="660"/>
      <c r="CW17" s="660"/>
      <c r="CX17" s="660"/>
      <c r="CY17" s="661"/>
      <c r="CZ17" s="662">
        <v>10.9</v>
      </c>
      <c r="DA17" s="662"/>
      <c r="DB17" s="662"/>
      <c r="DC17" s="662"/>
      <c r="DD17" s="668" t="s">
        <v>122</v>
      </c>
      <c r="DE17" s="660"/>
      <c r="DF17" s="660"/>
      <c r="DG17" s="660"/>
      <c r="DH17" s="660"/>
      <c r="DI17" s="660"/>
      <c r="DJ17" s="660"/>
      <c r="DK17" s="660"/>
      <c r="DL17" s="660"/>
      <c r="DM17" s="660"/>
      <c r="DN17" s="660"/>
      <c r="DO17" s="660"/>
      <c r="DP17" s="661"/>
      <c r="DQ17" s="668">
        <v>4533876</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145100</v>
      </c>
      <c r="S18" s="660"/>
      <c r="T18" s="660"/>
      <c r="U18" s="660"/>
      <c r="V18" s="660"/>
      <c r="W18" s="660"/>
      <c r="X18" s="660"/>
      <c r="Y18" s="661"/>
      <c r="Z18" s="662">
        <v>0.3</v>
      </c>
      <c r="AA18" s="662"/>
      <c r="AB18" s="662"/>
      <c r="AC18" s="662"/>
      <c r="AD18" s="663">
        <v>145100</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139987</v>
      </c>
      <c r="S19" s="660"/>
      <c r="T19" s="660"/>
      <c r="U19" s="660"/>
      <c r="V19" s="660"/>
      <c r="W19" s="660"/>
      <c r="X19" s="660"/>
      <c r="Y19" s="661"/>
      <c r="Z19" s="662">
        <v>0.3</v>
      </c>
      <c r="AA19" s="662"/>
      <c r="AB19" s="662"/>
      <c r="AC19" s="662"/>
      <c r="AD19" s="663">
        <v>139987</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738631</v>
      </c>
      <c r="BH19" s="660"/>
      <c r="BI19" s="660"/>
      <c r="BJ19" s="660"/>
      <c r="BK19" s="660"/>
      <c r="BL19" s="660"/>
      <c r="BM19" s="660"/>
      <c r="BN19" s="661"/>
      <c r="BO19" s="662">
        <v>4.8</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5113</v>
      </c>
      <c r="S20" s="660"/>
      <c r="T20" s="660"/>
      <c r="U20" s="660"/>
      <c r="V20" s="660"/>
      <c r="W20" s="660"/>
      <c r="X20" s="660"/>
      <c r="Y20" s="661"/>
      <c r="Z20" s="662">
        <v>0</v>
      </c>
      <c r="AA20" s="662"/>
      <c r="AB20" s="662"/>
      <c r="AC20" s="662"/>
      <c r="AD20" s="663">
        <v>5113</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738631</v>
      </c>
      <c r="BH20" s="660"/>
      <c r="BI20" s="660"/>
      <c r="BJ20" s="660"/>
      <c r="BK20" s="660"/>
      <c r="BL20" s="660"/>
      <c r="BM20" s="660"/>
      <c r="BN20" s="661"/>
      <c r="BO20" s="662">
        <v>4.8</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41578470</v>
      </c>
      <c r="CS20" s="660"/>
      <c r="CT20" s="660"/>
      <c r="CU20" s="660"/>
      <c r="CV20" s="660"/>
      <c r="CW20" s="660"/>
      <c r="CX20" s="660"/>
      <c r="CY20" s="661"/>
      <c r="CZ20" s="662">
        <v>100</v>
      </c>
      <c r="DA20" s="662"/>
      <c r="DB20" s="662"/>
      <c r="DC20" s="662"/>
      <c r="DD20" s="668">
        <v>2398676</v>
      </c>
      <c r="DE20" s="660"/>
      <c r="DF20" s="660"/>
      <c r="DG20" s="660"/>
      <c r="DH20" s="660"/>
      <c r="DI20" s="660"/>
      <c r="DJ20" s="660"/>
      <c r="DK20" s="660"/>
      <c r="DL20" s="660"/>
      <c r="DM20" s="660"/>
      <c r="DN20" s="660"/>
      <c r="DO20" s="660"/>
      <c r="DP20" s="661"/>
      <c r="DQ20" s="668">
        <v>29590745</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7984788</v>
      </c>
      <c r="S21" s="660"/>
      <c r="T21" s="660"/>
      <c r="U21" s="660"/>
      <c r="V21" s="660"/>
      <c r="W21" s="660"/>
      <c r="X21" s="660"/>
      <c r="Y21" s="661"/>
      <c r="Z21" s="662">
        <v>18.100000000000001</v>
      </c>
      <c r="AA21" s="662"/>
      <c r="AB21" s="662"/>
      <c r="AC21" s="662"/>
      <c r="AD21" s="663">
        <v>7541904</v>
      </c>
      <c r="AE21" s="663"/>
      <c r="AF21" s="663"/>
      <c r="AG21" s="663"/>
      <c r="AH21" s="663"/>
      <c r="AI21" s="663"/>
      <c r="AJ21" s="663"/>
      <c r="AK21" s="663"/>
      <c r="AL21" s="664">
        <v>29.2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7541904</v>
      </c>
      <c r="S22" s="660"/>
      <c r="T22" s="660"/>
      <c r="U22" s="660"/>
      <c r="V22" s="660"/>
      <c r="W22" s="660"/>
      <c r="X22" s="660"/>
      <c r="Y22" s="661"/>
      <c r="Z22" s="662">
        <v>17.100000000000001</v>
      </c>
      <c r="AA22" s="662"/>
      <c r="AB22" s="662"/>
      <c r="AC22" s="662"/>
      <c r="AD22" s="663">
        <v>7541904</v>
      </c>
      <c r="AE22" s="663"/>
      <c r="AF22" s="663"/>
      <c r="AG22" s="663"/>
      <c r="AH22" s="663"/>
      <c r="AI22" s="663"/>
      <c r="AJ22" s="663"/>
      <c r="AK22" s="663"/>
      <c r="AL22" s="664">
        <v>29.2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442884</v>
      </c>
      <c r="S23" s="660"/>
      <c r="T23" s="660"/>
      <c r="U23" s="660"/>
      <c r="V23" s="660"/>
      <c r="W23" s="660"/>
      <c r="X23" s="660"/>
      <c r="Y23" s="661"/>
      <c r="Z23" s="662">
        <v>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738631</v>
      </c>
      <c r="BH23" s="660"/>
      <c r="BI23" s="660"/>
      <c r="BJ23" s="660"/>
      <c r="BK23" s="660"/>
      <c r="BL23" s="660"/>
      <c r="BM23" s="660"/>
      <c r="BN23" s="661"/>
      <c r="BO23" s="662">
        <v>4.8</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22188827</v>
      </c>
      <c r="CS24" s="649"/>
      <c r="CT24" s="649"/>
      <c r="CU24" s="649"/>
      <c r="CV24" s="649"/>
      <c r="CW24" s="649"/>
      <c r="CX24" s="649"/>
      <c r="CY24" s="650"/>
      <c r="CZ24" s="653">
        <v>53.4</v>
      </c>
      <c r="DA24" s="654"/>
      <c r="DB24" s="654"/>
      <c r="DC24" s="670"/>
      <c r="DD24" s="694">
        <v>14584677</v>
      </c>
      <c r="DE24" s="649"/>
      <c r="DF24" s="649"/>
      <c r="DG24" s="649"/>
      <c r="DH24" s="649"/>
      <c r="DI24" s="649"/>
      <c r="DJ24" s="649"/>
      <c r="DK24" s="650"/>
      <c r="DL24" s="694">
        <v>13498585</v>
      </c>
      <c r="DM24" s="649"/>
      <c r="DN24" s="649"/>
      <c r="DO24" s="649"/>
      <c r="DP24" s="649"/>
      <c r="DQ24" s="649"/>
      <c r="DR24" s="649"/>
      <c r="DS24" s="649"/>
      <c r="DT24" s="649"/>
      <c r="DU24" s="649"/>
      <c r="DV24" s="650"/>
      <c r="DW24" s="653">
        <v>51.8</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26846139</v>
      </c>
      <c r="S25" s="660"/>
      <c r="T25" s="660"/>
      <c r="U25" s="660"/>
      <c r="V25" s="660"/>
      <c r="W25" s="660"/>
      <c r="X25" s="660"/>
      <c r="Y25" s="661"/>
      <c r="Z25" s="662">
        <v>61</v>
      </c>
      <c r="AA25" s="662"/>
      <c r="AB25" s="662"/>
      <c r="AC25" s="662"/>
      <c r="AD25" s="663">
        <v>25664624</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6304575</v>
      </c>
      <c r="CS25" s="691"/>
      <c r="CT25" s="691"/>
      <c r="CU25" s="691"/>
      <c r="CV25" s="691"/>
      <c r="CW25" s="691"/>
      <c r="CX25" s="691"/>
      <c r="CY25" s="692"/>
      <c r="CZ25" s="664">
        <v>15.2</v>
      </c>
      <c r="DA25" s="689"/>
      <c r="DB25" s="689"/>
      <c r="DC25" s="693"/>
      <c r="DD25" s="668">
        <v>5832551</v>
      </c>
      <c r="DE25" s="691"/>
      <c r="DF25" s="691"/>
      <c r="DG25" s="691"/>
      <c r="DH25" s="691"/>
      <c r="DI25" s="691"/>
      <c r="DJ25" s="691"/>
      <c r="DK25" s="692"/>
      <c r="DL25" s="668">
        <v>5752260</v>
      </c>
      <c r="DM25" s="691"/>
      <c r="DN25" s="691"/>
      <c r="DO25" s="691"/>
      <c r="DP25" s="691"/>
      <c r="DQ25" s="691"/>
      <c r="DR25" s="691"/>
      <c r="DS25" s="691"/>
      <c r="DT25" s="691"/>
      <c r="DU25" s="691"/>
      <c r="DV25" s="692"/>
      <c r="DW25" s="664">
        <v>22.1</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11805</v>
      </c>
      <c r="S26" s="660"/>
      <c r="T26" s="660"/>
      <c r="U26" s="660"/>
      <c r="V26" s="660"/>
      <c r="W26" s="660"/>
      <c r="X26" s="660"/>
      <c r="Y26" s="661"/>
      <c r="Z26" s="662">
        <v>0</v>
      </c>
      <c r="AA26" s="662"/>
      <c r="AB26" s="662"/>
      <c r="AC26" s="662"/>
      <c r="AD26" s="663">
        <v>11805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3957817</v>
      </c>
      <c r="CS26" s="660"/>
      <c r="CT26" s="660"/>
      <c r="CU26" s="660"/>
      <c r="CV26" s="660"/>
      <c r="CW26" s="660"/>
      <c r="CX26" s="660"/>
      <c r="CY26" s="661"/>
      <c r="CZ26" s="664">
        <v>9.5</v>
      </c>
      <c r="DA26" s="689"/>
      <c r="DB26" s="689"/>
      <c r="DC26" s="693"/>
      <c r="DD26" s="668">
        <v>3714052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87766</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15357836</v>
      </c>
      <c r="BH27" s="660"/>
      <c r="BI27" s="660"/>
      <c r="BJ27" s="660"/>
      <c r="BK27" s="660"/>
      <c r="BL27" s="660"/>
      <c r="BM27" s="660"/>
      <c r="BN27" s="661"/>
      <c r="BO27" s="662">
        <v>100</v>
      </c>
      <c r="BP27" s="662"/>
      <c r="BQ27" s="662"/>
      <c r="BR27" s="662"/>
      <c r="BS27" s="663">
        <v>127429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11331895</v>
      </c>
      <c r="CS27" s="691"/>
      <c r="CT27" s="691"/>
      <c r="CU27" s="691"/>
      <c r="CV27" s="691"/>
      <c r="CW27" s="691"/>
      <c r="CX27" s="691"/>
      <c r="CY27" s="692"/>
      <c r="CZ27" s="664">
        <v>27.3</v>
      </c>
      <c r="DA27" s="689"/>
      <c r="DB27" s="689"/>
      <c r="DC27" s="693"/>
      <c r="DD27" s="668">
        <v>4218269</v>
      </c>
      <c r="DE27" s="691"/>
      <c r="DF27" s="691"/>
      <c r="DG27" s="691"/>
      <c r="DH27" s="691"/>
      <c r="DI27" s="691"/>
      <c r="DJ27" s="691"/>
      <c r="DK27" s="692"/>
      <c r="DL27" s="668">
        <v>3212468</v>
      </c>
      <c r="DM27" s="691"/>
      <c r="DN27" s="691"/>
      <c r="DO27" s="691"/>
      <c r="DP27" s="691"/>
      <c r="DQ27" s="691"/>
      <c r="DR27" s="691"/>
      <c r="DS27" s="691"/>
      <c r="DT27" s="691"/>
      <c r="DU27" s="691"/>
      <c r="DV27" s="692"/>
      <c r="DW27" s="664">
        <v>12.3</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520837</v>
      </c>
      <c r="S28" s="660"/>
      <c r="T28" s="660"/>
      <c r="U28" s="660"/>
      <c r="V28" s="660"/>
      <c r="W28" s="660"/>
      <c r="X28" s="660"/>
      <c r="Y28" s="661"/>
      <c r="Z28" s="662">
        <v>1.2</v>
      </c>
      <c r="AA28" s="662"/>
      <c r="AB28" s="662"/>
      <c r="AC28" s="662"/>
      <c r="AD28" s="663">
        <v>93391</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4552357</v>
      </c>
      <c r="CS28" s="660"/>
      <c r="CT28" s="660"/>
      <c r="CU28" s="660"/>
      <c r="CV28" s="660"/>
      <c r="CW28" s="660"/>
      <c r="CX28" s="660"/>
      <c r="CY28" s="661"/>
      <c r="CZ28" s="664">
        <v>10.9</v>
      </c>
      <c r="DA28" s="689"/>
      <c r="DB28" s="689"/>
      <c r="DC28" s="693"/>
      <c r="DD28" s="668">
        <v>4533857</v>
      </c>
      <c r="DE28" s="660"/>
      <c r="DF28" s="660"/>
      <c r="DG28" s="660"/>
      <c r="DH28" s="660"/>
      <c r="DI28" s="660"/>
      <c r="DJ28" s="660"/>
      <c r="DK28" s="661"/>
      <c r="DL28" s="668">
        <v>4533857</v>
      </c>
      <c r="DM28" s="660"/>
      <c r="DN28" s="660"/>
      <c r="DO28" s="660"/>
      <c r="DP28" s="660"/>
      <c r="DQ28" s="660"/>
      <c r="DR28" s="660"/>
      <c r="DS28" s="660"/>
      <c r="DT28" s="660"/>
      <c r="DU28" s="660"/>
      <c r="DV28" s="661"/>
      <c r="DW28" s="664">
        <v>17.399999999999999</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75016</v>
      </c>
      <c r="S29" s="660"/>
      <c r="T29" s="660"/>
      <c r="U29" s="660"/>
      <c r="V29" s="660"/>
      <c r="W29" s="660"/>
      <c r="X29" s="660"/>
      <c r="Y29" s="661"/>
      <c r="Z29" s="662">
        <v>0.2</v>
      </c>
      <c r="AA29" s="662"/>
      <c r="AB29" s="662"/>
      <c r="AC29" s="662"/>
      <c r="AD29" s="663">
        <v>14</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4552357</v>
      </c>
      <c r="CS29" s="691"/>
      <c r="CT29" s="691"/>
      <c r="CU29" s="691"/>
      <c r="CV29" s="691"/>
      <c r="CW29" s="691"/>
      <c r="CX29" s="691"/>
      <c r="CY29" s="692"/>
      <c r="CZ29" s="664">
        <v>10.9</v>
      </c>
      <c r="DA29" s="689"/>
      <c r="DB29" s="689"/>
      <c r="DC29" s="693"/>
      <c r="DD29" s="668">
        <v>4533857</v>
      </c>
      <c r="DE29" s="691"/>
      <c r="DF29" s="691"/>
      <c r="DG29" s="691"/>
      <c r="DH29" s="691"/>
      <c r="DI29" s="691"/>
      <c r="DJ29" s="691"/>
      <c r="DK29" s="692"/>
      <c r="DL29" s="668">
        <v>4533857</v>
      </c>
      <c r="DM29" s="691"/>
      <c r="DN29" s="691"/>
      <c r="DO29" s="691"/>
      <c r="DP29" s="691"/>
      <c r="DQ29" s="691"/>
      <c r="DR29" s="691"/>
      <c r="DS29" s="691"/>
      <c r="DT29" s="691"/>
      <c r="DU29" s="691"/>
      <c r="DV29" s="692"/>
      <c r="DW29" s="664">
        <v>17.399999999999999</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8066302</v>
      </c>
      <c r="S30" s="660"/>
      <c r="T30" s="660"/>
      <c r="U30" s="660"/>
      <c r="V30" s="660"/>
      <c r="W30" s="660"/>
      <c r="X30" s="660"/>
      <c r="Y30" s="661"/>
      <c r="Z30" s="662">
        <v>18.3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4386213</v>
      </c>
      <c r="CS30" s="660"/>
      <c r="CT30" s="660"/>
      <c r="CU30" s="660"/>
      <c r="CV30" s="660"/>
      <c r="CW30" s="660"/>
      <c r="CX30" s="660"/>
      <c r="CY30" s="661"/>
      <c r="CZ30" s="664">
        <v>10.5</v>
      </c>
      <c r="DA30" s="689"/>
      <c r="DB30" s="689"/>
      <c r="DC30" s="693"/>
      <c r="DD30" s="668">
        <v>4367713</v>
      </c>
      <c r="DE30" s="660"/>
      <c r="DF30" s="660"/>
      <c r="DG30" s="660"/>
      <c r="DH30" s="660"/>
      <c r="DI30" s="660"/>
      <c r="DJ30" s="660"/>
      <c r="DK30" s="661"/>
      <c r="DL30" s="668">
        <v>4367713</v>
      </c>
      <c r="DM30" s="660"/>
      <c r="DN30" s="660"/>
      <c r="DO30" s="660"/>
      <c r="DP30" s="660"/>
      <c r="DQ30" s="660"/>
      <c r="DR30" s="660"/>
      <c r="DS30" s="660"/>
      <c r="DT30" s="660"/>
      <c r="DU30" s="660"/>
      <c r="DV30" s="661"/>
      <c r="DW30" s="664">
        <v>16.8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99.6</v>
      </c>
      <c r="BH31" s="703"/>
      <c r="BI31" s="703"/>
      <c r="BJ31" s="703"/>
      <c r="BK31" s="703"/>
      <c r="BL31" s="703"/>
      <c r="BM31" s="654">
        <v>99</v>
      </c>
      <c r="BN31" s="703"/>
      <c r="BO31" s="703"/>
      <c r="BP31" s="703"/>
      <c r="BQ31" s="704"/>
      <c r="BR31" s="715">
        <v>99.5</v>
      </c>
      <c r="BS31" s="703"/>
      <c r="BT31" s="703"/>
      <c r="BU31" s="703"/>
      <c r="BV31" s="703"/>
      <c r="BW31" s="703"/>
      <c r="BX31" s="654">
        <v>98.9</v>
      </c>
      <c r="BY31" s="703"/>
      <c r="BZ31" s="703"/>
      <c r="CA31" s="703"/>
      <c r="CB31" s="704"/>
      <c r="CD31" s="697"/>
      <c r="CE31" s="698"/>
      <c r="CF31" s="656" t="s">
        <v>300</v>
      </c>
      <c r="CG31" s="657"/>
      <c r="CH31" s="657"/>
      <c r="CI31" s="657"/>
      <c r="CJ31" s="657"/>
      <c r="CK31" s="657"/>
      <c r="CL31" s="657"/>
      <c r="CM31" s="657"/>
      <c r="CN31" s="657"/>
      <c r="CO31" s="657"/>
      <c r="CP31" s="657"/>
      <c r="CQ31" s="658"/>
      <c r="CR31" s="659">
        <v>166144</v>
      </c>
      <c r="CS31" s="691"/>
      <c r="CT31" s="691"/>
      <c r="CU31" s="691"/>
      <c r="CV31" s="691"/>
      <c r="CW31" s="691"/>
      <c r="CX31" s="691"/>
      <c r="CY31" s="692"/>
      <c r="CZ31" s="664">
        <v>0.4</v>
      </c>
      <c r="DA31" s="689"/>
      <c r="DB31" s="689"/>
      <c r="DC31" s="693"/>
      <c r="DD31" s="668">
        <v>166144</v>
      </c>
      <c r="DE31" s="691"/>
      <c r="DF31" s="691"/>
      <c r="DG31" s="691"/>
      <c r="DH31" s="691"/>
      <c r="DI31" s="691"/>
      <c r="DJ31" s="691"/>
      <c r="DK31" s="692"/>
      <c r="DL31" s="668">
        <v>166144</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3055211</v>
      </c>
      <c r="S32" s="660"/>
      <c r="T32" s="660"/>
      <c r="U32" s="660"/>
      <c r="V32" s="660"/>
      <c r="W32" s="660"/>
      <c r="X32" s="660"/>
      <c r="Y32" s="661"/>
      <c r="Z32" s="662">
        <v>6.9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98.7</v>
      </c>
      <c r="BN32" s="691"/>
      <c r="BO32" s="691"/>
      <c r="BP32" s="691"/>
      <c r="BQ32" s="714"/>
      <c r="BR32" s="716">
        <v>99.4</v>
      </c>
      <c r="BS32" s="691"/>
      <c r="BT32" s="691"/>
      <c r="BU32" s="691"/>
      <c r="BV32" s="691"/>
      <c r="BW32" s="691"/>
      <c r="BX32" s="665">
        <v>98.7</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69067</v>
      </c>
      <c r="S33" s="660"/>
      <c r="T33" s="660"/>
      <c r="U33" s="660"/>
      <c r="V33" s="660"/>
      <c r="W33" s="660"/>
      <c r="X33" s="660"/>
      <c r="Y33" s="661"/>
      <c r="Z33" s="662">
        <v>0.2</v>
      </c>
      <c r="AA33" s="662"/>
      <c r="AB33" s="662"/>
      <c r="AC33" s="662"/>
      <c r="AD33" s="663">
        <v>17082</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99.7</v>
      </c>
      <c r="BH33" s="718"/>
      <c r="BI33" s="718"/>
      <c r="BJ33" s="718"/>
      <c r="BK33" s="718"/>
      <c r="BL33" s="718"/>
      <c r="BM33" s="719">
        <v>99.2</v>
      </c>
      <c r="BN33" s="718"/>
      <c r="BO33" s="718"/>
      <c r="BP33" s="718"/>
      <c r="BQ33" s="720"/>
      <c r="BR33" s="717">
        <v>99.5</v>
      </c>
      <c r="BS33" s="718"/>
      <c r="BT33" s="718"/>
      <c r="BU33" s="718"/>
      <c r="BV33" s="718"/>
      <c r="BW33" s="718"/>
      <c r="BX33" s="719">
        <v>99.1</v>
      </c>
      <c r="BY33" s="718"/>
      <c r="BZ33" s="718"/>
      <c r="CA33" s="718"/>
      <c r="CB33" s="720"/>
      <c r="CD33" s="656" t="s">
        <v>307</v>
      </c>
      <c r="CE33" s="657"/>
      <c r="CF33" s="657"/>
      <c r="CG33" s="657"/>
      <c r="CH33" s="657"/>
      <c r="CI33" s="657"/>
      <c r="CJ33" s="657"/>
      <c r="CK33" s="657"/>
      <c r="CL33" s="657"/>
      <c r="CM33" s="657"/>
      <c r="CN33" s="657"/>
      <c r="CO33" s="657"/>
      <c r="CP33" s="657"/>
      <c r="CQ33" s="658"/>
      <c r="CR33" s="659">
        <v>16990967</v>
      </c>
      <c r="CS33" s="691"/>
      <c r="CT33" s="691"/>
      <c r="CU33" s="691"/>
      <c r="CV33" s="691"/>
      <c r="CW33" s="691"/>
      <c r="CX33" s="691"/>
      <c r="CY33" s="692"/>
      <c r="CZ33" s="664">
        <v>40.9</v>
      </c>
      <c r="DA33" s="689"/>
      <c r="DB33" s="689"/>
      <c r="DC33" s="693"/>
      <c r="DD33" s="668">
        <v>13943628</v>
      </c>
      <c r="DE33" s="691"/>
      <c r="DF33" s="691"/>
      <c r="DG33" s="691"/>
      <c r="DH33" s="691"/>
      <c r="DI33" s="691"/>
      <c r="DJ33" s="691"/>
      <c r="DK33" s="692"/>
      <c r="DL33" s="668">
        <v>11389272</v>
      </c>
      <c r="DM33" s="691"/>
      <c r="DN33" s="691"/>
      <c r="DO33" s="691"/>
      <c r="DP33" s="691"/>
      <c r="DQ33" s="691"/>
      <c r="DR33" s="691"/>
      <c r="DS33" s="691"/>
      <c r="DT33" s="691"/>
      <c r="DU33" s="691"/>
      <c r="DV33" s="692"/>
      <c r="DW33" s="664">
        <v>43.7</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121989</v>
      </c>
      <c r="S34" s="660"/>
      <c r="T34" s="660"/>
      <c r="U34" s="660"/>
      <c r="V34" s="660"/>
      <c r="W34" s="660"/>
      <c r="X34" s="660"/>
      <c r="Y34" s="661"/>
      <c r="Z34" s="662">
        <v>0.3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6980913</v>
      </c>
      <c r="CS34" s="660"/>
      <c r="CT34" s="660"/>
      <c r="CU34" s="660"/>
      <c r="CV34" s="660"/>
      <c r="CW34" s="660"/>
      <c r="CX34" s="660"/>
      <c r="CY34" s="661"/>
      <c r="CZ34" s="664">
        <v>16.8</v>
      </c>
      <c r="DA34" s="689"/>
      <c r="DB34" s="689"/>
      <c r="DC34" s="693"/>
      <c r="DD34" s="668">
        <v>5445711</v>
      </c>
      <c r="DE34" s="660"/>
      <c r="DF34" s="660"/>
      <c r="DG34" s="660"/>
      <c r="DH34" s="660"/>
      <c r="DI34" s="660"/>
      <c r="DJ34" s="660"/>
      <c r="DK34" s="661"/>
      <c r="DL34" s="668">
        <v>5017545</v>
      </c>
      <c r="DM34" s="660"/>
      <c r="DN34" s="660"/>
      <c r="DO34" s="660"/>
      <c r="DP34" s="660"/>
      <c r="DQ34" s="660"/>
      <c r="DR34" s="660"/>
      <c r="DS34" s="660"/>
      <c r="DT34" s="660"/>
      <c r="DU34" s="660"/>
      <c r="DV34" s="661"/>
      <c r="DW34" s="664">
        <v>19.3</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731009</v>
      </c>
      <c r="S35" s="660"/>
      <c r="T35" s="660"/>
      <c r="U35" s="660"/>
      <c r="V35" s="660"/>
      <c r="W35" s="660"/>
      <c r="X35" s="660"/>
      <c r="Y35" s="661"/>
      <c r="Z35" s="662">
        <v>1.7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582531</v>
      </c>
      <c r="CS35" s="691"/>
      <c r="CT35" s="691"/>
      <c r="CU35" s="691"/>
      <c r="CV35" s="691"/>
      <c r="CW35" s="691"/>
      <c r="CX35" s="691"/>
      <c r="CY35" s="692"/>
      <c r="CZ35" s="664">
        <v>1.4</v>
      </c>
      <c r="DA35" s="689"/>
      <c r="DB35" s="689"/>
      <c r="DC35" s="693"/>
      <c r="DD35" s="668">
        <v>561670</v>
      </c>
      <c r="DE35" s="691"/>
      <c r="DF35" s="691"/>
      <c r="DG35" s="691"/>
      <c r="DH35" s="691"/>
      <c r="DI35" s="691"/>
      <c r="DJ35" s="691"/>
      <c r="DK35" s="692"/>
      <c r="DL35" s="668">
        <v>450814</v>
      </c>
      <c r="DM35" s="691"/>
      <c r="DN35" s="691"/>
      <c r="DO35" s="691"/>
      <c r="DP35" s="691"/>
      <c r="DQ35" s="691"/>
      <c r="DR35" s="691"/>
      <c r="DS35" s="691"/>
      <c r="DT35" s="691"/>
      <c r="DU35" s="691"/>
      <c r="DV35" s="692"/>
      <c r="DW35" s="664">
        <v>1.7</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2605685</v>
      </c>
      <c r="S36" s="660"/>
      <c r="T36" s="660"/>
      <c r="U36" s="660"/>
      <c r="V36" s="660"/>
      <c r="W36" s="660"/>
      <c r="X36" s="660"/>
      <c r="Y36" s="661"/>
      <c r="Z36" s="662">
        <v>5.9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4849312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188294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5173078</v>
      </c>
      <c r="CS36" s="660"/>
      <c r="CT36" s="660"/>
      <c r="CU36" s="660"/>
      <c r="CV36" s="660"/>
      <c r="CW36" s="660"/>
      <c r="CX36" s="660"/>
      <c r="CY36" s="661"/>
      <c r="CZ36" s="664">
        <v>12.4</v>
      </c>
      <c r="DA36" s="689"/>
      <c r="DB36" s="689"/>
      <c r="DC36" s="693"/>
      <c r="DD36" s="668">
        <v>4473256</v>
      </c>
      <c r="DE36" s="660"/>
      <c r="DF36" s="660"/>
      <c r="DG36" s="660"/>
      <c r="DH36" s="660"/>
      <c r="DI36" s="660"/>
      <c r="DJ36" s="660"/>
      <c r="DK36" s="661"/>
      <c r="DL36" s="668">
        <v>2969081</v>
      </c>
      <c r="DM36" s="660"/>
      <c r="DN36" s="660"/>
      <c r="DO36" s="660"/>
      <c r="DP36" s="660"/>
      <c r="DQ36" s="660"/>
      <c r="DR36" s="660"/>
      <c r="DS36" s="660"/>
      <c r="DT36" s="660"/>
      <c r="DU36" s="660"/>
      <c r="DV36" s="661"/>
      <c r="DW36" s="664">
        <v>11.4</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803432</v>
      </c>
      <c r="S37" s="660"/>
      <c r="T37" s="660"/>
      <c r="U37" s="660"/>
      <c r="V37" s="660"/>
      <c r="W37" s="660"/>
      <c r="X37" s="660"/>
      <c r="Y37" s="661"/>
      <c r="Z37" s="662">
        <v>1.8</v>
      </c>
      <c r="AA37" s="662"/>
      <c r="AB37" s="662"/>
      <c r="AC37" s="662"/>
      <c r="AD37" s="663">
        <v>24418</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916173</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143559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2117729</v>
      </c>
      <c r="CS37" s="691"/>
      <c r="CT37" s="691"/>
      <c r="CU37" s="691"/>
      <c r="CV37" s="691"/>
      <c r="CW37" s="691"/>
      <c r="CX37" s="691"/>
      <c r="CY37" s="692"/>
      <c r="CZ37" s="664">
        <v>5.0999999999999996</v>
      </c>
      <c r="DA37" s="689"/>
      <c r="DB37" s="689"/>
      <c r="DC37" s="693"/>
      <c r="DD37" s="668">
        <v>2117729</v>
      </c>
      <c r="DE37" s="691"/>
      <c r="DF37" s="691"/>
      <c r="DG37" s="691"/>
      <c r="DH37" s="691"/>
      <c r="DI37" s="691"/>
      <c r="DJ37" s="691"/>
      <c r="DK37" s="692"/>
      <c r="DL37" s="668">
        <v>1828947</v>
      </c>
      <c r="DM37" s="691"/>
      <c r="DN37" s="691"/>
      <c r="DO37" s="691"/>
      <c r="DP37" s="691"/>
      <c r="DQ37" s="691"/>
      <c r="DR37" s="691"/>
      <c r="DS37" s="691"/>
      <c r="DT37" s="691"/>
      <c r="DU37" s="691"/>
      <c r="DV37" s="692"/>
      <c r="DW37" s="664">
        <v>7</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1048018</v>
      </c>
      <c r="S38" s="660"/>
      <c r="T38" s="660"/>
      <c r="U38" s="660"/>
      <c r="V38" s="660"/>
      <c r="W38" s="660"/>
      <c r="X38" s="660"/>
      <c r="Y38" s="661"/>
      <c r="Z38" s="662">
        <v>2.4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146524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15285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3862615</v>
      </c>
      <c r="CS38" s="660"/>
      <c r="CT38" s="660"/>
      <c r="CU38" s="660"/>
      <c r="CV38" s="660"/>
      <c r="CW38" s="660"/>
      <c r="CX38" s="660"/>
      <c r="CY38" s="661"/>
      <c r="CZ38" s="664">
        <v>9.3000000000000007</v>
      </c>
      <c r="DA38" s="689"/>
      <c r="DB38" s="689"/>
      <c r="DC38" s="693"/>
      <c r="DD38" s="668">
        <v>3214902</v>
      </c>
      <c r="DE38" s="660"/>
      <c r="DF38" s="660"/>
      <c r="DG38" s="660"/>
      <c r="DH38" s="660"/>
      <c r="DI38" s="660"/>
      <c r="DJ38" s="660"/>
      <c r="DK38" s="661"/>
      <c r="DL38" s="668">
        <v>2950032</v>
      </c>
      <c r="DM38" s="660"/>
      <c r="DN38" s="660"/>
      <c r="DO38" s="660"/>
      <c r="DP38" s="660"/>
      <c r="DQ38" s="660"/>
      <c r="DR38" s="660"/>
      <c r="DS38" s="660"/>
      <c r="DT38" s="660"/>
      <c r="DU38" s="660"/>
      <c r="DV38" s="661"/>
      <c r="DW38" s="664">
        <v>11.3</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8455</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22837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334430</v>
      </c>
      <c r="CS39" s="691"/>
      <c r="CT39" s="691"/>
      <c r="CU39" s="691"/>
      <c r="CV39" s="691"/>
      <c r="CW39" s="691"/>
      <c r="CX39" s="691"/>
      <c r="CY39" s="692"/>
      <c r="CZ39" s="664">
        <v>0.8</v>
      </c>
      <c r="DA39" s="689"/>
      <c r="DB39" s="689"/>
      <c r="DC39" s="693"/>
      <c r="DD39" s="668">
        <v>246289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253518</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57400</v>
      </c>
      <c r="CS40" s="660"/>
      <c r="CT40" s="660"/>
      <c r="CU40" s="660"/>
      <c r="CV40" s="660"/>
      <c r="CW40" s="660"/>
      <c r="CX40" s="660"/>
      <c r="CY40" s="661"/>
      <c r="CZ40" s="664">
        <v>0.1</v>
      </c>
      <c r="DA40" s="689"/>
      <c r="DB40" s="689"/>
      <c r="DC40" s="693"/>
      <c r="DD40" s="668">
        <v>1800</v>
      </c>
      <c r="DE40" s="660"/>
      <c r="DF40" s="660"/>
      <c r="DG40" s="660"/>
      <c r="DH40" s="660"/>
      <c r="DI40" s="660"/>
      <c r="DJ40" s="660"/>
      <c r="DK40" s="661"/>
      <c r="DL40" s="668">
        <v>1800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44042276</v>
      </c>
      <c r="S41" s="732"/>
      <c r="T41" s="732"/>
      <c r="U41" s="732"/>
      <c r="V41" s="732"/>
      <c r="W41" s="732"/>
      <c r="X41" s="732"/>
      <c r="Y41" s="736"/>
      <c r="Z41" s="737">
        <v>100</v>
      </c>
      <c r="AA41" s="737"/>
      <c r="AB41" s="737"/>
      <c r="AC41" s="737"/>
      <c r="AD41" s="738">
        <v>25811334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789776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2988384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347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2398676</v>
      </c>
      <c r="CS42" s="691"/>
      <c r="CT42" s="691"/>
      <c r="CU42" s="691"/>
      <c r="CV42" s="691"/>
      <c r="CW42" s="691"/>
      <c r="CX42" s="691"/>
      <c r="CY42" s="692"/>
      <c r="CZ42" s="664">
        <v>5.8</v>
      </c>
      <c r="DA42" s="689"/>
      <c r="DB42" s="689"/>
      <c r="DC42" s="693"/>
      <c r="DD42" s="668">
        <v>1062440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89254</v>
      </c>
      <c r="CS43" s="691"/>
      <c r="CT43" s="691"/>
      <c r="CU43" s="691"/>
      <c r="CV43" s="691"/>
      <c r="CW43" s="691"/>
      <c r="CX43" s="691"/>
      <c r="CY43" s="692"/>
      <c r="CZ43" s="664">
        <v>0.2</v>
      </c>
      <c r="DA43" s="689"/>
      <c r="DB43" s="689"/>
      <c r="DC43" s="693"/>
      <c r="DD43" s="668">
        <v>89254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2398676</v>
      </c>
      <c r="CS44" s="660"/>
      <c r="CT44" s="660"/>
      <c r="CU44" s="660"/>
      <c r="CV44" s="660"/>
      <c r="CW44" s="660"/>
      <c r="CX44" s="660"/>
      <c r="CY44" s="661"/>
      <c r="CZ44" s="664">
        <v>5.8</v>
      </c>
      <c r="DA44" s="665"/>
      <c r="DB44" s="665"/>
      <c r="DC44" s="671"/>
      <c r="DD44" s="668">
        <v>1062440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575232</v>
      </c>
      <c r="CS45" s="691"/>
      <c r="CT45" s="691"/>
      <c r="CU45" s="691"/>
      <c r="CV45" s="691"/>
      <c r="CW45" s="691"/>
      <c r="CX45" s="691"/>
      <c r="CY45" s="692"/>
      <c r="CZ45" s="664">
        <v>1.4</v>
      </c>
      <c r="DA45" s="689"/>
      <c r="DB45" s="689"/>
      <c r="DC45" s="693"/>
      <c r="DD45" s="668">
        <v>38760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1803330</v>
      </c>
      <c r="CS46" s="660"/>
      <c r="CT46" s="660"/>
      <c r="CU46" s="660"/>
      <c r="CV46" s="660"/>
      <c r="CW46" s="660"/>
      <c r="CX46" s="660"/>
      <c r="CY46" s="661"/>
      <c r="CZ46" s="664">
        <v>4.3</v>
      </c>
      <c r="DA46" s="665"/>
      <c r="DB46" s="665"/>
      <c r="DC46" s="671"/>
      <c r="DD46" s="668">
        <v>1010966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41578470</v>
      </c>
      <c r="CS49" s="718"/>
      <c r="CT49" s="718"/>
      <c r="CU49" s="718"/>
      <c r="CV49" s="718"/>
      <c r="CW49" s="718"/>
      <c r="CX49" s="718"/>
      <c r="CY49" s="747"/>
      <c r="CZ49" s="739">
        <v>100</v>
      </c>
      <c r="DA49" s="748"/>
      <c r="DB49" s="748"/>
      <c r="DC49" s="749"/>
      <c r="DD49" s="750">
        <v>29590745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yRxbi0lzslspA6dxGfP/cXTieK2Qt7h7dL3o3FHD3ASkJf+5hHMc4OjKb79wA5lLLqb1XbJsE9WjYUSJ0F1aNw==" saltValue="iEwX9iXkgbc9I/nxKx3Ez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43413</v>
      </c>
      <c r="R7" s="789"/>
      <c r="S7" s="789"/>
      <c r="T7" s="789"/>
      <c r="U7" s="789"/>
      <c r="V7" s="789">
        <v>41175</v>
      </c>
      <c r="W7" s="789"/>
      <c r="X7" s="789"/>
      <c r="Y7" s="789"/>
      <c r="Z7" s="789"/>
      <c r="AA7" s="789">
        <v>2238</v>
      </c>
      <c r="AB7" s="789"/>
      <c r="AC7" s="789"/>
      <c r="AD7" s="789"/>
      <c r="AE7" s="790"/>
      <c r="AF7" s="791">
        <v>1998</v>
      </c>
      <c r="AG7" s="792"/>
      <c r="AH7" s="792"/>
      <c r="AI7" s="792"/>
      <c r="AJ7" s="793"/>
      <c r="AK7" s="794">
        <v>694</v>
      </c>
      <c r="AL7" s="795"/>
      <c r="AM7" s="795"/>
      <c r="AN7" s="795"/>
      <c r="AO7" s="795"/>
      <c r="AP7" s="795">
        <v>37446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566</v>
      </c>
      <c r="BT7" s="783"/>
      <c r="BU7" s="783"/>
      <c r="BV7" s="783"/>
      <c r="BW7" s="783"/>
      <c r="BX7" s="783"/>
      <c r="BY7" s="783"/>
      <c r="BZ7" s="783"/>
      <c r="CA7" s="783"/>
      <c r="CB7" s="783"/>
      <c r="CC7" s="783"/>
      <c r="CD7" s="783"/>
      <c r="CE7" s="783"/>
      <c r="CF7" s="783"/>
      <c r="CG7" s="798"/>
      <c r="CH7" s="779">
        <v>5</v>
      </c>
      <c r="CI7" s="780"/>
      <c r="CJ7" s="780"/>
      <c r="CK7" s="780"/>
      <c r="CL7" s="781"/>
      <c r="CM7" s="779">
        <v>262</v>
      </c>
      <c r="CN7" s="780"/>
      <c r="CO7" s="780"/>
      <c r="CP7" s="780"/>
      <c r="CQ7" s="781"/>
      <c r="CR7" s="779">
        <v>3</v>
      </c>
      <c r="CS7" s="780"/>
      <c r="CT7" s="780"/>
      <c r="CU7" s="780"/>
      <c r="CV7" s="781"/>
      <c r="CW7" s="779">
        <v>0</v>
      </c>
      <c r="CX7" s="780"/>
      <c r="CY7" s="780"/>
      <c r="CZ7" s="780"/>
      <c r="DA7" s="781"/>
      <c r="DB7" s="779">
        <v>0</v>
      </c>
      <c r="DC7" s="780"/>
      <c r="DD7" s="780"/>
      <c r="DE7" s="780"/>
      <c r="DF7" s="781"/>
      <c r="DG7" s="779">
        <v>160</v>
      </c>
      <c r="DH7" s="780"/>
      <c r="DI7" s="780"/>
      <c r="DJ7" s="780"/>
      <c r="DK7" s="781"/>
      <c r="DL7" s="779">
        <v>0</v>
      </c>
      <c r="DM7" s="780"/>
      <c r="DN7" s="780"/>
      <c r="DO7" s="780"/>
      <c r="DP7" s="781"/>
      <c r="DQ7" s="779">
        <v>0</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909</v>
      </c>
      <c r="R8" s="820"/>
      <c r="S8" s="820"/>
      <c r="T8" s="820"/>
      <c r="U8" s="820"/>
      <c r="V8" s="820">
        <v>719</v>
      </c>
      <c r="W8" s="820"/>
      <c r="X8" s="820"/>
      <c r="Y8" s="820"/>
      <c r="Z8" s="820"/>
      <c r="AA8" s="820">
        <v>190</v>
      </c>
      <c r="AB8" s="820"/>
      <c r="AC8" s="820"/>
      <c r="AD8" s="820"/>
      <c r="AE8" s="821"/>
      <c r="AF8" s="822">
        <v>143</v>
      </c>
      <c r="AG8" s="823"/>
      <c r="AH8" s="823"/>
      <c r="AI8" s="823"/>
      <c r="AJ8" s="824"/>
      <c r="AK8" s="805">
        <v>339</v>
      </c>
      <c r="AL8" s="806"/>
      <c r="AM8" s="806"/>
      <c r="AN8" s="806"/>
      <c r="AO8" s="806"/>
      <c r="AP8" s="806">
        <v>993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567</v>
      </c>
      <c r="BT8" s="810"/>
      <c r="BU8" s="810"/>
      <c r="BV8" s="810"/>
      <c r="BW8" s="810"/>
      <c r="BX8" s="810"/>
      <c r="BY8" s="810"/>
      <c r="BZ8" s="810"/>
      <c r="CA8" s="810"/>
      <c r="CB8" s="810"/>
      <c r="CC8" s="810"/>
      <c r="CD8" s="810"/>
      <c r="CE8" s="810"/>
      <c r="CF8" s="810"/>
      <c r="CG8" s="811"/>
      <c r="CH8" s="812">
        <v>48</v>
      </c>
      <c r="CI8" s="813"/>
      <c r="CJ8" s="813"/>
      <c r="CK8" s="813"/>
      <c r="CL8" s="814"/>
      <c r="CM8" s="812">
        <v>1507</v>
      </c>
      <c r="CN8" s="813"/>
      <c r="CO8" s="813"/>
      <c r="CP8" s="813"/>
      <c r="CQ8" s="814"/>
      <c r="CR8" s="812">
        <v>184</v>
      </c>
      <c r="CS8" s="813"/>
      <c r="CT8" s="813"/>
      <c r="CU8" s="813"/>
      <c r="CV8" s="814"/>
      <c r="CW8" s="812">
        <v>0</v>
      </c>
      <c r="CX8" s="813"/>
      <c r="CY8" s="813"/>
      <c r="CZ8" s="813"/>
      <c r="DA8" s="814"/>
      <c r="DB8" s="812">
        <v>0</v>
      </c>
      <c r="DC8" s="813"/>
      <c r="DD8" s="813"/>
      <c r="DE8" s="813"/>
      <c r="DF8" s="814"/>
      <c r="DG8" s="812">
        <v>0</v>
      </c>
      <c r="DH8" s="813"/>
      <c r="DI8" s="813"/>
      <c r="DJ8" s="813"/>
      <c r="DK8" s="814"/>
      <c r="DL8" s="812">
        <v>0</v>
      </c>
      <c r="DM8" s="813"/>
      <c r="DN8" s="813"/>
      <c r="DO8" s="813"/>
      <c r="DP8" s="814"/>
      <c r="DQ8" s="812">
        <v>0</v>
      </c>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163</v>
      </c>
      <c r="R9" s="820"/>
      <c r="S9" s="820"/>
      <c r="T9" s="820"/>
      <c r="U9" s="820"/>
      <c r="V9" s="820">
        <v>127</v>
      </c>
      <c r="W9" s="820"/>
      <c r="X9" s="820"/>
      <c r="Y9" s="820"/>
      <c r="Z9" s="820"/>
      <c r="AA9" s="820">
        <v>36</v>
      </c>
      <c r="AB9" s="820"/>
      <c r="AC9" s="820"/>
      <c r="AD9" s="820"/>
      <c r="AE9" s="821"/>
      <c r="AF9" s="822">
        <v>29</v>
      </c>
      <c r="AG9" s="823"/>
      <c r="AH9" s="823"/>
      <c r="AI9" s="823"/>
      <c r="AJ9" s="824"/>
      <c r="AK9" s="805">
        <v>91</v>
      </c>
      <c r="AL9" s="806"/>
      <c r="AM9" s="806"/>
      <c r="AN9" s="806"/>
      <c r="AO9" s="806"/>
      <c r="AP9" s="806">
        <v>183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568</v>
      </c>
      <c r="BT9" s="810"/>
      <c r="BU9" s="810"/>
      <c r="BV9" s="810"/>
      <c r="BW9" s="810"/>
      <c r="BX9" s="810"/>
      <c r="BY9" s="810"/>
      <c r="BZ9" s="810"/>
      <c r="CA9" s="810"/>
      <c r="CB9" s="810"/>
      <c r="CC9" s="810"/>
      <c r="CD9" s="810"/>
      <c r="CE9" s="810"/>
      <c r="CF9" s="810"/>
      <c r="CG9" s="811"/>
      <c r="CH9" s="812">
        <v>-10</v>
      </c>
      <c r="CI9" s="813"/>
      <c r="CJ9" s="813"/>
      <c r="CK9" s="813"/>
      <c r="CL9" s="814"/>
      <c r="CM9" s="812">
        <v>76</v>
      </c>
      <c r="CN9" s="813"/>
      <c r="CO9" s="813"/>
      <c r="CP9" s="813"/>
      <c r="CQ9" s="814"/>
      <c r="CR9" s="812">
        <v>50</v>
      </c>
      <c r="CS9" s="813"/>
      <c r="CT9" s="813"/>
      <c r="CU9" s="813"/>
      <c r="CV9" s="814"/>
      <c r="CW9" s="812">
        <v>10</v>
      </c>
      <c r="CX9" s="813"/>
      <c r="CY9" s="813"/>
      <c r="CZ9" s="813"/>
      <c r="DA9" s="814"/>
      <c r="DB9" s="812">
        <v>0</v>
      </c>
      <c r="DC9" s="813"/>
      <c r="DD9" s="813"/>
      <c r="DE9" s="813"/>
      <c r="DF9" s="814"/>
      <c r="DG9" s="812">
        <v>0</v>
      </c>
      <c r="DH9" s="813"/>
      <c r="DI9" s="813"/>
      <c r="DJ9" s="813"/>
      <c r="DK9" s="814"/>
      <c r="DL9" s="812">
        <v>0</v>
      </c>
      <c r="DM9" s="813"/>
      <c r="DN9" s="813"/>
      <c r="DO9" s="813"/>
      <c r="DP9" s="814"/>
      <c r="DQ9" s="812">
        <v>0</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569</v>
      </c>
      <c r="BT10" s="810"/>
      <c r="BU10" s="810"/>
      <c r="BV10" s="810"/>
      <c r="BW10" s="810"/>
      <c r="BX10" s="810"/>
      <c r="BY10" s="810"/>
      <c r="BZ10" s="810"/>
      <c r="CA10" s="810"/>
      <c r="CB10" s="810"/>
      <c r="CC10" s="810"/>
      <c r="CD10" s="810"/>
      <c r="CE10" s="810"/>
      <c r="CF10" s="810"/>
      <c r="CG10" s="811"/>
      <c r="CH10" s="812">
        <v>0</v>
      </c>
      <c r="CI10" s="813"/>
      <c r="CJ10" s="813"/>
      <c r="CK10" s="813"/>
      <c r="CL10" s="814"/>
      <c r="CM10" s="812">
        <v>0</v>
      </c>
      <c r="CN10" s="813"/>
      <c r="CO10" s="813"/>
      <c r="CP10" s="813"/>
      <c r="CQ10" s="814"/>
      <c r="CR10" s="812">
        <v>10</v>
      </c>
      <c r="CS10" s="813"/>
      <c r="CT10" s="813"/>
      <c r="CU10" s="813"/>
      <c r="CV10" s="814"/>
      <c r="CW10" s="812">
        <v>0</v>
      </c>
      <c r="CX10" s="813"/>
      <c r="CY10" s="813"/>
      <c r="CZ10" s="813"/>
      <c r="DA10" s="814"/>
      <c r="DB10" s="812">
        <v>0</v>
      </c>
      <c r="DC10" s="813"/>
      <c r="DD10" s="813"/>
      <c r="DE10" s="813"/>
      <c r="DF10" s="814"/>
      <c r="DG10" s="812">
        <v>0</v>
      </c>
      <c r="DH10" s="813"/>
      <c r="DI10" s="813"/>
      <c r="DJ10" s="813"/>
      <c r="DK10" s="814"/>
      <c r="DL10" s="812">
        <v>0</v>
      </c>
      <c r="DM10" s="813"/>
      <c r="DN10" s="813"/>
      <c r="DO10" s="813"/>
      <c r="DP10" s="814"/>
      <c r="DQ10" s="812">
        <v>0</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570</v>
      </c>
      <c r="BT11" s="810"/>
      <c r="BU11" s="810"/>
      <c r="BV11" s="810"/>
      <c r="BW11" s="810"/>
      <c r="BX11" s="810"/>
      <c r="BY11" s="810"/>
      <c r="BZ11" s="810"/>
      <c r="CA11" s="810"/>
      <c r="CB11" s="810"/>
      <c r="CC11" s="810"/>
      <c r="CD11" s="810"/>
      <c r="CE11" s="810"/>
      <c r="CF11" s="810"/>
      <c r="CG11" s="811"/>
      <c r="CH11" s="812">
        <v>73</v>
      </c>
      <c r="CI11" s="813"/>
      <c r="CJ11" s="813"/>
      <c r="CK11" s="813"/>
      <c r="CL11" s="814"/>
      <c r="CM11" s="812">
        <v>1587</v>
      </c>
      <c r="CN11" s="813"/>
      <c r="CO11" s="813"/>
      <c r="CP11" s="813"/>
      <c r="CQ11" s="814"/>
      <c r="CR11" s="812">
        <v>392</v>
      </c>
      <c r="CS11" s="813"/>
      <c r="CT11" s="813"/>
      <c r="CU11" s="813"/>
      <c r="CV11" s="814"/>
      <c r="CW11" s="812">
        <v>0</v>
      </c>
      <c r="CX11" s="813"/>
      <c r="CY11" s="813"/>
      <c r="CZ11" s="813"/>
      <c r="DA11" s="814"/>
      <c r="DB11" s="812">
        <v>242</v>
      </c>
      <c r="DC11" s="813"/>
      <c r="DD11" s="813"/>
      <c r="DE11" s="813"/>
      <c r="DF11" s="814"/>
      <c r="DG11" s="812">
        <v>0</v>
      </c>
      <c r="DH11" s="813"/>
      <c r="DI11" s="813"/>
      <c r="DJ11" s="813"/>
      <c r="DK11" s="814"/>
      <c r="DL11" s="812">
        <v>0</v>
      </c>
      <c r="DM11" s="813"/>
      <c r="DN11" s="813"/>
      <c r="DO11" s="813"/>
      <c r="DP11" s="814"/>
      <c r="DQ11" s="812">
        <v>0</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571</v>
      </c>
      <c r="BT12" s="810"/>
      <c r="BU12" s="810"/>
      <c r="BV12" s="810"/>
      <c r="BW12" s="810"/>
      <c r="BX12" s="810"/>
      <c r="BY12" s="810"/>
      <c r="BZ12" s="810"/>
      <c r="CA12" s="810"/>
      <c r="CB12" s="810"/>
      <c r="CC12" s="810"/>
      <c r="CD12" s="810"/>
      <c r="CE12" s="810"/>
      <c r="CF12" s="810"/>
      <c r="CG12" s="811"/>
      <c r="CH12" s="812">
        <v>1</v>
      </c>
      <c r="CI12" s="813"/>
      <c r="CJ12" s="813"/>
      <c r="CK12" s="813"/>
      <c r="CL12" s="814"/>
      <c r="CM12" s="812">
        <v>20</v>
      </c>
      <c r="CN12" s="813"/>
      <c r="CO12" s="813"/>
      <c r="CP12" s="813"/>
      <c r="CQ12" s="814"/>
      <c r="CR12" s="812">
        <v>3</v>
      </c>
      <c r="CS12" s="813"/>
      <c r="CT12" s="813"/>
      <c r="CU12" s="813"/>
      <c r="CV12" s="814"/>
      <c r="CW12" s="812">
        <v>13</v>
      </c>
      <c r="CX12" s="813"/>
      <c r="CY12" s="813"/>
      <c r="CZ12" s="813"/>
      <c r="DA12" s="814"/>
      <c r="DB12" s="812">
        <v>0</v>
      </c>
      <c r="DC12" s="813"/>
      <c r="DD12" s="813"/>
      <c r="DE12" s="813"/>
      <c r="DF12" s="814"/>
      <c r="DG12" s="812">
        <v>0</v>
      </c>
      <c r="DH12" s="813"/>
      <c r="DI12" s="813"/>
      <c r="DJ12" s="813"/>
      <c r="DK12" s="814"/>
      <c r="DL12" s="812">
        <v>0</v>
      </c>
      <c r="DM12" s="813"/>
      <c r="DN12" s="813"/>
      <c r="DO12" s="813"/>
      <c r="DP12" s="814"/>
      <c r="DQ12" s="812">
        <v>0</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44485</v>
      </c>
      <c r="R23" s="829"/>
      <c r="S23" s="829"/>
      <c r="T23" s="829"/>
      <c r="U23" s="829"/>
      <c r="V23" s="829">
        <v>42021</v>
      </c>
      <c r="W23" s="829"/>
      <c r="X23" s="829"/>
      <c r="Y23" s="829"/>
      <c r="Z23" s="829"/>
      <c r="AA23" s="829">
        <v>2464</v>
      </c>
      <c r="AB23" s="829"/>
      <c r="AC23" s="829"/>
      <c r="AD23" s="829"/>
      <c r="AE23" s="830"/>
      <c r="AF23" s="831">
        <v>2169</v>
      </c>
      <c r="AG23" s="829"/>
      <c r="AH23" s="829"/>
      <c r="AI23" s="829"/>
      <c r="AJ23" s="832"/>
      <c r="AK23" s="833"/>
      <c r="AL23" s="834"/>
      <c r="AM23" s="834"/>
      <c r="AN23" s="834"/>
      <c r="AO23" s="834"/>
      <c r="AP23" s="829">
        <v>38622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11791</v>
      </c>
      <c r="R28" s="859"/>
      <c r="S28" s="859"/>
      <c r="T28" s="859"/>
      <c r="U28" s="859"/>
      <c r="V28" s="859">
        <v>11603</v>
      </c>
      <c r="W28" s="859"/>
      <c r="X28" s="859"/>
      <c r="Y28" s="859"/>
      <c r="Z28" s="859"/>
      <c r="AA28" s="859">
        <v>188</v>
      </c>
      <c r="AB28" s="859"/>
      <c r="AC28" s="859"/>
      <c r="AD28" s="859"/>
      <c r="AE28" s="860"/>
      <c r="AF28" s="861">
        <v>188</v>
      </c>
      <c r="AG28" s="859"/>
      <c r="AH28" s="859"/>
      <c r="AI28" s="859"/>
      <c r="AJ28" s="862"/>
      <c r="AK28" s="863">
        <v>1150</v>
      </c>
      <c r="AL28" s="864"/>
      <c r="AM28" s="864"/>
      <c r="AN28" s="864"/>
      <c r="AO28" s="864"/>
      <c r="AP28" s="864">
        <v>0</v>
      </c>
      <c r="AQ28" s="864"/>
      <c r="AR28" s="864"/>
      <c r="AS28" s="864"/>
      <c r="AT28" s="864"/>
      <c r="AU28" s="864">
        <v>0</v>
      </c>
      <c r="AV28" s="864"/>
      <c r="AW28" s="864"/>
      <c r="AX28" s="864"/>
      <c r="AY28" s="864"/>
      <c r="AZ28" s="865" t="s">
        <v>550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9799</v>
      </c>
      <c r="R29" s="820"/>
      <c r="S29" s="820"/>
      <c r="T29" s="820"/>
      <c r="U29" s="820"/>
      <c r="V29" s="820">
        <v>9372</v>
      </c>
      <c r="W29" s="820"/>
      <c r="X29" s="820"/>
      <c r="Y29" s="820"/>
      <c r="Z29" s="820"/>
      <c r="AA29" s="820">
        <v>427</v>
      </c>
      <c r="AB29" s="820"/>
      <c r="AC29" s="820"/>
      <c r="AD29" s="820"/>
      <c r="AE29" s="821"/>
      <c r="AF29" s="822">
        <v>427</v>
      </c>
      <c r="AG29" s="823"/>
      <c r="AH29" s="823"/>
      <c r="AI29" s="823"/>
      <c r="AJ29" s="824"/>
      <c r="AK29" s="870">
        <v>1672</v>
      </c>
      <c r="AL29" s="866"/>
      <c r="AM29" s="866"/>
      <c r="AN29" s="866"/>
      <c r="AO29" s="866"/>
      <c r="AP29" s="866">
        <v>0</v>
      </c>
      <c r="AQ29" s="866"/>
      <c r="AR29" s="866"/>
      <c r="AS29" s="866"/>
      <c r="AT29" s="866"/>
      <c r="AU29" s="866">
        <v>0</v>
      </c>
      <c r="AV29" s="866"/>
      <c r="AW29" s="866"/>
      <c r="AX29" s="866"/>
      <c r="AY29" s="866"/>
      <c r="AZ29" s="867" t="s">
        <v>550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1765</v>
      </c>
      <c r="R30" s="820"/>
      <c r="S30" s="820"/>
      <c r="T30" s="820"/>
      <c r="U30" s="820"/>
      <c r="V30" s="820">
        <v>1754</v>
      </c>
      <c r="W30" s="820"/>
      <c r="X30" s="820"/>
      <c r="Y30" s="820"/>
      <c r="Z30" s="820"/>
      <c r="AA30" s="820">
        <v>11</v>
      </c>
      <c r="AB30" s="820"/>
      <c r="AC30" s="820"/>
      <c r="AD30" s="820"/>
      <c r="AE30" s="821"/>
      <c r="AF30" s="822">
        <v>11</v>
      </c>
      <c r="AG30" s="823"/>
      <c r="AH30" s="823"/>
      <c r="AI30" s="823"/>
      <c r="AJ30" s="824"/>
      <c r="AK30" s="870">
        <v>326</v>
      </c>
      <c r="AL30" s="866"/>
      <c r="AM30" s="866"/>
      <c r="AN30" s="866"/>
      <c r="AO30" s="866"/>
      <c r="AP30" s="866">
        <v>0</v>
      </c>
      <c r="AQ30" s="866"/>
      <c r="AR30" s="866"/>
      <c r="AS30" s="866"/>
      <c r="AT30" s="866"/>
      <c r="AU30" s="866">
        <v>0</v>
      </c>
      <c r="AV30" s="866"/>
      <c r="AW30" s="866"/>
      <c r="AX30" s="866"/>
      <c r="AY30" s="866"/>
      <c r="AZ30" s="867" t="s">
        <v>550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2222</v>
      </c>
      <c r="R31" s="820"/>
      <c r="S31" s="820"/>
      <c r="T31" s="820"/>
      <c r="U31" s="820"/>
      <c r="V31" s="820">
        <v>2050</v>
      </c>
      <c r="W31" s="820"/>
      <c r="X31" s="820"/>
      <c r="Y31" s="820"/>
      <c r="Z31" s="820"/>
      <c r="AA31" s="820">
        <v>172</v>
      </c>
      <c r="AB31" s="820"/>
      <c r="AC31" s="820"/>
      <c r="AD31" s="820"/>
      <c r="AE31" s="821"/>
      <c r="AF31" s="822">
        <v>1709</v>
      </c>
      <c r="AG31" s="823"/>
      <c r="AH31" s="823"/>
      <c r="AI31" s="823"/>
      <c r="AJ31" s="824"/>
      <c r="AK31" s="870">
        <v>147</v>
      </c>
      <c r="AL31" s="866"/>
      <c r="AM31" s="866"/>
      <c r="AN31" s="866"/>
      <c r="AO31" s="866"/>
      <c r="AP31" s="866">
        <v>1553</v>
      </c>
      <c r="AQ31" s="866"/>
      <c r="AR31" s="866"/>
      <c r="AS31" s="866"/>
      <c r="AT31" s="866"/>
      <c r="AU31" s="866">
        <v>53</v>
      </c>
      <c r="AV31" s="866"/>
      <c r="AW31" s="866"/>
      <c r="AX31" s="866"/>
      <c r="AY31" s="866"/>
      <c r="AZ31" s="867" t="s">
        <v>489</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2379</v>
      </c>
      <c r="R32" s="820"/>
      <c r="S32" s="820"/>
      <c r="T32" s="820"/>
      <c r="U32" s="820"/>
      <c r="V32" s="820">
        <v>2311</v>
      </c>
      <c r="W32" s="820"/>
      <c r="X32" s="820"/>
      <c r="Y32" s="820"/>
      <c r="Z32" s="820"/>
      <c r="AA32" s="820">
        <v>68</v>
      </c>
      <c r="AB32" s="820"/>
      <c r="AC32" s="820"/>
      <c r="AD32" s="820"/>
      <c r="AE32" s="821"/>
      <c r="AF32" s="822">
        <v>1600</v>
      </c>
      <c r="AG32" s="823"/>
      <c r="AH32" s="823"/>
      <c r="AI32" s="823"/>
      <c r="AJ32" s="824"/>
      <c r="AK32" s="870">
        <v>840</v>
      </c>
      <c r="AL32" s="866"/>
      <c r="AM32" s="866"/>
      <c r="AN32" s="866"/>
      <c r="AO32" s="866"/>
      <c r="AP32" s="866">
        <v>11550</v>
      </c>
      <c r="AQ32" s="866"/>
      <c r="AR32" s="866"/>
      <c r="AS32" s="866"/>
      <c r="AT32" s="866"/>
      <c r="AU32" s="866">
        <v>6988</v>
      </c>
      <c r="AV32" s="866"/>
      <c r="AW32" s="866"/>
      <c r="AX32" s="866"/>
      <c r="AY32" s="866"/>
      <c r="AZ32" s="867" t="s">
        <v>489</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142</v>
      </c>
      <c r="R33" s="820"/>
      <c r="S33" s="820"/>
      <c r="T33" s="820"/>
      <c r="U33" s="820"/>
      <c r="V33" s="820">
        <v>102</v>
      </c>
      <c r="W33" s="820"/>
      <c r="X33" s="820"/>
      <c r="Y33" s="820"/>
      <c r="Z33" s="820"/>
      <c r="AA33" s="820">
        <v>40</v>
      </c>
      <c r="AB33" s="820"/>
      <c r="AC33" s="820"/>
      <c r="AD33" s="820"/>
      <c r="AE33" s="821"/>
      <c r="AF33" s="822">
        <v>40</v>
      </c>
      <c r="AG33" s="823"/>
      <c r="AH33" s="823"/>
      <c r="AI33" s="823"/>
      <c r="AJ33" s="824"/>
      <c r="AK33" s="870">
        <v>76</v>
      </c>
      <c r="AL33" s="866"/>
      <c r="AM33" s="866"/>
      <c r="AN33" s="866"/>
      <c r="AO33" s="866"/>
      <c r="AP33" s="866">
        <v>356</v>
      </c>
      <c r="AQ33" s="866"/>
      <c r="AR33" s="866"/>
      <c r="AS33" s="866"/>
      <c r="AT33" s="866"/>
      <c r="AU33" s="866">
        <v>356</v>
      </c>
      <c r="AV33" s="866"/>
      <c r="AW33" s="866"/>
      <c r="AX33" s="866"/>
      <c r="AY33" s="866"/>
      <c r="AZ33" s="867" t="s">
        <v>489</v>
      </c>
      <c r="BA33" s="867"/>
      <c r="BB33" s="867"/>
      <c r="BC33" s="867"/>
      <c r="BD33" s="867"/>
      <c r="BE33" s="868" t="s">
        <v>397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3976</v>
      </c>
      <c r="AG63" s="880"/>
      <c r="AH63" s="880"/>
      <c r="AI63" s="880"/>
      <c r="AJ63" s="881"/>
      <c r="AK63" s="882"/>
      <c r="AL63" s="877"/>
      <c r="AM63" s="877"/>
      <c r="AN63" s="877"/>
      <c r="AO63" s="877"/>
      <c r="AP63" s="880">
        <v>13459</v>
      </c>
      <c r="AQ63" s="880"/>
      <c r="AR63" s="880"/>
      <c r="AS63" s="880"/>
      <c r="AT63" s="880"/>
      <c r="AU63" s="880">
        <v>7397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551</v>
      </c>
      <c r="C68" s="906"/>
      <c r="D68" s="906"/>
      <c r="E68" s="906"/>
      <c r="F68" s="906"/>
      <c r="G68" s="906"/>
      <c r="H68" s="906"/>
      <c r="I68" s="906"/>
      <c r="J68" s="906"/>
      <c r="K68" s="906"/>
      <c r="L68" s="906"/>
      <c r="M68" s="906"/>
      <c r="N68" s="906"/>
      <c r="O68" s="906"/>
      <c r="P68" s="907"/>
      <c r="Q68" s="908">
        <v>4171</v>
      </c>
      <c r="R68" s="902"/>
      <c r="S68" s="902"/>
      <c r="T68" s="902"/>
      <c r="U68" s="902"/>
      <c r="V68" s="902">
        <v>3918</v>
      </c>
      <c r="W68" s="902"/>
      <c r="X68" s="902"/>
      <c r="Y68" s="902"/>
      <c r="Z68" s="902"/>
      <c r="AA68" s="902">
        <v>253</v>
      </c>
      <c r="AB68" s="902"/>
      <c r="AC68" s="902"/>
      <c r="AD68" s="902"/>
      <c r="AE68" s="902"/>
      <c r="AF68" s="902">
        <v>61</v>
      </c>
      <c r="AG68" s="902"/>
      <c r="AH68" s="902"/>
      <c r="AI68" s="902"/>
      <c r="AJ68" s="902"/>
      <c r="AK68" s="902">
        <v>25</v>
      </c>
      <c r="AL68" s="902"/>
      <c r="AM68" s="902"/>
      <c r="AN68" s="902"/>
      <c r="AO68" s="902"/>
      <c r="AP68" s="902">
        <v>748</v>
      </c>
      <c r="AQ68" s="902"/>
      <c r="AR68" s="902"/>
      <c r="AS68" s="902"/>
      <c r="AT68" s="902"/>
      <c r="AU68" s="902">
        <v>616</v>
      </c>
      <c r="AV68" s="902"/>
      <c r="AW68" s="902"/>
      <c r="AX68" s="902"/>
      <c r="AY68" s="902"/>
      <c r="AZ68" s="903" t="s">
        <v>562</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551</v>
      </c>
      <c r="C69" s="910"/>
      <c r="D69" s="910"/>
      <c r="E69" s="910"/>
      <c r="F69" s="910"/>
      <c r="G69" s="910"/>
      <c r="H69" s="910"/>
      <c r="I69" s="910"/>
      <c r="J69" s="910"/>
      <c r="K69" s="910"/>
      <c r="L69" s="910"/>
      <c r="M69" s="910"/>
      <c r="N69" s="910"/>
      <c r="O69" s="910"/>
      <c r="P69" s="911"/>
      <c r="Q69" s="912">
        <v>110</v>
      </c>
      <c r="R69" s="866"/>
      <c r="S69" s="866"/>
      <c r="T69" s="866"/>
      <c r="U69" s="866"/>
      <c r="V69" s="866">
        <v>210</v>
      </c>
      <c r="W69" s="866"/>
      <c r="X69" s="866"/>
      <c r="Y69" s="866"/>
      <c r="Z69" s="866"/>
      <c r="AA69" s="866">
        <v>-101</v>
      </c>
      <c r="AB69" s="866"/>
      <c r="AC69" s="866"/>
      <c r="AD69" s="866"/>
      <c r="AE69" s="866"/>
      <c r="AF69" s="866">
        <v>10</v>
      </c>
      <c r="AG69" s="866"/>
      <c r="AH69" s="866"/>
      <c r="AI69" s="866"/>
      <c r="AJ69" s="866"/>
      <c r="AK69" s="866">
        <v>135</v>
      </c>
      <c r="AL69" s="866"/>
      <c r="AM69" s="866"/>
      <c r="AN69" s="866"/>
      <c r="AO69" s="866"/>
      <c r="AP69" s="866">
        <v>0</v>
      </c>
      <c r="AQ69" s="866"/>
      <c r="AR69" s="866"/>
      <c r="AS69" s="866"/>
      <c r="AT69" s="866"/>
      <c r="AU69" s="866">
        <v>0</v>
      </c>
      <c r="AV69" s="866"/>
      <c r="AW69" s="866"/>
      <c r="AX69" s="866"/>
      <c r="AY69" s="866"/>
      <c r="AZ69" s="868" t="s">
        <v>563</v>
      </c>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552</v>
      </c>
      <c r="C70" s="910"/>
      <c r="D70" s="910"/>
      <c r="E70" s="910"/>
      <c r="F70" s="910"/>
      <c r="G70" s="910"/>
      <c r="H70" s="910"/>
      <c r="I70" s="910"/>
      <c r="J70" s="910"/>
      <c r="K70" s="910"/>
      <c r="L70" s="910"/>
      <c r="M70" s="910"/>
      <c r="N70" s="910"/>
      <c r="O70" s="910"/>
      <c r="P70" s="911"/>
      <c r="Q70" s="912">
        <v>913</v>
      </c>
      <c r="R70" s="866"/>
      <c r="S70" s="866"/>
      <c r="T70" s="866"/>
      <c r="U70" s="866"/>
      <c r="V70" s="866">
        <v>887</v>
      </c>
      <c r="W70" s="866"/>
      <c r="X70" s="866"/>
      <c r="Y70" s="866"/>
      <c r="Z70" s="866"/>
      <c r="AA70" s="866">
        <v>26</v>
      </c>
      <c r="AB70" s="866"/>
      <c r="AC70" s="866"/>
      <c r="AD70" s="866"/>
      <c r="AE70" s="866"/>
      <c r="AF70" s="866">
        <v>26</v>
      </c>
      <c r="AG70" s="866"/>
      <c r="AH70" s="866"/>
      <c r="AI70" s="866"/>
      <c r="AJ70" s="866"/>
      <c r="AK70" s="866">
        <v>50</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553</v>
      </c>
      <c r="C71" s="910"/>
      <c r="D71" s="910"/>
      <c r="E71" s="910"/>
      <c r="F71" s="910"/>
      <c r="G71" s="910"/>
      <c r="H71" s="910"/>
      <c r="I71" s="910"/>
      <c r="J71" s="910"/>
      <c r="K71" s="910"/>
      <c r="L71" s="910"/>
      <c r="M71" s="910"/>
      <c r="N71" s="910"/>
      <c r="O71" s="910"/>
      <c r="P71" s="911"/>
      <c r="Q71" s="912">
        <v>437</v>
      </c>
      <c r="R71" s="866"/>
      <c r="S71" s="866"/>
      <c r="T71" s="866"/>
      <c r="U71" s="866"/>
      <c r="V71" s="866">
        <v>385</v>
      </c>
      <c r="W71" s="866"/>
      <c r="X71" s="866"/>
      <c r="Y71" s="866"/>
      <c r="Z71" s="866"/>
      <c r="AA71" s="866">
        <v>52</v>
      </c>
      <c r="AB71" s="866"/>
      <c r="AC71" s="866"/>
      <c r="AD71" s="866"/>
      <c r="AE71" s="866"/>
      <c r="AF71" s="866">
        <v>52</v>
      </c>
      <c r="AG71" s="866"/>
      <c r="AH71" s="866"/>
      <c r="AI71" s="866"/>
      <c r="AJ71" s="866"/>
      <c r="AK71" s="866">
        <v>126</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554</v>
      </c>
      <c r="C72" s="910"/>
      <c r="D72" s="910"/>
      <c r="E72" s="910"/>
      <c r="F72" s="910"/>
      <c r="G72" s="910"/>
      <c r="H72" s="910"/>
      <c r="I72" s="910"/>
      <c r="J72" s="910"/>
      <c r="K72" s="910"/>
      <c r="L72" s="910"/>
      <c r="M72" s="910"/>
      <c r="N72" s="910"/>
      <c r="O72" s="910"/>
      <c r="P72" s="911"/>
      <c r="Q72" s="912">
        <v>562</v>
      </c>
      <c r="R72" s="866"/>
      <c r="S72" s="866"/>
      <c r="T72" s="866"/>
      <c r="U72" s="866"/>
      <c r="V72" s="866">
        <v>528</v>
      </c>
      <c r="W72" s="866"/>
      <c r="X72" s="866"/>
      <c r="Y72" s="866"/>
      <c r="Z72" s="866"/>
      <c r="AA72" s="866">
        <v>34</v>
      </c>
      <c r="AB72" s="866"/>
      <c r="AC72" s="866"/>
      <c r="AD72" s="866"/>
      <c r="AE72" s="866"/>
      <c r="AF72" s="866">
        <v>34</v>
      </c>
      <c r="AG72" s="866"/>
      <c r="AH72" s="866"/>
      <c r="AI72" s="866"/>
      <c r="AJ72" s="866"/>
      <c r="AK72" s="866">
        <v>0</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555</v>
      </c>
      <c r="C73" s="910"/>
      <c r="D73" s="910"/>
      <c r="E73" s="910"/>
      <c r="F73" s="910"/>
      <c r="G73" s="910"/>
      <c r="H73" s="910"/>
      <c r="I73" s="910"/>
      <c r="J73" s="910"/>
      <c r="K73" s="910"/>
      <c r="L73" s="910"/>
      <c r="M73" s="910"/>
      <c r="N73" s="910"/>
      <c r="O73" s="910"/>
      <c r="P73" s="911"/>
      <c r="Q73" s="912">
        <v>13</v>
      </c>
      <c r="R73" s="866"/>
      <c r="S73" s="866"/>
      <c r="T73" s="866"/>
      <c r="U73" s="866"/>
      <c r="V73" s="866">
        <v>11</v>
      </c>
      <c r="W73" s="866"/>
      <c r="X73" s="866"/>
      <c r="Y73" s="866"/>
      <c r="Z73" s="866"/>
      <c r="AA73" s="866">
        <v>2</v>
      </c>
      <c r="AB73" s="866"/>
      <c r="AC73" s="866"/>
      <c r="AD73" s="866"/>
      <c r="AE73" s="866"/>
      <c r="AF73" s="866">
        <v>2</v>
      </c>
      <c r="AG73" s="866"/>
      <c r="AH73" s="866"/>
      <c r="AI73" s="866"/>
      <c r="AJ73" s="866"/>
      <c r="AK73" s="866">
        <v>0</v>
      </c>
      <c r="AL73" s="866"/>
      <c r="AM73" s="866"/>
      <c r="AN73" s="866"/>
      <c r="AO73" s="866"/>
      <c r="AP73" s="866">
        <v>0</v>
      </c>
      <c r="AQ73" s="866"/>
      <c r="AR73" s="866"/>
      <c r="AS73" s="866"/>
      <c r="AT73" s="866"/>
      <c r="AU73" s="866">
        <v>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556</v>
      </c>
      <c r="C74" s="910"/>
      <c r="D74" s="910"/>
      <c r="E74" s="910"/>
      <c r="F74" s="910"/>
      <c r="G74" s="910"/>
      <c r="H74" s="910"/>
      <c r="I74" s="910"/>
      <c r="J74" s="910"/>
      <c r="K74" s="910"/>
      <c r="L74" s="910"/>
      <c r="M74" s="910"/>
      <c r="N74" s="910"/>
      <c r="O74" s="910"/>
      <c r="P74" s="911"/>
      <c r="Q74" s="912">
        <v>43230</v>
      </c>
      <c r="R74" s="866"/>
      <c r="S74" s="866"/>
      <c r="T74" s="866"/>
      <c r="U74" s="866"/>
      <c r="V74" s="866">
        <v>41366</v>
      </c>
      <c r="W74" s="866"/>
      <c r="X74" s="866"/>
      <c r="Y74" s="866"/>
      <c r="Z74" s="866"/>
      <c r="AA74" s="866">
        <v>1864</v>
      </c>
      <c r="AB74" s="866"/>
      <c r="AC74" s="866"/>
      <c r="AD74" s="866"/>
      <c r="AE74" s="866"/>
      <c r="AF74" s="866">
        <v>8625</v>
      </c>
      <c r="AG74" s="866"/>
      <c r="AH74" s="866"/>
      <c r="AI74" s="866"/>
      <c r="AJ74" s="866"/>
      <c r="AK74" s="866">
        <v>0</v>
      </c>
      <c r="AL74" s="866"/>
      <c r="AM74" s="866"/>
      <c r="AN74" s="866"/>
      <c r="AO74" s="866"/>
      <c r="AP74" s="866">
        <v>0</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557</v>
      </c>
      <c r="C75" s="910"/>
      <c r="D75" s="910"/>
      <c r="E75" s="910"/>
      <c r="F75" s="910"/>
      <c r="G75" s="910"/>
      <c r="H75" s="910"/>
      <c r="I75" s="910"/>
      <c r="J75" s="910"/>
      <c r="K75" s="910"/>
      <c r="L75" s="910"/>
      <c r="M75" s="910"/>
      <c r="N75" s="910"/>
      <c r="O75" s="910"/>
      <c r="P75" s="911"/>
      <c r="Q75" s="913">
        <v>23245</v>
      </c>
      <c r="R75" s="914"/>
      <c r="S75" s="914"/>
      <c r="T75" s="914"/>
      <c r="U75" s="870"/>
      <c r="V75" s="915">
        <v>14700</v>
      </c>
      <c r="W75" s="914"/>
      <c r="X75" s="914"/>
      <c r="Y75" s="914"/>
      <c r="Z75" s="870"/>
      <c r="AA75" s="915">
        <v>8545</v>
      </c>
      <c r="AB75" s="914"/>
      <c r="AC75" s="914"/>
      <c r="AD75" s="914"/>
      <c r="AE75" s="870"/>
      <c r="AF75" s="915">
        <v>8545</v>
      </c>
      <c r="AG75" s="914"/>
      <c r="AH75" s="914"/>
      <c r="AI75" s="914"/>
      <c r="AJ75" s="870"/>
      <c r="AK75" s="915">
        <v>21</v>
      </c>
      <c r="AL75" s="914"/>
      <c r="AM75" s="914"/>
      <c r="AN75" s="914"/>
      <c r="AO75" s="870"/>
      <c r="AP75" s="915">
        <v>0</v>
      </c>
      <c r="AQ75" s="914"/>
      <c r="AR75" s="914"/>
      <c r="AS75" s="914"/>
      <c r="AT75" s="870"/>
      <c r="AU75" s="915">
        <v>0</v>
      </c>
      <c r="AV75" s="914"/>
      <c r="AW75" s="914"/>
      <c r="AX75" s="914"/>
      <c r="AY75" s="870"/>
      <c r="AZ75" s="868" t="s">
        <v>562</v>
      </c>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558</v>
      </c>
      <c r="C76" s="910"/>
      <c r="D76" s="910"/>
      <c r="E76" s="910"/>
      <c r="F76" s="910"/>
      <c r="G76" s="910"/>
      <c r="H76" s="910"/>
      <c r="I76" s="910"/>
      <c r="J76" s="910"/>
      <c r="K76" s="910"/>
      <c r="L76" s="910"/>
      <c r="M76" s="910"/>
      <c r="N76" s="910"/>
      <c r="O76" s="910"/>
      <c r="P76" s="911"/>
      <c r="Q76" s="913">
        <v>177</v>
      </c>
      <c r="R76" s="914"/>
      <c r="S76" s="914"/>
      <c r="T76" s="914"/>
      <c r="U76" s="870"/>
      <c r="V76" s="915">
        <v>101</v>
      </c>
      <c r="W76" s="914"/>
      <c r="X76" s="914"/>
      <c r="Y76" s="914"/>
      <c r="Z76" s="870"/>
      <c r="AA76" s="915">
        <v>77</v>
      </c>
      <c r="AB76" s="914"/>
      <c r="AC76" s="914"/>
      <c r="AD76" s="914"/>
      <c r="AE76" s="870"/>
      <c r="AF76" s="915">
        <v>77</v>
      </c>
      <c r="AG76" s="914"/>
      <c r="AH76" s="914"/>
      <c r="AI76" s="914"/>
      <c r="AJ76" s="870"/>
      <c r="AK76" s="915">
        <v>0</v>
      </c>
      <c r="AL76" s="914"/>
      <c r="AM76" s="914"/>
      <c r="AN76" s="914"/>
      <c r="AO76" s="870"/>
      <c r="AP76" s="915">
        <v>0</v>
      </c>
      <c r="AQ76" s="914"/>
      <c r="AR76" s="914"/>
      <c r="AS76" s="914"/>
      <c r="AT76" s="870"/>
      <c r="AU76" s="915">
        <v>0</v>
      </c>
      <c r="AV76" s="914"/>
      <c r="AW76" s="914"/>
      <c r="AX76" s="914"/>
      <c r="AY76" s="870"/>
      <c r="AZ76" s="868" t="s">
        <v>564</v>
      </c>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559</v>
      </c>
      <c r="C77" s="910"/>
      <c r="D77" s="910"/>
      <c r="E77" s="910"/>
      <c r="F77" s="910"/>
      <c r="G77" s="910"/>
      <c r="H77" s="910"/>
      <c r="I77" s="910"/>
      <c r="J77" s="910"/>
      <c r="K77" s="910"/>
      <c r="L77" s="910"/>
      <c r="M77" s="910"/>
      <c r="N77" s="910"/>
      <c r="O77" s="910"/>
      <c r="P77" s="911"/>
      <c r="Q77" s="913">
        <v>289</v>
      </c>
      <c r="R77" s="914"/>
      <c r="S77" s="914"/>
      <c r="T77" s="914"/>
      <c r="U77" s="870"/>
      <c r="V77" s="915">
        <v>262</v>
      </c>
      <c r="W77" s="914"/>
      <c r="X77" s="914"/>
      <c r="Y77" s="914"/>
      <c r="Z77" s="870"/>
      <c r="AA77" s="915">
        <v>26</v>
      </c>
      <c r="AB77" s="914"/>
      <c r="AC77" s="914"/>
      <c r="AD77" s="914"/>
      <c r="AE77" s="870"/>
      <c r="AF77" s="915">
        <v>26</v>
      </c>
      <c r="AG77" s="914"/>
      <c r="AH77" s="914"/>
      <c r="AI77" s="914"/>
      <c r="AJ77" s="870"/>
      <c r="AK77" s="915">
        <v>4</v>
      </c>
      <c r="AL77" s="914"/>
      <c r="AM77" s="914"/>
      <c r="AN77" s="914"/>
      <c r="AO77" s="870"/>
      <c r="AP77" s="915">
        <v>0</v>
      </c>
      <c r="AQ77" s="914"/>
      <c r="AR77" s="914"/>
      <c r="AS77" s="914"/>
      <c r="AT77" s="870"/>
      <c r="AU77" s="915">
        <v>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560</v>
      </c>
      <c r="C78" s="910"/>
      <c r="D78" s="910"/>
      <c r="E78" s="910"/>
      <c r="F78" s="910"/>
      <c r="G78" s="910"/>
      <c r="H78" s="910"/>
      <c r="I78" s="910"/>
      <c r="J78" s="910"/>
      <c r="K78" s="910"/>
      <c r="L78" s="910"/>
      <c r="M78" s="910"/>
      <c r="N78" s="910"/>
      <c r="O78" s="910"/>
      <c r="P78" s="911"/>
      <c r="Q78" s="912">
        <v>2562</v>
      </c>
      <c r="R78" s="866"/>
      <c r="S78" s="866"/>
      <c r="T78" s="866"/>
      <c r="U78" s="866"/>
      <c r="V78" s="866">
        <v>2538</v>
      </c>
      <c r="W78" s="866"/>
      <c r="X78" s="866"/>
      <c r="Y78" s="866"/>
      <c r="Z78" s="866"/>
      <c r="AA78" s="866">
        <v>24</v>
      </c>
      <c r="AB78" s="866"/>
      <c r="AC78" s="866"/>
      <c r="AD78" s="866"/>
      <c r="AE78" s="866"/>
      <c r="AF78" s="866">
        <v>24</v>
      </c>
      <c r="AG78" s="866"/>
      <c r="AH78" s="866"/>
      <c r="AI78" s="866"/>
      <c r="AJ78" s="866"/>
      <c r="AK78" s="866">
        <v>0</v>
      </c>
      <c r="AL78" s="866"/>
      <c r="AM78" s="866"/>
      <c r="AN78" s="866"/>
      <c r="AO78" s="866"/>
      <c r="AP78" s="866">
        <v>0</v>
      </c>
      <c r="AQ78" s="866"/>
      <c r="AR78" s="866"/>
      <c r="AS78" s="866"/>
      <c r="AT78" s="866"/>
      <c r="AU78" s="866">
        <v>0</v>
      </c>
      <c r="AV78" s="866"/>
      <c r="AW78" s="866"/>
      <c r="AX78" s="866"/>
      <c r="AY78" s="866"/>
      <c r="AZ78" s="868" t="s">
        <v>562</v>
      </c>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561</v>
      </c>
      <c r="C79" s="910"/>
      <c r="D79" s="910"/>
      <c r="E79" s="910"/>
      <c r="F79" s="910"/>
      <c r="G79" s="910"/>
      <c r="H79" s="910"/>
      <c r="I79" s="910"/>
      <c r="J79" s="910"/>
      <c r="K79" s="910"/>
      <c r="L79" s="910"/>
      <c r="M79" s="910"/>
      <c r="N79" s="910"/>
      <c r="O79" s="910"/>
      <c r="P79" s="911"/>
      <c r="Q79" s="912">
        <v>880773</v>
      </c>
      <c r="R79" s="866"/>
      <c r="S79" s="866"/>
      <c r="T79" s="866"/>
      <c r="U79" s="866"/>
      <c r="V79" s="866">
        <v>869976</v>
      </c>
      <c r="W79" s="866"/>
      <c r="X79" s="866"/>
      <c r="Y79" s="866"/>
      <c r="Z79" s="866"/>
      <c r="AA79" s="866">
        <v>10796</v>
      </c>
      <c r="AB79" s="866"/>
      <c r="AC79" s="866"/>
      <c r="AD79" s="866"/>
      <c r="AE79" s="866"/>
      <c r="AF79" s="866">
        <v>10571</v>
      </c>
      <c r="AG79" s="866"/>
      <c r="AH79" s="866"/>
      <c r="AI79" s="866"/>
      <c r="AJ79" s="866"/>
      <c r="AK79" s="866">
        <v>5498</v>
      </c>
      <c r="AL79" s="866"/>
      <c r="AM79" s="866"/>
      <c r="AN79" s="866"/>
      <c r="AO79" s="866"/>
      <c r="AP79" s="866">
        <v>0</v>
      </c>
      <c r="AQ79" s="866"/>
      <c r="AR79" s="866"/>
      <c r="AS79" s="866"/>
      <c r="AT79" s="866"/>
      <c r="AU79" s="866" t="s">
        <v>550</v>
      </c>
      <c r="AV79" s="866"/>
      <c r="AW79" s="866"/>
      <c r="AX79" s="866"/>
      <c r="AY79" s="866"/>
      <c r="AZ79" s="868" t="s">
        <v>565</v>
      </c>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28053</v>
      </c>
      <c r="AG88" s="880"/>
      <c r="AH88" s="880"/>
      <c r="AI88" s="880"/>
      <c r="AJ88" s="880"/>
      <c r="AK88" s="877"/>
      <c r="AL88" s="877"/>
      <c r="AM88" s="877"/>
      <c r="AN88" s="877"/>
      <c r="AO88" s="877"/>
      <c r="AP88" s="880">
        <v>748</v>
      </c>
      <c r="AQ88" s="880"/>
      <c r="AR88" s="880"/>
      <c r="AS88" s="880"/>
      <c r="AT88" s="880"/>
      <c r="AU88" s="880">
        <v>616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642</v>
      </c>
      <c r="CS102" s="888"/>
      <c r="CT102" s="888"/>
      <c r="CU102" s="888"/>
      <c r="CV102" s="927"/>
      <c r="CW102" s="926">
        <v>23</v>
      </c>
      <c r="CX102" s="888"/>
      <c r="CY102" s="888"/>
      <c r="CZ102" s="888"/>
      <c r="DA102" s="927"/>
      <c r="DB102" s="926">
        <v>242</v>
      </c>
      <c r="DC102" s="888"/>
      <c r="DD102" s="888"/>
      <c r="DE102" s="888"/>
      <c r="DF102" s="927"/>
      <c r="DG102" s="926">
        <v>160</v>
      </c>
      <c r="DH102" s="888"/>
      <c r="DI102" s="888"/>
      <c r="DJ102" s="888"/>
      <c r="DK102" s="927"/>
      <c r="DL102" s="926">
        <v>0</v>
      </c>
      <c r="DM102" s="888"/>
      <c r="DN102" s="888"/>
      <c r="DO102" s="888"/>
      <c r="DP102" s="927"/>
      <c r="DQ102" s="926">
        <v>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4891398</v>
      </c>
      <c r="AB110" s="936"/>
      <c r="AC110" s="936"/>
      <c r="AD110" s="936"/>
      <c r="AE110" s="937"/>
      <c r="AF110" s="938">
        <v>4809431</v>
      </c>
      <c r="AG110" s="936"/>
      <c r="AH110" s="936"/>
      <c r="AI110" s="936"/>
      <c r="AJ110" s="937"/>
      <c r="AK110" s="938">
        <v>4552357</v>
      </c>
      <c r="AL110" s="936"/>
      <c r="AM110" s="936"/>
      <c r="AN110" s="936"/>
      <c r="AO110" s="937"/>
      <c r="AP110" s="939">
        <v>20.9</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44942496</v>
      </c>
      <c r="BR110" s="967"/>
      <c r="BS110" s="967"/>
      <c r="BT110" s="967"/>
      <c r="BU110" s="967"/>
      <c r="BV110" s="967">
        <v>41960732</v>
      </c>
      <c r="BW110" s="967"/>
      <c r="BX110" s="967"/>
      <c r="BY110" s="967"/>
      <c r="BZ110" s="967"/>
      <c r="CA110" s="967">
        <v>38622535</v>
      </c>
      <c r="CB110" s="967"/>
      <c r="CC110" s="967"/>
      <c r="CD110" s="967"/>
      <c r="CE110" s="967"/>
      <c r="CF110" s="980">
        <v>177.1</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386981</v>
      </c>
      <c r="BR111" s="962"/>
      <c r="BS111" s="962"/>
      <c r="BT111" s="962"/>
      <c r="BU111" s="962"/>
      <c r="BV111" s="962">
        <v>419782</v>
      </c>
      <c r="BW111" s="962"/>
      <c r="BX111" s="962"/>
      <c r="BY111" s="962"/>
      <c r="BZ111" s="962"/>
      <c r="CA111" s="962">
        <v>389681</v>
      </c>
      <c r="CB111" s="962"/>
      <c r="CC111" s="962"/>
      <c r="CD111" s="962"/>
      <c r="CE111" s="962"/>
      <c r="CF111" s="956">
        <v>1.8</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8380508</v>
      </c>
      <c r="BR112" s="962"/>
      <c r="BS112" s="962"/>
      <c r="BT112" s="962"/>
      <c r="BU112" s="962"/>
      <c r="BV112" s="962">
        <v>8006433</v>
      </c>
      <c r="BW112" s="962"/>
      <c r="BX112" s="962"/>
      <c r="BY112" s="962"/>
      <c r="BZ112" s="962"/>
      <c r="CA112" s="962">
        <v>7396960</v>
      </c>
      <c r="CB112" s="962"/>
      <c r="CC112" s="962"/>
      <c r="CD112" s="962"/>
      <c r="CE112" s="962"/>
      <c r="CF112" s="956">
        <v>33.9</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775272</v>
      </c>
      <c r="AB113" s="974"/>
      <c r="AC113" s="974"/>
      <c r="AD113" s="974"/>
      <c r="AE113" s="975"/>
      <c r="AF113" s="976">
        <v>767225</v>
      </c>
      <c r="AG113" s="974"/>
      <c r="AH113" s="974"/>
      <c r="AI113" s="974"/>
      <c r="AJ113" s="975"/>
      <c r="AK113" s="976">
        <v>642616</v>
      </c>
      <c r="AL113" s="974"/>
      <c r="AM113" s="974"/>
      <c r="AN113" s="974"/>
      <c r="AO113" s="975"/>
      <c r="AP113" s="977">
        <v>2.9</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467337</v>
      </c>
      <c r="BR113" s="962"/>
      <c r="BS113" s="962"/>
      <c r="BT113" s="962"/>
      <c r="BU113" s="962"/>
      <c r="BV113" s="962">
        <v>460292</v>
      </c>
      <c r="BW113" s="962"/>
      <c r="BX113" s="962"/>
      <c r="BY113" s="962"/>
      <c r="BZ113" s="962"/>
      <c r="CA113" s="962">
        <v>616368</v>
      </c>
      <c r="CB113" s="962"/>
      <c r="CC113" s="962"/>
      <c r="CD113" s="962"/>
      <c r="CE113" s="962"/>
      <c r="CF113" s="956">
        <v>2.8</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55757</v>
      </c>
      <c r="AB114" s="995"/>
      <c r="AC114" s="995"/>
      <c r="AD114" s="995"/>
      <c r="AE114" s="996"/>
      <c r="AF114" s="997">
        <v>52109</v>
      </c>
      <c r="AG114" s="995"/>
      <c r="AH114" s="995"/>
      <c r="AI114" s="995"/>
      <c r="AJ114" s="996"/>
      <c r="AK114" s="997">
        <v>61857</v>
      </c>
      <c r="AL114" s="995"/>
      <c r="AM114" s="995"/>
      <c r="AN114" s="995"/>
      <c r="AO114" s="996"/>
      <c r="AP114" s="998">
        <v>0.3</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5584664</v>
      </c>
      <c r="BR114" s="962"/>
      <c r="BS114" s="962"/>
      <c r="BT114" s="962"/>
      <c r="BU114" s="962"/>
      <c r="BV114" s="962">
        <v>5461005</v>
      </c>
      <c r="BW114" s="962"/>
      <c r="BX114" s="962"/>
      <c r="BY114" s="962"/>
      <c r="BZ114" s="962"/>
      <c r="CA114" s="962">
        <v>5448529</v>
      </c>
      <c r="CB114" s="962"/>
      <c r="CC114" s="962"/>
      <c r="CD114" s="962"/>
      <c r="CE114" s="962"/>
      <c r="CF114" s="956">
        <v>25</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386981</v>
      </c>
      <c r="DH115" s="995"/>
      <c r="DI115" s="995"/>
      <c r="DJ115" s="995"/>
      <c r="DK115" s="996"/>
      <c r="DL115" s="997">
        <v>419782</v>
      </c>
      <c r="DM115" s="995"/>
      <c r="DN115" s="995"/>
      <c r="DO115" s="995"/>
      <c r="DP115" s="996"/>
      <c r="DQ115" s="997">
        <v>389681</v>
      </c>
      <c r="DR115" s="995"/>
      <c r="DS115" s="995"/>
      <c r="DT115" s="995"/>
      <c r="DU115" s="996"/>
      <c r="DV115" s="998">
        <v>1.8</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5722427</v>
      </c>
      <c r="AB117" s="1015"/>
      <c r="AC117" s="1015"/>
      <c r="AD117" s="1015"/>
      <c r="AE117" s="1016"/>
      <c r="AF117" s="1017">
        <v>5628765</v>
      </c>
      <c r="AG117" s="1015"/>
      <c r="AH117" s="1015"/>
      <c r="AI117" s="1015"/>
      <c r="AJ117" s="1016"/>
      <c r="AK117" s="1017">
        <v>5256830</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59761986</v>
      </c>
      <c r="BR119" s="1036"/>
      <c r="BS119" s="1036"/>
      <c r="BT119" s="1036"/>
      <c r="BU119" s="1036"/>
      <c r="BV119" s="1036">
        <v>56308244</v>
      </c>
      <c r="BW119" s="1036"/>
      <c r="BX119" s="1036"/>
      <c r="BY119" s="1036"/>
      <c r="BZ119" s="1036"/>
      <c r="CA119" s="1036">
        <v>52474073</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8640257</v>
      </c>
      <c r="BR120" s="967"/>
      <c r="BS120" s="967"/>
      <c r="BT120" s="967"/>
      <c r="BU120" s="967"/>
      <c r="BV120" s="967">
        <v>8509028</v>
      </c>
      <c r="BW120" s="967"/>
      <c r="BX120" s="967"/>
      <c r="BY120" s="967"/>
      <c r="BZ120" s="967"/>
      <c r="CA120" s="967">
        <v>8010495</v>
      </c>
      <c r="CB120" s="967"/>
      <c r="CC120" s="967"/>
      <c r="CD120" s="967"/>
      <c r="CE120" s="967"/>
      <c r="CF120" s="980">
        <v>36.700000000000003</v>
      </c>
      <c r="CG120" s="981"/>
      <c r="CH120" s="981"/>
      <c r="CI120" s="981"/>
      <c r="CJ120" s="981"/>
      <c r="CK120" s="1042" t="s">
        <v>448</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7918640</v>
      </c>
      <c r="DH120" s="967"/>
      <c r="DI120" s="967"/>
      <c r="DJ120" s="967"/>
      <c r="DK120" s="967"/>
      <c r="DL120" s="967">
        <v>7583405</v>
      </c>
      <c r="DM120" s="967"/>
      <c r="DN120" s="967"/>
      <c r="DO120" s="967"/>
      <c r="DP120" s="967"/>
      <c r="DQ120" s="967">
        <v>6987862</v>
      </c>
      <c r="DR120" s="967"/>
      <c r="DS120" s="967"/>
      <c r="DT120" s="967"/>
      <c r="DU120" s="967"/>
      <c r="DV120" s="968">
        <v>32</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5814066</v>
      </c>
      <c r="BR121" s="962"/>
      <c r="BS121" s="962"/>
      <c r="BT121" s="962"/>
      <c r="BU121" s="962"/>
      <c r="BV121" s="962">
        <v>5437350</v>
      </c>
      <c r="BW121" s="962"/>
      <c r="BX121" s="962"/>
      <c r="BY121" s="962"/>
      <c r="BZ121" s="962"/>
      <c r="CA121" s="962">
        <v>5413767</v>
      </c>
      <c r="CB121" s="962"/>
      <c r="CC121" s="962"/>
      <c r="CD121" s="962"/>
      <c r="CE121" s="962"/>
      <c r="CF121" s="956">
        <v>24.8</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445301</v>
      </c>
      <c r="DH121" s="962"/>
      <c r="DI121" s="962"/>
      <c r="DJ121" s="962"/>
      <c r="DK121" s="962"/>
      <c r="DL121" s="962">
        <v>405541</v>
      </c>
      <c r="DM121" s="962"/>
      <c r="DN121" s="962"/>
      <c r="DO121" s="962"/>
      <c r="DP121" s="962"/>
      <c r="DQ121" s="962">
        <v>356288</v>
      </c>
      <c r="DR121" s="962"/>
      <c r="DS121" s="962"/>
      <c r="DT121" s="962"/>
      <c r="DU121" s="962"/>
      <c r="DV121" s="963">
        <v>1.6</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43565376</v>
      </c>
      <c r="BR122" s="1036"/>
      <c r="BS122" s="1036"/>
      <c r="BT122" s="1036"/>
      <c r="BU122" s="1036"/>
      <c r="BV122" s="1036">
        <v>41069978</v>
      </c>
      <c r="BW122" s="1036"/>
      <c r="BX122" s="1036"/>
      <c r="BY122" s="1036"/>
      <c r="BZ122" s="1036"/>
      <c r="CA122" s="1036">
        <v>38138809</v>
      </c>
      <c r="CB122" s="1036"/>
      <c r="CC122" s="1036"/>
      <c r="CD122" s="1036"/>
      <c r="CE122" s="1036"/>
      <c r="CF122" s="1053">
        <v>174.8</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16567</v>
      </c>
      <c r="DH122" s="962"/>
      <c r="DI122" s="962"/>
      <c r="DJ122" s="962"/>
      <c r="DK122" s="962"/>
      <c r="DL122" s="962">
        <v>17487</v>
      </c>
      <c r="DM122" s="962"/>
      <c r="DN122" s="962"/>
      <c r="DO122" s="962"/>
      <c r="DP122" s="962"/>
      <c r="DQ122" s="962">
        <v>52810</v>
      </c>
      <c r="DR122" s="962"/>
      <c r="DS122" s="962"/>
      <c r="DT122" s="962"/>
      <c r="DU122" s="962"/>
      <c r="DV122" s="963">
        <v>0.2</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58019699</v>
      </c>
      <c r="BR123" s="1100"/>
      <c r="BS123" s="1100"/>
      <c r="BT123" s="1100"/>
      <c r="BU123" s="1100"/>
      <c r="BV123" s="1100">
        <v>55016356</v>
      </c>
      <c r="BW123" s="1100"/>
      <c r="BX123" s="1100"/>
      <c r="BY123" s="1100"/>
      <c r="BZ123" s="1100"/>
      <c r="CA123" s="1100">
        <v>51563071</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v>
      </c>
      <c r="BR124" s="1063"/>
      <c r="BS124" s="1063"/>
      <c r="BT124" s="1063"/>
      <c r="BU124" s="1063"/>
      <c r="BV124" s="1063">
        <v>6.1</v>
      </c>
      <c r="BW124" s="1063"/>
      <c r="BX124" s="1063"/>
      <c r="BY124" s="1063"/>
      <c r="BZ124" s="1063"/>
      <c r="CA124" s="1063">
        <v>4.0999999999999996</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557695</v>
      </c>
      <c r="AB128" s="1082"/>
      <c r="AC128" s="1082"/>
      <c r="AD128" s="1082"/>
      <c r="AE128" s="1083"/>
      <c r="AF128" s="1084">
        <v>547149</v>
      </c>
      <c r="AG128" s="1082"/>
      <c r="AH128" s="1082"/>
      <c r="AI128" s="1082"/>
      <c r="AJ128" s="1083"/>
      <c r="AK128" s="1084">
        <v>513601</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12.03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25907952</v>
      </c>
      <c r="AB129" s="995"/>
      <c r="AC129" s="995"/>
      <c r="AD129" s="995"/>
      <c r="AE129" s="996"/>
      <c r="AF129" s="997">
        <v>25195098</v>
      </c>
      <c r="AG129" s="995"/>
      <c r="AH129" s="995"/>
      <c r="AI129" s="995"/>
      <c r="AJ129" s="996"/>
      <c r="AK129" s="997">
        <v>25764389</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17.03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4265904</v>
      </c>
      <c r="AB130" s="995"/>
      <c r="AC130" s="995"/>
      <c r="AD130" s="995"/>
      <c r="AE130" s="996"/>
      <c r="AF130" s="997">
        <v>4139921</v>
      </c>
      <c r="AG130" s="995"/>
      <c r="AH130" s="995"/>
      <c r="AI130" s="995"/>
      <c r="AJ130" s="996"/>
      <c r="AK130" s="997">
        <v>3951108</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21642048</v>
      </c>
      <c r="AB131" s="1022"/>
      <c r="AC131" s="1022"/>
      <c r="AD131" s="1022"/>
      <c r="AE131" s="1023"/>
      <c r="AF131" s="1021">
        <v>21055177</v>
      </c>
      <c r="AG131" s="1022"/>
      <c r="AH131" s="1022"/>
      <c r="AI131" s="1022"/>
      <c r="AJ131" s="1023"/>
      <c r="AK131" s="1021">
        <v>21813281</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4.0999999999999996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4.1531559309999997</v>
      </c>
      <c r="AB132" s="1133"/>
      <c r="AC132" s="1133"/>
      <c r="AD132" s="1133"/>
      <c r="AE132" s="1134"/>
      <c r="AF132" s="1135">
        <v>4.4725104900000003</v>
      </c>
      <c r="AG132" s="1133"/>
      <c r="AH132" s="1133"/>
      <c r="AI132" s="1133"/>
      <c r="AJ132" s="1134"/>
      <c r="AK132" s="1135">
        <v>3.6313702650000002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4.0999999999999996</v>
      </c>
      <c r="AB133" s="1116"/>
      <c r="AC133" s="1116"/>
      <c r="AD133" s="1116"/>
      <c r="AE133" s="1117"/>
      <c r="AF133" s="1115">
        <v>4.2</v>
      </c>
      <c r="AG133" s="1116"/>
      <c r="AH133" s="1116"/>
      <c r="AI133" s="1116"/>
      <c r="AJ133" s="1117"/>
      <c r="AK133" s="1115">
        <v>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nRiAB0gp5JVJDrsuau857ZZoj93b7Aa0M6PyKerk6HI4zVU9f805sOQd8rPk3bF2Z1kSPnBkfprbMGvZyuM3Q==" saltValue="BSUctUTde43Yam9EiP7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bQSHeh6tuGvtlwP84JVFhB4GmmRGrsc2j0sl8rYaoVg2MdeQopyKVl3+vmt/tHhYXqfQwUL+inCdOXxIK8fw==" saltValue="aHIm+mZzYC4YF2ZnVqC/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UldY9C+yQ31/2ekzTnQ8oj8IJUBKIZt3AfafsHWKlbpeeGt7GXhUWpg8iY9sLxd8FBeVC5/xuZXoWS69Iw5g==" saltValue="FQRXQWh7GfaClW6LjwUou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6304575</v>
      </c>
      <c r="AP9" s="281">
        <v>53619</v>
      </c>
      <c r="AQ9" s="282">
        <v>63160</v>
      </c>
      <c r="AR9" s="283">
        <v>-15.1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1139976</v>
      </c>
      <c r="AP10" s="284">
        <v>9695</v>
      </c>
      <c r="AQ10" s="285">
        <v>4257</v>
      </c>
      <c r="AR10" s="286">
        <v>127.7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t="s">
        <v>489</v>
      </c>
      <c r="AP11" s="284" t="s">
        <v>489</v>
      </c>
      <c r="AQ11" s="285">
        <v>595</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489</v>
      </c>
      <c r="AP12" s="284" t="s">
        <v>489</v>
      </c>
      <c r="AQ12" s="285">
        <v>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301607</v>
      </c>
      <c r="AP13" s="284">
        <v>2565</v>
      </c>
      <c r="AQ13" s="285">
        <v>2608</v>
      </c>
      <c r="AR13" s="286">
        <v>-1.6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89254</v>
      </c>
      <c r="AP14" s="284">
        <v>759</v>
      </c>
      <c r="AQ14" s="285">
        <v>1202</v>
      </c>
      <c r="AR14" s="286">
        <v>-36.9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-397896</v>
      </c>
      <c r="AP15" s="284">
        <v>-3384</v>
      </c>
      <c r="AQ15" s="285">
        <v>-3084</v>
      </c>
      <c r="AR15" s="286">
        <v>9.6999999999999993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7437516</v>
      </c>
      <c r="AP16" s="284">
        <v>63254</v>
      </c>
      <c r="AQ16" s="285">
        <v>68747</v>
      </c>
      <c r="AR16" s="286">
        <v>-8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5.21</v>
      </c>
      <c r="AP21" s="298">
        <v>6.22</v>
      </c>
      <c r="AQ21" s="299">
        <v>-1.01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100</v>
      </c>
      <c r="AP22" s="303">
        <v>98.7</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4552357</v>
      </c>
      <c r="AP32" s="312">
        <v>38716</v>
      </c>
      <c r="AQ32" s="313">
        <v>33476</v>
      </c>
      <c r="AR32" s="314">
        <v>15.7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489</v>
      </c>
      <c r="AP34" s="312" t="s">
        <v>489</v>
      </c>
      <c r="AQ34" s="313">
        <v>23</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642616</v>
      </c>
      <c r="AP35" s="312">
        <v>5465</v>
      </c>
      <c r="AQ35" s="313">
        <v>5696</v>
      </c>
      <c r="AR35" s="314">
        <v>-4.0999999999999996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61857</v>
      </c>
      <c r="AP36" s="312">
        <v>526</v>
      </c>
      <c r="AQ36" s="313">
        <v>1273</v>
      </c>
      <c r="AR36" s="314">
        <v>-58.7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489</v>
      </c>
      <c r="AP37" s="312" t="s">
        <v>489</v>
      </c>
      <c r="AQ37" s="313">
        <v>486</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489</v>
      </c>
      <c r="AP38" s="315" t="s">
        <v>489</v>
      </c>
      <c r="AQ38" s="316">
        <v>0</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-513601</v>
      </c>
      <c r="AP39" s="312">
        <v>-4368</v>
      </c>
      <c r="AQ39" s="313">
        <v>-6136</v>
      </c>
      <c r="AR39" s="314">
        <v>-28.8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-3951108</v>
      </c>
      <c r="AP40" s="312">
        <v>-33603</v>
      </c>
      <c r="AQ40" s="313">
        <v>-25079</v>
      </c>
      <c r="AR40" s="314">
        <v>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792121</v>
      </c>
      <c r="AP41" s="312">
        <v>6737</v>
      </c>
      <c r="AQ41" s="313">
        <v>9740</v>
      </c>
      <c r="AR41" s="314">
        <v>-30.8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3312937</v>
      </c>
      <c r="AN51" s="334">
        <v>27982</v>
      </c>
      <c r="AO51" s="335">
        <v>-0.8</v>
      </c>
      <c r="AP51" s="336">
        <v>42836</v>
      </c>
      <c r="AQ51" s="337">
        <v>-0.9</v>
      </c>
      <c r="AR51" s="338">
        <v>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2385223</v>
      </c>
      <c r="AN52" s="342">
        <v>20146</v>
      </c>
      <c r="AO52" s="343">
        <v>33.299999999999997</v>
      </c>
      <c r="AP52" s="344">
        <v>22936</v>
      </c>
      <c r="AQ52" s="345">
        <v>1.4</v>
      </c>
      <c r="AR52" s="346">
        <v>31.9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4802354</v>
      </c>
      <c r="AN53" s="334">
        <v>40700</v>
      </c>
      <c r="AO53" s="335">
        <v>45.5</v>
      </c>
      <c r="AP53" s="336">
        <v>44161</v>
      </c>
      <c r="AQ53" s="337">
        <v>3.1</v>
      </c>
      <c r="AR53" s="338">
        <v>42.4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3205044</v>
      </c>
      <c r="AN54" s="342">
        <v>27163</v>
      </c>
      <c r="AO54" s="343">
        <v>34.799999999999997</v>
      </c>
      <c r="AP54" s="344">
        <v>23644</v>
      </c>
      <c r="AQ54" s="345">
        <v>3.1</v>
      </c>
      <c r="AR54" s="346">
        <v>31.7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4095657</v>
      </c>
      <c r="AN55" s="334">
        <v>34809</v>
      </c>
      <c r="AO55" s="335">
        <v>-14.5</v>
      </c>
      <c r="AP55" s="336">
        <v>43955</v>
      </c>
      <c r="AQ55" s="337">
        <v>-0.5</v>
      </c>
      <c r="AR55" s="338">
        <v>-14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2941066</v>
      </c>
      <c r="AN56" s="342">
        <v>24996</v>
      </c>
      <c r="AO56" s="343">
        <v>-8</v>
      </c>
      <c r="AP56" s="344">
        <v>21318</v>
      </c>
      <c r="AQ56" s="345">
        <v>-9.8000000000000007</v>
      </c>
      <c r="AR56" s="346">
        <v>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2520818</v>
      </c>
      <c r="AN57" s="334">
        <v>21399</v>
      </c>
      <c r="AO57" s="335">
        <v>-38.5</v>
      </c>
      <c r="AP57" s="336">
        <v>41921</v>
      </c>
      <c r="AQ57" s="337">
        <v>-4.5999999999999996</v>
      </c>
      <c r="AR57" s="338">
        <v>-33.9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1810768</v>
      </c>
      <c r="AN58" s="342">
        <v>15372</v>
      </c>
      <c r="AO58" s="343">
        <v>-38.5</v>
      </c>
      <c r="AP58" s="344">
        <v>21655</v>
      </c>
      <c r="AQ58" s="345">
        <v>1.6</v>
      </c>
      <c r="AR58" s="346">
        <v>-40.1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2398676</v>
      </c>
      <c r="AN59" s="334">
        <v>20400</v>
      </c>
      <c r="AO59" s="335">
        <v>-4.7</v>
      </c>
      <c r="AP59" s="336">
        <v>44585</v>
      </c>
      <c r="AQ59" s="337">
        <v>6.4</v>
      </c>
      <c r="AR59" s="338">
        <v>-11.1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1803330</v>
      </c>
      <c r="AN60" s="342">
        <v>15337</v>
      </c>
      <c r="AO60" s="343">
        <v>-0.2</v>
      </c>
      <c r="AP60" s="344">
        <v>23077</v>
      </c>
      <c r="AQ60" s="345">
        <v>6.6</v>
      </c>
      <c r="AR60" s="346">
        <v>-6.8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3426088</v>
      </c>
      <c r="AN61" s="349">
        <v>29058</v>
      </c>
      <c r="AO61" s="350">
        <v>-2.6</v>
      </c>
      <c r="AP61" s="351">
        <v>43492</v>
      </c>
      <c r="AQ61" s="352">
        <v>0.7</v>
      </c>
      <c r="AR61" s="338">
        <v>-3.3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2429086</v>
      </c>
      <c r="AN62" s="342">
        <v>20603</v>
      </c>
      <c r="AO62" s="343">
        <v>4.3</v>
      </c>
      <c r="AP62" s="344">
        <v>22526</v>
      </c>
      <c r="AQ62" s="345">
        <v>0.6</v>
      </c>
      <c r="AR62" s="346">
        <v>3.7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1ZABfMM9PkfcJ7kjoow+81qxPzPfOb2iVm6g6uCD1viqLYyzFPGWLFhp8kjL2pgZM8zEUUMc+9GM8DUC4Dlpg==" saltValue="yd/m2S9XxOrhtQxaAASn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Rb6aoF9PsSaeDajl0m+de9ETkABJXD2LzVVKek5vaHs16YfAD78QjIQv8A3xGMyG0I+jLLOz0HKc7M5ldfsagg==" saltValue="xb9vGWL/1QKj+JpJI+Q2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vw8bxtO2llwX5HzVbhS6BdEQbd7P0kNRnK2MJm9j3ZJ3gRWbEM65ilGDYsaFOGqkXtk7mCtbOK90HjVmFTYjhQ==" saltValue="CAP2/+TCTbyIIB2/oG5t6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10.89</v>
      </c>
      <c r="G47" s="12">
        <v>10.65</v>
      </c>
      <c r="H47" s="12">
        <v>11.96</v>
      </c>
      <c r="I47" s="12">
        <v>13.51</v>
      </c>
      <c r="J47" s="13">
        <v>12.5</v>
      </c>
    </row>
    <row r="48" spans="2:10" ht="57.75" customHeight="1" x14ac:dyDescent="0.15">
      <c r="B48" s="14"/>
      <c r="C48" s="1177" t="s">
        <v>4</v>
      </c>
      <c r="D48" s="1177"/>
      <c r="E48" s="1178"/>
      <c r="F48" s="15">
        <v>7.46</v>
      </c>
      <c r="G48" s="16">
        <v>7.43</v>
      </c>
      <c r="H48" s="16">
        <v>9.57</v>
      </c>
      <c r="I48" s="16">
        <v>9.34</v>
      </c>
      <c r="J48" s="17">
        <v>8.42</v>
      </c>
    </row>
    <row r="49" spans="2:10" ht="57.75" customHeight="1" thickBot="1" x14ac:dyDescent="0.2">
      <c r="B49" s="18"/>
      <c r="C49" s="1179" t="s">
        <v>5</v>
      </c>
      <c r="D49" s="1179"/>
      <c r="E49" s="1180"/>
      <c r="F49" s="19" t="s">
        <v>533</v>
      </c>
      <c r="G49" s="20">
        <v>0.11</v>
      </c>
      <c r="H49" s="20">
        <v>4.22</v>
      </c>
      <c r="I49" s="20">
        <v>0.71</v>
      </c>
      <c r="J49" s="21" t="s">
        <v>534</v>
      </c>
    </row>
    <row r="50" spans="2:10" x14ac:dyDescent="0.15"/>
  </sheetData>
  <sheetProtection algorithmName="SHA-512" hashValue="zpvs/SJjKIkqPyjX3Qs161TtKtwkgtc5OXs422Qvdf9YUO2YV6J2TB2ar1xO4cUr+/MAcQI+Zf1YtPrC2PYeVw==" saltValue="b1RgKvcKir5HvycH+ZPv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dcterms:created xsi:type="dcterms:W3CDTF">2025-02-19T01:26:56Z</dcterms:created>
  <dcterms:modified xsi:type="dcterms:W3CDTF">2025-09-11T01:33:38Z</dcterms:modified>
  <cp:category/>
</cp:coreProperties>
</file>