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共有ファイル\R7年度\0505_財務諸表\01_県等からの通知・照会等\20250828_【918〆・埼玉県市町村課】令和５年度財政状況資料集の作成について（2回目・地方公会計関係）（依頼）\02_回答\"/>
    </mc:Choice>
  </mc:AlternateContent>
  <bookViews>
    <workbookView xWindow="0" yWindow="0" windowWidth="28800" windowHeight="11685" firstSheet="12"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s="1"/>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CO35" i="7" s="1"/>
  <c r="BY35" i="7"/>
  <c r="BE35" i="7"/>
  <c r="AO35" i="7"/>
  <c r="W35" i="7"/>
  <c r="E35" i="7"/>
  <c r="C35" i="7" s="1"/>
  <c r="DG34" i="7"/>
  <c r="CQ34" i="7"/>
  <c r="BY34" i="7"/>
  <c r="BE34" i="7"/>
  <c r="AO34" i="7"/>
  <c r="W34" i="7"/>
  <c r="E34" i="7"/>
  <c r="C34" i="7" s="1"/>
  <c r="U34" i="7" l="1"/>
  <c r="U35" i="7" l="1"/>
  <c r="U36" i="7" l="1"/>
  <c r="AM34" i="7"/>
  <c r="AM35" i="7" s="1"/>
  <c r="BW34" i="7" s="1"/>
  <c r="BW35" i="7" s="1"/>
  <c r="BW36" i="7" s="1"/>
  <c r="BW37" i="7" s="1"/>
  <c r="BW38" i="7" s="1"/>
  <c r="BW39" i="7" s="1"/>
  <c r="BW40" i="7" s="1"/>
  <c r="BW41" i="7" s="1"/>
  <c r="CO34" i="7" l="1"/>
</calcChain>
</file>

<file path=xl/sharedStrings.xml><?xml version="1.0" encoding="utf-8"?>
<sst xmlns="http://schemas.openxmlformats.org/spreadsheetml/2006/main" count="991" uniqueCount="542">
  <si>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</si>
  <si>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</si>
  <si>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</si>
  <si>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</si>
  <si>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</si>
  <si>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</si>
  <si>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</si>
  <si>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</si>
  <si>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</si>
  <si>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</si>
  <si>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</si>
  <si>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</si>
  <si>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</si>
  <si>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</si>
  <si>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</si>
  <si>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</si>
  <si>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</si>
  <si>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</si>
  <si>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</si>
  <si>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</si>
  <si>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</si>
  <si>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</si>
  <si>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</si>
  <si>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</si>
  <si>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</si>
  <si>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</si>
  <si>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</si>
  <si>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</si>
  <si>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</si>
  <si>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</si>
  <si>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</si>
  <si>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</si>
  <si>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</si>
  <si>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</si>
  <si>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狭山市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</si>
  <si>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</si>
  <si>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</si>
  <si>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</si>
  <si>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</si>
  <si>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</si>
  <si>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</si>
  <si>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</si>
  <si>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</si>
  <si>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</si>
  <si>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</si>
  <si>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</si>
  <si>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</si>
  <si>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</si>
  <si>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</si>
  <si>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</si>
  <si>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</si>
  <si>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</si>
  <si>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</si>
  <si>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</si>
  <si>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</si>
  <si>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</si>
  <si>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</si>
  <si>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</si>
  <si>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</si>
  <si>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</si>
  <si>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</si>
  <si>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</si>
  <si>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</si>
  <si>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</si>
  <si>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</si>
  <si>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</si>
  <si>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</si>
  <si>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</si>
  <si>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</si>
  <si>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</si>
  <si>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</si>
  <si>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</si>
  <si>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</si>
  <si>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</si>
  <si>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</si>
  <si>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</si>
  <si>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</si>
  <si>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</si>
  <si>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</si>
  <si>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</si>
  <si>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</si>
  <si>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</si>
  <si>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4"/>
  </si>
  <si>
    <t>うち日本人(％)</t>
    <phoneticPr fontId="5"/>
  </si>
  <si>
    <t>-0.6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</si>
  <si>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</si>
  <si>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</si>
  <si>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</si>
  <si>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</si>
  <si>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</si>
  <si>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</si>
  <si>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</si>
  <si>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</si>
  <si>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</si>
  <si>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</si>
  <si>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</si>
  <si>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</si>
  <si>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</si>
  <si>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</si>
  <si>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</si>
  <si>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</si>
  <si>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</si>
  <si>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</si>
  <si>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</si>
  <si>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</si>
  <si>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</si>
  <si>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</si>
  <si>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</si>
  <si>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</si>
  <si>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</si>
  <si>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</si>
  <si>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</si>
  <si>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</si>
  <si>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</si>
  <si>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</si>
  <si>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</si>
  <si>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</si>
  <si>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</si>
  <si>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</si>
  <si>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</si>
  <si>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</si>
  <si>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</si>
  <si>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</si>
  <si>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</si>
  <si>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</si>
  <si>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</si>
  <si>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</si>
  <si>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</si>
  <si>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</si>
  <si>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</si>
  <si>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</si>
  <si>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</si>
  <si>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</si>
  <si>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</si>
  <si>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</si>
  <si>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</si>
  <si>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</si>
  <si>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</si>
  <si>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</si>
  <si>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</si>
  <si>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</si>
  <si>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</si>
  <si>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</si>
  <si>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</si>
  <si>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</si>
  <si>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埼玉県狭山市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</si>
  <si>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</si>
  <si>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</si>
  <si>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</si>
  <si>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</si>
  <si>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</si>
  <si>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</si>
  <si>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</si>
  <si>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</si>
  <si>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</si>
  <si>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</si>
  <si>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</si>
  <si>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</si>
  <si>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</si>
  <si>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</si>
  <si>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</si>
  <si>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</si>
  <si>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</si>
  <si>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</si>
  <si>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</si>
  <si>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</si>
  <si>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</si>
  <si>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</si>
  <si>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</si>
  <si>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</si>
  <si>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</si>
  <si>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</si>
  <si>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</si>
  <si>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</si>
  <si>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</si>
  <si>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</si>
  <si>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</si>
  <si>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</si>
  <si>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</si>
  <si>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</si>
  <si>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</si>
  <si>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</si>
  <si>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</si>
  <si>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</si>
  <si>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</si>
  <si>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</si>
  <si>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</si>
  <si>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</si>
  <si>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</si>
  <si>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</si>
  <si>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</si>
  <si>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</si>
  <si>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</si>
  <si>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</si>
  <si>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</si>
  <si>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</si>
  <si>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</si>
  <si>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</si>
  <si>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</si>
  <si>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</si>
  <si>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</si>
  <si>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</si>
  <si>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</si>
  <si>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</si>
  <si>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</si>
  <si>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</si>
  <si>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</si>
  <si>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</si>
  <si>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</si>
  <si>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</si>
  <si>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</si>
  <si>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</si>
  <si>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</si>
  <si>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</si>
  <si>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</si>
  <si>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</si>
  <si>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</si>
  <si>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</si>
  <si>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</si>
  <si>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</si>
  <si>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</si>
  <si>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</si>
  <si>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</si>
  <si>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</si>
  <si>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</si>
  <si>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</si>
  <si>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</si>
  <si>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</si>
  <si>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</si>
  <si>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</si>
  <si>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</si>
  <si>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</si>
  <si>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</si>
  <si>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</si>
  <si>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</si>
  <si>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</si>
  <si>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</si>
  <si>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</si>
  <si>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</si>
  <si>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</si>
  <si>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</si>
  <si>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</si>
  <si>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</si>
  <si>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</si>
  <si>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</si>
  <si>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</si>
  <si>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</si>
  <si>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</si>
  <si>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</si>
  <si>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</si>
  <si>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</si>
  <si>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</si>
  <si>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</si>
  <si>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</si>
  <si>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</si>
  <si>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</si>
  <si>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</si>
  <si>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</si>
  <si>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</si>
  <si>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</si>
  <si>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</si>
  <si>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</si>
  <si>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</si>
  <si>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</si>
  <si>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</si>
  <si>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</si>
  <si>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</si>
  <si>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</si>
  <si>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</si>
  <si>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</si>
  <si>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</si>
  <si>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</si>
  <si>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</si>
  <si>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</si>
  <si>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</si>
  <si>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</si>
  <si>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</si>
  <si>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</si>
  <si>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</si>
  <si>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</si>
  <si>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</si>
  <si>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</si>
  <si>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</si>
  <si>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</si>
  <si>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</si>
  <si>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</si>
  <si>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</si>
  <si>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</si>
  <si>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</si>
  <si>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</si>
  <si>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</si>
  <si>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</si>
  <si>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</si>
  <si>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</si>
  <si>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</si>
  <si>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</si>
  <si>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</si>
  <si>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埼玉県狭山市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</si>
  <si>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</si>
  <si>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</si>
  <si>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</si>
  <si>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</si>
  <si>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</si>
  <si>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</si>
  <si>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</si>
  <si>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</si>
  <si>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</si>
  <si>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</si>
  <si>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</si>
  <si>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</si>
  <si>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</si>
  <si>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</si>
  <si>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</si>
  <si>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</si>
  <si>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</si>
  <si>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</si>
  <si>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</si>
  <si>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</si>
  <si>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狭山市勤労者福祉サービスセンター</t>
    <rPh sb="0" eb="3">
      <t>サヤマシ</t>
    </rPh>
    <rPh sb="3" eb="8">
      <t>キンロウシャフクシ</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</si>
  <si>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</si>
  <si>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</si>
  <si>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</si>
  <si>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</si>
  <si>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</si>
  <si>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</si>
  <si>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</si>
  <si>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</si>
  <si>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</si>
  <si>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</si>
  <si>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</si>
  <si>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</si>
  <si>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</si>
  <si>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</si>
  <si>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</si>
  <si>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</si>
  <si>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</si>
  <si>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</si>
  <si>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</si>
  <si>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</si>
  <si>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</si>
  <si>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</si>
  <si>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</si>
  <si>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</si>
  <si>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26"/>
  </si>
  <si>
    <t>一般会計</t>
    <rPh sb="0" eb="2">
      <t>イッパン</t>
    </rPh>
    <rPh sb="2" eb="4">
      <t>カイケイ</t>
    </rPh>
    <phoneticPr fontId="26"/>
  </si>
  <si>
    <t>特別会計</t>
    <rPh sb="0" eb="4">
      <t>トクベツカイケイ</t>
    </rPh>
    <phoneticPr fontId="26"/>
  </si>
  <si>
    <t>埼玉県市町村総合事務組合</t>
    <rPh sb="0" eb="3">
      <t>サイタマケン</t>
    </rPh>
    <rPh sb="3" eb="6">
      <t>シチョウソン</t>
    </rPh>
    <rPh sb="6" eb="8">
      <t>ソウゴウ</t>
    </rPh>
    <rPh sb="8" eb="10">
      <t>ジム</t>
    </rPh>
    <rPh sb="10" eb="12">
      <t>クミアイ</t>
    </rPh>
    <phoneticPr fontId="26"/>
  </si>
  <si>
    <t>交通災害特別会計</t>
    <rPh sb="0" eb="2">
      <t>コウツウ</t>
    </rPh>
    <rPh sb="2" eb="4">
      <t>サイガイ</t>
    </rPh>
    <rPh sb="4" eb="6">
      <t>トクベツ</t>
    </rPh>
    <rPh sb="6" eb="8">
      <t>カイケイ</t>
    </rPh>
    <phoneticPr fontId="26"/>
  </si>
  <si>
    <t>彩の国さいたま人づくり広域連合</t>
    <rPh sb="0" eb="1">
      <t>サイ</t>
    </rPh>
    <rPh sb="2" eb="3">
      <t>クニ</t>
    </rPh>
    <rPh sb="7" eb="8">
      <t>ヒト</t>
    </rPh>
    <rPh sb="11" eb="15">
      <t>コウイキレンゴウ</t>
    </rPh>
    <phoneticPr fontId="26"/>
  </si>
  <si>
    <t>埼玉県都市ボートレース企業団</t>
  </si>
  <si>
    <t>広域飯能斎場組合</t>
    <rPh sb="0" eb="8">
      <t>コウイキハンノウサイジョウクミアイ</t>
    </rPh>
    <phoneticPr fontId="25"/>
  </si>
  <si>
    <t>埼玉西部消防組合</t>
    <rPh sb="0" eb="2">
      <t>サイタマ</t>
    </rPh>
    <rPh sb="2" eb="8">
      <t>セイブショウボウクミアイ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</si>
  <si>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</si>
  <si>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</si>
  <si>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</si>
  <si>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</si>
  <si>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</si>
  <si>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</si>
  <si>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</si>
  <si>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</si>
  <si>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</si>
  <si>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</si>
  <si>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</si>
  <si>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</si>
  <si>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</si>
  <si>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</si>
  <si>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</si>
  <si>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</si>
  <si>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</si>
  <si>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</si>
  <si>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</si>
  <si>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</si>
  <si>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</si>
  <si>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</si>
  <si>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</si>
  <si>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</si>
  <si>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</si>
  <si>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</si>
  <si>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</si>
  <si>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</si>
  <si>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</si>
  <si>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</si>
  <si>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</si>
  <si>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</si>
  <si>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</si>
  <si>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</si>
  <si>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</si>
  <si>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</si>
  <si>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</si>
  <si>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</si>
  <si>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</si>
  <si>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</si>
  <si>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</si>
  <si>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</si>
  <si>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</si>
  <si>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</si>
  <si>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</si>
  <si>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</si>
  <si>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</si>
  <si>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</si>
  <si>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</si>
  <si>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</si>
  <si>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</si>
  <si>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</si>
  <si>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</si>
  <si>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</si>
  <si>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</si>
  <si>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</si>
  <si>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</si>
  <si>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</si>
  <si>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</si>
  <si>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</si>
  <si>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</si>
  <si>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</si>
  <si>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</si>
  <si>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</si>
  <si>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</si>
  <si>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</si>
  <si>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</si>
  <si>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</si>
  <si>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</si>
  <si>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</si>
  <si>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</si>
  <si>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</si>
  <si>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</si>
  <si>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</si>
  <si>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</si>
  <si>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</si>
  <si>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</si>
  <si>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</si>
  <si>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</si>
  <si>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</si>
  <si>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</si>
  <si>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</si>
  <si>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</si>
  <si>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</si>
  <si>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</si>
  <si>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</si>
  <si>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</si>
  <si>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</si>
  <si>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</si>
  <si>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</si>
  <si>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</si>
  <si>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</si>
  <si>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</si>
  <si>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</si>
  <si>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</si>
  <si>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</si>
  <si>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</si>
  <si>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</si>
  <si>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</si>
  <si>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</si>
  <si>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</si>
  <si>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</si>
  <si>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</si>
  <si>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</si>
  <si>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</si>
  <si>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</si>
  <si>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</si>
  <si>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</si>
  <si>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</si>
  <si>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</si>
  <si>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</si>
  <si>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</si>
  <si>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</si>
  <si>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</si>
  <si>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</si>
  <si>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</si>
  <si>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</si>
  <si>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</si>
  <si>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</si>
  <si>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</si>
  <si>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</si>
  <si>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</si>
  <si>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</si>
  <si>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</si>
  <si>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</si>
  <si>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</si>
  <si>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</si>
  <si>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</si>
  <si>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</si>
  <si>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4.00</t>
  </si>
  <si>
    <t>▲ 3.30</t>
  </si>
  <si>
    <t>会計</t>
    <rPh sb="0" eb="2">
      <t>カイケイ</t>
    </rPh>
    <phoneticPr fontId="5"/>
  </si>
  <si>
    <t>下水道事業会計</t>
  </si>
  <si>
    <t>水道事業会計</t>
  </si>
  <si>
    <t>一般会計</t>
  </si>
  <si>
    <t>介護保険特別会計</t>
  </si>
  <si>
    <t>国民健康保険特別会計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</si>
  <si>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</si>
  <si>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</si>
  <si>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</si>
  <si>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</si>
  <si>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</si>
  <si>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</si>
  <si>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</si>
  <si>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</si>
  <si>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</si>
  <si>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</si>
  <si>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</si>
  <si>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</si>
  <si>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</si>
  <si>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</si>
  <si>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</si>
  <si>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</si>
  <si>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</si>
  <si>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</si>
  <si>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</si>
  <si>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</si>
  <si>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</si>
  <si>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</si>
  <si>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</si>
  <si>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</si>
  <si>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</si>
  <si>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</si>
  <si>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</si>
  <si>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</si>
  <si>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</si>
  <si>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</si>
  <si>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</si>
  <si>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</si>
  <si>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</si>
  <si>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</si>
  <si>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</si>
  <si>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</si>
  <si>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</si>
  <si>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</si>
  <si>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</si>
  <si>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</si>
  <si>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</si>
  <si>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</si>
  <si>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</si>
  <si>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</si>
  <si>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</si>
  <si>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</si>
  <si>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</si>
  <si>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</si>
  <si>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</si>
  <si>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</si>
  <si>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</si>
  <si>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r>
      <t>　</t>
    </r>
    <r>
      <rPr>
        <sz val="11"/>
        <rFont val="ＭＳ Ｐゴシック"/>
        <family val="3"/>
        <charset val="128"/>
      </rPr>
      <t>公共施設の老朽化に伴い有形固定資産減価償却率が年々上昇（特に児童館・図書館・消防施設・市民会館は80％以上となっている）し、類似団体の平均をやや上回る水準となっているが、それに伴い公共施設を整備した際に借入れた地方債の元金償還が進み地方債残高が減少したことなどから、将来負担比率は減少傾向にあり、令和元年度以降はマイナスの値となっている。今後も公共施設再編計画に基づき、施設の適切な維持管理に取り組んでいく。</t>
    </r>
    <rPh sb="177" eb="179">
      <t>サイヘン</t>
    </rPh>
    <rPh sb="179" eb="181">
      <t>ケイカク</t>
    </rPh>
    <phoneticPr fontId="5"/>
  </si>
  <si>
    <t>　実質公債費比率については、平成29年度以降に借入れを行った公共施設解体事業債の元金償還が始まったことなどにより増加傾向にある。一方で、地方債の元金償還が進んだことにより地方債残高が減少しているため、将来負担比率は減少傾向にあり、令和元年度以降はマイナスの値となっている。今後は、大規模な都市計画事業の実施や公共施設再編計画に基づく長寿命化や統廃合等を進めるための大規模改修が控えていることから、引き続き起債対象事業の適切な選択に努めるなど、世代間負担の公平化と償還額の平準化を図り、健全な財政運営に努める。</t>
    <rPh sb="158" eb="160">
      <t>サイヘン</t>
    </rPh>
    <rPh sb="160" eb="162">
      <t>ケイカク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</si>
</sst>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z val="13"/>
      <color theme="1"/>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8"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9" fillId="0" borderId="12" xfId="2" applyNumberFormat="1" applyFont="1" applyFill="1" applyBorder="1" applyAlignment="1">
      <alignment horizontal="right" vertical="center" shrinkToFit="1"/>
    </xf>
    <xf numFmtId="190" fontId="29"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9" fillId="0" borderId="12" xfId="2" applyNumberFormat="1" applyFont="1" applyFill="1" applyBorder="1" applyAlignment="1">
      <alignment horizontal="right" vertical="center" shrinkToFit="1"/>
    </xf>
    <xf numFmtId="179" fontId="29"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Fill="1" applyBorder="1" applyAlignment="1">
      <alignment horizontal="right" vertical="center" shrinkToFit="1"/>
    </xf>
    <xf numFmtId="181" fontId="29" fillId="0" borderId="1" xfId="5" applyNumberFormat="1" applyFont="1" applyFill="1" applyBorder="1" applyAlignment="1">
      <alignment horizontal="right" vertical="center" shrinkToFit="1"/>
    </xf>
    <xf numFmtId="179" fontId="29" fillId="0" borderId="175" xfId="5" applyNumberFormat="1" applyFont="1" applyFill="1" applyBorder="1" applyAlignment="1">
      <alignment horizontal="right" vertical="center" shrinkToFit="1"/>
    </xf>
    <xf numFmtId="181" fontId="29" fillId="0" borderId="174" xfId="5" applyNumberFormat="1" applyFont="1" applyFill="1" applyBorder="1" applyAlignment="1">
      <alignment horizontal="right" vertical="center" shrinkToFit="1"/>
    </xf>
    <xf numFmtId="179" fontId="29" fillId="0" borderId="176" xfId="5" applyNumberFormat="1" applyFont="1" applyFill="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Fill="1" applyBorder="1" applyAlignment="1">
      <alignment horizontal="right" vertical="center" shrinkToFit="1"/>
    </xf>
    <xf numFmtId="181" fontId="29" fillId="0" borderId="179" xfId="5" applyNumberFormat="1" applyFont="1" applyFill="1" applyBorder="1" applyAlignment="1">
      <alignment horizontal="right" vertical="center" shrinkToFit="1"/>
    </xf>
    <xf numFmtId="179" fontId="29" fillId="0" borderId="177" xfId="5" applyNumberFormat="1" applyFont="1" applyFill="1" applyBorder="1" applyAlignment="1">
      <alignment horizontal="right" vertical="center" shrinkToFit="1"/>
    </xf>
    <xf numFmtId="181" fontId="29" fillId="0" borderId="180" xfId="5" applyNumberFormat="1" applyFont="1" applyFill="1" applyBorder="1" applyAlignment="1">
      <alignment horizontal="right" vertical="center" shrinkToFit="1"/>
    </xf>
    <xf numFmtId="179" fontId="29" fillId="0" borderId="181" xfId="5" applyNumberFormat="1" applyFont="1" applyFill="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30" fillId="0" borderId="0" xfId="16" applyFont="1" applyAlignment="1">
      <alignment horizontal="right" vertical="center"/>
    </xf>
    <xf numFmtId="0" fontId="31" fillId="6" borderId="21" xfId="16" applyFont="1" applyFill="1" applyBorder="1" applyAlignment="1"/>
    <xf numFmtId="0" fontId="31" fillId="6" borderId="22" xfId="16" applyFont="1" applyFill="1" applyBorder="1" applyAlignment="1">
      <alignment horizontal="right" vertical="top"/>
    </xf>
    <xf numFmtId="0" fontId="31" fillId="6" borderId="23" xfId="16" applyFont="1" applyFill="1" applyBorder="1" applyAlignment="1">
      <alignment horizontal="right" vertical="top"/>
    </xf>
    <xf numFmtId="0" fontId="31" fillId="6" borderId="13" xfId="16" applyFont="1" applyFill="1" applyBorder="1" applyAlignment="1">
      <alignment horizontal="center" vertical="center"/>
    </xf>
    <xf numFmtId="0" fontId="31" fillId="6" borderId="15" xfId="16" applyFont="1" applyFill="1" applyBorder="1" applyAlignment="1">
      <alignment horizontal="center" vertical="center"/>
    </xf>
    <xf numFmtId="0" fontId="31" fillId="6" borderId="61" xfId="16" applyFont="1" applyFill="1" applyBorder="1" applyAlignment="1">
      <alignment horizontal="center" vertical="center"/>
    </xf>
    <xf numFmtId="0" fontId="31" fillId="0" borderId="27" xfId="16" applyFont="1" applyFill="1" applyBorder="1" applyAlignment="1">
      <alignment horizontal="center" vertical="center" wrapText="1"/>
    </xf>
    <xf numFmtId="188" fontId="31" fillId="0" borderId="13" xfId="16" applyNumberFormat="1" applyFont="1" applyFill="1" applyBorder="1" applyAlignment="1" applyProtection="1">
      <alignment horizontal="right" vertical="center" shrinkToFit="1"/>
    </xf>
    <xf numFmtId="188" fontId="31" fillId="0" borderId="15" xfId="16" applyNumberFormat="1" applyFont="1" applyFill="1" applyBorder="1" applyAlignment="1" applyProtection="1">
      <alignment horizontal="right" vertical="center" shrinkToFit="1"/>
    </xf>
    <xf numFmtId="188" fontId="31" fillId="0" borderId="17" xfId="16" applyNumberFormat="1" applyFont="1" applyFill="1" applyBorder="1" applyAlignment="1" applyProtection="1">
      <alignment horizontal="right" vertical="center" shrinkToFit="1"/>
    </xf>
    <xf numFmtId="0" fontId="31" fillId="0" borderId="38" xfId="16" applyFont="1" applyFill="1" applyBorder="1" applyAlignment="1">
      <alignment horizontal="center" vertical="center" wrapText="1"/>
    </xf>
    <xf numFmtId="188" fontId="31" fillId="0" borderId="35" xfId="16" applyNumberFormat="1" applyFont="1" applyFill="1" applyBorder="1" applyAlignment="1" applyProtection="1">
      <alignment horizontal="right" vertical="center" shrinkToFit="1"/>
    </xf>
    <xf numFmtId="188" fontId="31" fillId="0" borderId="36" xfId="16" applyNumberFormat="1" applyFont="1" applyFill="1" applyBorder="1" applyAlignment="1" applyProtection="1">
      <alignment horizontal="right" vertical="center" shrinkToFit="1"/>
    </xf>
    <xf numFmtId="188" fontId="31" fillId="0" borderId="37" xfId="16" applyNumberFormat="1" applyFont="1" applyFill="1" applyBorder="1" applyAlignment="1" applyProtection="1">
      <alignment horizontal="right" vertical="center" shrinkToFit="1"/>
    </xf>
    <xf numFmtId="0" fontId="31" fillId="0" borderId="62" xfId="16" applyFont="1" applyFill="1" applyBorder="1" applyAlignment="1">
      <alignment horizontal="center" vertical="center"/>
    </xf>
    <xf numFmtId="188" fontId="31" fillId="0" borderId="112" xfId="16" applyNumberFormat="1" applyFont="1" applyFill="1" applyBorder="1" applyAlignment="1" applyProtection="1">
      <alignment horizontal="right" vertical="center" shrinkToFit="1"/>
    </xf>
    <xf numFmtId="188" fontId="31" fillId="0" borderId="182" xfId="16" applyNumberFormat="1" applyFont="1" applyFill="1" applyBorder="1" applyAlignment="1" applyProtection="1">
      <alignment horizontal="right" vertical="center" shrinkToFit="1"/>
    </xf>
    <xf numFmtId="188" fontId="31" fillId="0" borderId="63" xfId="16" applyNumberFormat="1" applyFont="1" applyFill="1" applyBorder="1" applyAlignment="1" applyProtection="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1" xfId="17" applyFont="1" applyFill="1" applyBorder="1" applyAlignment="1"/>
    <xf numFmtId="0" fontId="31" fillId="7" borderId="22" xfId="17" applyFont="1" applyFill="1" applyBorder="1" applyAlignment="1">
      <alignment horizontal="right" vertical="top"/>
    </xf>
    <xf numFmtId="0" fontId="31" fillId="7" borderId="23" xfId="17" applyFont="1" applyFill="1" applyBorder="1" applyAlignment="1">
      <alignment horizontal="right" vertical="top"/>
    </xf>
    <xf numFmtId="0" fontId="31" fillId="7" borderId="14" xfId="17" applyFont="1" applyFill="1" applyBorder="1" applyAlignment="1">
      <alignment horizontal="center" vertical="center"/>
    </xf>
    <xf numFmtId="0" fontId="31" fillId="7" borderId="15" xfId="17" applyFont="1" applyFill="1" applyBorder="1" applyAlignment="1">
      <alignment horizontal="center" vertical="center"/>
    </xf>
    <xf numFmtId="0" fontId="31" fillId="7" borderId="17" xfId="17" applyFont="1" applyFill="1" applyBorder="1" applyAlignment="1">
      <alignment horizontal="center" vertical="center"/>
    </xf>
    <xf numFmtId="0" fontId="31" fillId="0" borderId="29" xfId="17" applyFont="1" applyFill="1" applyBorder="1" applyAlignment="1">
      <alignment vertical="center" wrapText="1"/>
    </xf>
    <xf numFmtId="188" fontId="31" fillId="0" borderId="183" xfId="17" applyNumberFormat="1" applyFont="1" applyFill="1" applyBorder="1" applyAlignment="1">
      <alignment horizontal="right" vertical="center" shrinkToFit="1"/>
    </xf>
    <xf numFmtId="188" fontId="31" fillId="0" borderId="184" xfId="17" applyNumberFormat="1" applyFont="1" applyFill="1" applyBorder="1" applyAlignment="1">
      <alignment horizontal="right" vertical="center" shrinkToFit="1"/>
    </xf>
    <xf numFmtId="188" fontId="31" fillId="0" borderId="185" xfId="17" applyNumberFormat="1" applyFont="1" applyFill="1" applyBorder="1" applyAlignment="1">
      <alignment horizontal="right" vertical="center" shrinkToFit="1"/>
    </xf>
    <xf numFmtId="0" fontId="31" fillId="0" borderId="34" xfId="17" applyFont="1" applyFill="1" applyBorder="1" applyAlignment="1">
      <alignment vertical="center"/>
    </xf>
    <xf numFmtId="188" fontId="31" fillId="0" borderId="186" xfId="17" applyNumberFormat="1" applyFont="1" applyFill="1" applyBorder="1" applyAlignment="1">
      <alignment horizontal="right" vertical="center" shrinkToFit="1"/>
    </xf>
    <xf numFmtId="188" fontId="31" fillId="0" borderId="12" xfId="17" applyNumberFormat="1" applyFont="1" applyFill="1" applyBorder="1" applyAlignment="1">
      <alignment horizontal="right" vertical="center" shrinkToFit="1"/>
    </xf>
    <xf numFmtId="188" fontId="31" fillId="0" borderId="187" xfId="17" applyNumberFormat="1" applyFont="1" applyFill="1" applyBorder="1" applyAlignment="1">
      <alignment horizontal="right" vertical="center" shrinkToFit="1"/>
    </xf>
    <xf numFmtId="0" fontId="31" fillId="0" borderId="38" xfId="17" applyFont="1" applyFill="1" applyBorder="1" applyAlignment="1">
      <alignment vertical="center"/>
    </xf>
    <xf numFmtId="0" fontId="31" fillId="0" borderId="62" xfId="17" applyFont="1" applyFill="1" applyBorder="1" applyAlignment="1">
      <alignment vertical="center"/>
    </xf>
    <xf numFmtId="188" fontId="31" fillId="0" borderId="112" xfId="17" applyNumberFormat="1" applyFont="1" applyFill="1" applyBorder="1" applyAlignment="1">
      <alignment horizontal="right" vertical="center" shrinkToFit="1"/>
    </xf>
    <xf numFmtId="188" fontId="31" fillId="0" borderId="182" xfId="17" applyNumberFormat="1" applyFont="1" applyFill="1" applyBorder="1" applyAlignment="1">
      <alignment horizontal="right" vertical="center" shrinkToFit="1"/>
    </xf>
    <xf numFmtId="188" fontId="31" fillId="0" borderId="63" xfId="17" applyNumberFormat="1" applyFont="1" applyFill="1" applyBorder="1" applyAlignment="1">
      <alignment horizontal="right" vertical="center" shrinkToFit="1"/>
    </xf>
    <xf numFmtId="0" fontId="32" fillId="0" borderId="0" xfId="17" applyFont="1" applyFill="1" applyBorder="1" applyAlignment="1">
      <alignment vertical="center"/>
    </xf>
    <xf numFmtId="0" fontId="32" fillId="0" borderId="0" xfId="17" applyNumberFormat="1" applyFont="1" applyFill="1" applyBorder="1" applyAlignment="1">
      <alignment vertical="center" wrapText="1"/>
    </xf>
    <xf numFmtId="0" fontId="32" fillId="0" borderId="0" xfId="17" applyNumberFormat="1" applyFont="1" applyBorder="1" applyAlignment="1">
      <alignment vertical="center" wrapText="1"/>
    </xf>
    <xf numFmtId="0" fontId="31"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1" xfId="18" applyFont="1" applyFill="1" applyBorder="1" applyAlignment="1"/>
    <xf numFmtId="0" fontId="32" fillId="6" borderId="22" xfId="18" applyFont="1" applyFill="1" applyBorder="1" applyAlignment="1"/>
    <xf numFmtId="0" fontId="32" fillId="6" borderId="22" xfId="18" applyFont="1" applyFill="1" applyBorder="1" applyAlignment="1">
      <alignment horizontal="right" vertical="center"/>
    </xf>
    <xf numFmtId="0" fontId="32" fillId="6" borderId="23" xfId="18" applyFont="1" applyFill="1" applyBorder="1" applyAlignment="1">
      <alignment horizontal="right" vertical="top"/>
    </xf>
    <xf numFmtId="0" fontId="32" fillId="6" borderId="14" xfId="18" applyFont="1" applyFill="1" applyBorder="1" applyAlignment="1">
      <alignment horizontal="center" vertical="center"/>
    </xf>
    <xf numFmtId="0" fontId="32" fillId="6" borderId="15" xfId="18" applyFont="1" applyFill="1" applyBorder="1" applyAlignment="1">
      <alignment horizontal="center" vertical="center"/>
    </xf>
    <xf numFmtId="0" fontId="32" fillId="6" borderId="61" xfId="18" applyFont="1" applyFill="1" applyBorder="1" applyAlignment="1">
      <alignment horizontal="center" vertical="center"/>
    </xf>
    <xf numFmtId="0" fontId="32" fillId="0" borderId="6" xfId="18" applyFont="1" applyFill="1" applyBorder="1" applyAlignment="1">
      <alignment vertical="center" wrapText="1"/>
    </xf>
    <xf numFmtId="181" fontId="32" fillId="0" borderId="183" xfId="18" applyNumberFormat="1" applyFont="1" applyFill="1" applyBorder="1" applyAlignment="1" applyProtection="1">
      <alignment horizontal="right" vertical="center" shrinkToFit="1"/>
    </xf>
    <xf numFmtId="181" fontId="32" fillId="0" borderId="184" xfId="18" applyNumberFormat="1" applyFont="1" applyFill="1" applyBorder="1" applyAlignment="1" applyProtection="1">
      <alignment horizontal="right" vertical="center" shrinkToFit="1"/>
    </xf>
    <xf numFmtId="181" fontId="32" fillId="0" borderId="185" xfId="18" applyNumberFormat="1" applyFont="1" applyFill="1" applyBorder="1" applyAlignment="1" applyProtection="1">
      <alignment horizontal="right" vertical="center" shrinkToFit="1"/>
    </xf>
    <xf numFmtId="0" fontId="32" fillId="0" borderId="10" xfId="18" applyFont="1" applyFill="1" applyBorder="1" applyAlignment="1">
      <alignment vertical="center"/>
    </xf>
    <xf numFmtId="181" fontId="32" fillId="0" borderId="186" xfId="18" applyNumberFormat="1" applyFont="1" applyFill="1" applyBorder="1" applyAlignment="1" applyProtection="1">
      <alignment horizontal="right" vertical="center" shrinkToFit="1"/>
    </xf>
    <xf numFmtId="181" fontId="32" fillId="0" borderId="12" xfId="18" applyNumberFormat="1" applyFont="1" applyFill="1" applyBorder="1" applyAlignment="1" applyProtection="1">
      <alignment horizontal="right" vertical="center" shrinkToFit="1"/>
    </xf>
    <xf numFmtId="181" fontId="32" fillId="0" borderId="187" xfId="18" applyNumberFormat="1" applyFont="1" applyFill="1" applyBorder="1" applyAlignment="1" applyProtection="1">
      <alignment horizontal="right" vertical="center" shrinkToFit="1"/>
    </xf>
    <xf numFmtId="0" fontId="32" fillId="0" borderId="1" xfId="18" applyFont="1" applyFill="1" applyBorder="1" applyAlignment="1">
      <alignment vertical="center"/>
    </xf>
    <xf numFmtId="0" fontId="32" fillId="0" borderId="54" xfId="18" applyFont="1" applyFill="1" applyBorder="1" applyAlignment="1">
      <alignment vertical="center"/>
    </xf>
    <xf numFmtId="181" fontId="32" fillId="0" borderId="112" xfId="18" applyNumberFormat="1" applyFont="1" applyFill="1" applyBorder="1" applyAlignment="1" applyProtection="1">
      <alignment horizontal="right" vertical="center" shrinkToFit="1"/>
    </xf>
    <xf numFmtId="181" fontId="32" fillId="0" borderId="182" xfId="18" applyNumberFormat="1" applyFont="1" applyFill="1" applyBorder="1" applyAlignment="1" applyProtection="1">
      <alignment horizontal="right" vertical="center" shrinkToFit="1"/>
    </xf>
    <xf numFmtId="181" fontId="32" fillId="0" borderId="63" xfId="18" applyNumberFormat="1" applyFont="1" applyFill="1" applyBorder="1" applyAlignment="1" applyProtection="1">
      <alignment horizontal="right" vertical="center" shrinkToFit="1"/>
    </xf>
    <xf numFmtId="0" fontId="32" fillId="0" borderId="0" xfId="18" applyFont="1" applyAlignment="1"/>
    <xf numFmtId="0" fontId="26" fillId="0" borderId="0" xfId="18" applyFont="1" applyAlignment="1"/>
    <xf numFmtId="0" fontId="26" fillId="0" borderId="0" xfId="18" applyFont="1">
      <alignment vertical="center"/>
    </xf>
    <xf numFmtId="181" fontId="26"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26" fillId="8" borderId="21" xfId="18" applyFont="1" applyFill="1" applyBorder="1" applyAlignment="1"/>
    <xf numFmtId="0" fontId="26" fillId="8" borderId="22" xfId="18" applyFont="1" applyFill="1" applyBorder="1" applyAlignment="1"/>
    <xf numFmtId="0" fontId="26" fillId="8" borderId="22" xfId="18" applyFont="1" applyFill="1" applyBorder="1" applyAlignment="1">
      <alignment horizontal="right" vertical="center"/>
    </xf>
    <xf numFmtId="0" fontId="26" fillId="8" borderId="23" xfId="18" applyFont="1" applyFill="1" applyBorder="1" applyAlignment="1">
      <alignment horizontal="right" vertical="top"/>
    </xf>
    <xf numFmtId="0" fontId="26" fillId="8" borderId="14" xfId="18" applyFont="1" applyFill="1" applyBorder="1" applyAlignment="1">
      <alignment horizontal="center" vertical="center"/>
    </xf>
    <xf numFmtId="0" fontId="26" fillId="8" borderId="15" xfId="18" applyFont="1" applyFill="1" applyBorder="1" applyAlignment="1">
      <alignment horizontal="center" vertical="center"/>
    </xf>
    <xf numFmtId="0" fontId="26" fillId="8" borderId="61" xfId="18" applyFont="1" applyFill="1" applyBorder="1" applyAlignment="1">
      <alignment horizontal="center" vertical="center"/>
    </xf>
    <xf numFmtId="181" fontId="26" fillId="0" borderId="183" xfId="18" applyNumberFormat="1" applyFont="1" applyBorder="1" applyAlignment="1" applyProtection="1">
      <alignment horizontal="right" vertical="center" shrinkToFit="1"/>
      <protection locked="0"/>
    </xf>
    <xf numFmtId="181" fontId="26" fillId="0" borderId="184" xfId="18" applyNumberFormat="1" applyFont="1" applyBorder="1" applyAlignment="1" applyProtection="1">
      <alignment horizontal="right" vertical="center" shrinkToFit="1"/>
      <protection locked="0"/>
    </xf>
    <xf numFmtId="181" fontId="26" fillId="0" borderId="185" xfId="18" applyNumberFormat="1" applyFont="1" applyBorder="1" applyAlignment="1" applyProtection="1">
      <alignment horizontal="right" vertical="center" shrinkToFit="1"/>
      <protection locked="0"/>
    </xf>
    <xf numFmtId="181" fontId="26" fillId="0" borderId="24" xfId="18" applyNumberFormat="1" applyFont="1" applyBorder="1" applyAlignment="1" applyProtection="1">
      <alignment horizontal="right" vertical="center" shrinkToFit="1"/>
      <protection locked="0"/>
    </xf>
    <xf numFmtId="181" fontId="26" fillId="0" borderId="25" xfId="18" applyNumberFormat="1" applyFont="1" applyBorder="1" applyAlignment="1" applyProtection="1">
      <alignment horizontal="right" vertical="center" shrinkToFit="1"/>
      <protection locked="0"/>
    </xf>
    <xf numFmtId="181" fontId="26" fillId="0" borderId="26" xfId="18" applyNumberFormat="1" applyFont="1" applyBorder="1" applyAlignment="1" applyProtection="1">
      <alignment horizontal="right" vertical="center" shrinkToFit="1"/>
      <protection locked="0"/>
    </xf>
    <xf numFmtId="181" fontId="26" fillId="0" borderId="112" xfId="18" applyNumberFormat="1" applyFont="1" applyBorder="1" applyAlignment="1" applyProtection="1">
      <alignment horizontal="right" vertical="center" shrinkToFit="1"/>
      <protection locked="0"/>
    </xf>
    <xf numFmtId="181" fontId="26" fillId="0" borderId="182" xfId="18" applyNumberFormat="1" applyFont="1" applyBorder="1" applyAlignment="1" applyProtection="1">
      <alignment horizontal="right" vertical="center" shrinkToFit="1"/>
      <protection locked="0"/>
    </xf>
    <xf numFmtId="181" fontId="26"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26"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1" xfId="19" applyFont="1" applyFill="1" applyBorder="1" applyAlignment="1"/>
    <xf numFmtId="0" fontId="32" fillId="6" borderId="22" xfId="19" applyFont="1" applyFill="1" applyBorder="1" applyAlignment="1"/>
    <xf numFmtId="0" fontId="32" fillId="6" borderId="22" xfId="19" applyFont="1" applyFill="1" applyBorder="1" applyAlignment="1">
      <alignment horizontal="right" vertical="center"/>
    </xf>
    <xf numFmtId="0" fontId="32" fillId="6" borderId="23" xfId="19" applyFont="1" applyFill="1" applyBorder="1" applyAlignment="1">
      <alignment horizontal="right" vertical="top"/>
    </xf>
    <xf numFmtId="0" fontId="32" fillId="6" borderId="14" xfId="19" applyFont="1" applyFill="1" applyBorder="1" applyAlignment="1">
      <alignment horizontal="center" vertical="center"/>
    </xf>
    <xf numFmtId="0" fontId="32" fillId="6" borderId="15" xfId="19" applyFont="1" applyFill="1" applyBorder="1" applyAlignment="1">
      <alignment horizontal="center" vertical="center"/>
    </xf>
    <xf numFmtId="0" fontId="32" fillId="6" borderId="17" xfId="19" applyFont="1" applyFill="1" applyBorder="1" applyAlignment="1">
      <alignment horizontal="center" vertical="center"/>
    </xf>
    <xf numFmtId="0" fontId="32" fillId="0" borderId="6" xfId="19" applyFont="1" applyFill="1" applyBorder="1" applyAlignment="1">
      <alignment vertical="center" wrapText="1"/>
    </xf>
    <xf numFmtId="181" fontId="32" fillId="0" borderId="183" xfId="19" applyNumberFormat="1" applyFont="1" applyBorder="1" applyAlignment="1">
      <alignment horizontal="right" vertical="center" shrinkToFi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0" fontId="32" fillId="0" borderId="10" xfId="19" applyFont="1" applyFill="1" applyBorder="1" applyAlignment="1">
      <alignment vertical="center"/>
    </xf>
    <xf numFmtId="181" fontId="32" fillId="0" borderId="186"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7" xfId="19" applyNumberFormat="1" applyFont="1" applyBorder="1" applyAlignment="1">
      <alignment horizontal="right" vertical="center" shrinkToFit="1"/>
    </xf>
    <xf numFmtId="0" fontId="32" fillId="0" borderId="1" xfId="19" applyFont="1" applyFill="1" applyBorder="1" applyAlignment="1">
      <alignment vertical="center"/>
    </xf>
    <xf numFmtId="0" fontId="32" fillId="0" borderId="32" xfId="19" applyFont="1" applyFill="1" applyBorder="1" applyAlignment="1">
      <alignment vertical="center"/>
    </xf>
    <xf numFmtId="0" fontId="32" fillId="0" borderId="10" xfId="19" applyFont="1" applyFill="1" applyBorder="1" applyAlignment="1">
      <alignment vertical="center" wrapText="1"/>
    </xf>
    <xf numFmtId="0" fontId="32" fillId="0" borderId="54" xfId="19" applyFont="1" applyFill="1" applyBorder="1" applyAlignment="1">
      <alignment vertical="center"/>
    </xf>
    <xf numFmtId="181" fontId="32" fillId="0" borderId="112" xfId="19" applyNumberFormat="1" applyFont="1" applyBorder="1" applyAlignment="1">
      <alignment horizontal="right" vertical="center" shrinkToFit="1"/>
    </xf>
    <xf numFmtId="181" fontId="32" fillId="0" borderId="182" xfId="19" applyNumberFormat="1" applyFont="1" applyBorder="1" applyAlignment="1">
      <alignment horizontal="right" vertical="center" shrinkToFit="1"/>
    </xf>
    <xf numFmtId="181" fontId="32" fillId="0" borderId="63" xfId="19" applyNumberFormat="1" applyFont="1" applyBorder="1" applyAlignment="1">
      <alignment horizontal="right" vertical="center" shrinkToFit="1"/>
    </xf>
    <xf numFmtId="0" fontId="32" fillId="0" borderId="0" xfId="19" applyFont="1" applyFill="1" applyBorder="1" applyAlignment="1"/>
    <xf numFmtId="0" fontId="32" fillId="0" borderId="0" xfId="19" applyFont="1" applyFill="1" applyBorder="1" applyAlignment="1">
      <alignment vertical="center"/>
    </xf>
    <xf numFmtId="0" fontId="32" fillId="0" borderId="0" xfId="19" applyFont="1" applyFill="1" applyBorder="1" applyAlignment="1">
      <alignment horizontal="left" vertical="center"/>
    </xf>
    <xf numFmtId="181" fontId="32" fillId="0" borderId="0" xfId="19" applyNumberFormat="1" applyFont="1" applyFill="1" applyBorder="1" applyAlignment="1" applyProtection="1">
      <alignment horizontal="right" vertical="center"/>
    </xf>
    <xf numFmtId="0" fontId="30"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7"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9" fillId="0" borderId="36" xfId="4" applyNumberFormat="1" applyFont="1" applyBorder="1" applyAlignment="1">
      <alignment horizontal="center" vertical="center" wrapText="1"/>
    </xf>
    <xf numFmtId="177" fontId="29" fillId="0" borderId="32"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1" fillId="0" borderId="2" xfId="2" applyNumberFormat="1" applyFont="1" applyFill="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0" fontId="31" fillId="0" borderId="19" xfId="16" applyFont="1" applyFill="1" applyBorder="1" applyAlignment="1" applyProtection="1">
      <alignment horizontal="left" vertical="center" wrapText="1"/>
    </xf>
    <xf numFmtId="0" fontId="31" fillId="0" borderId="20" xfId="16" applyFont="1" applyFill="1" applyBorder="1" applyAlignment="1" applyProtection="1">
      <alignment horizontal="left" vertical="center" wrapText="1"/>
    </xf>
    <xf numFmtId="0" fontId="31" fillId="0" borderId="2" xfId="16" applyFont="1" applyFill="1" applyBorder="1" applyAlignment="1" applyProtection="1">
      <alignment horizontal="left" vertical="center"/>
    </xf>
    <xf numFmtId="0" fontId="31" fillId="0" borderId="39" xfId="16" applyFont="1" applyFill="1" applyBorder="1" applyAlignment="1" applyProtection="1">
      <alignment horizontal="left" vertical="center"/>
    </xf>
    <xf numFmtId="0" fontId="31" fillId="0" borderId="55" xfId="16" applyFont="1" applyFill="1" applyBorder="1" applyAlignment="1" applyProtection="1">
      <alignment horizontal="left" vertical="center"/>
    </xf>
    <xf numFmtId="0" fontId="31" fillId="0" borderId="57" xfId="16" applyFont="1" applyFill="1" applyBorder="1" applyAlignment="1" applyProtection="1">
      <alignment horizontal="left" vertical="center"/>
    </xf>
    <xf numFmtId="0" fontId="32" fillId="0" borderId="9" xfId="17" applyFont="1" applyFill="1" applyBorder="1" applyAlignment="1">
      <alignment horizontal="left" vertical="center" wrapText="1"/>
    </xf>
    <xf numFmtId="0" fontId="32" fillId="0" borderId="9" xfId="17" applyFont="1" applyBorder="1" applyAlignment="1">
      <alignment horizontal="left" vertical="center" wrapText="1"/>
    </xf>
    <xf numFmtId="0" fontId="32" fillId="0" borderId="53" xfId="17" applyFont="1" applyBorder="1" applyAlignment="1">
      <alignment horizontal="left" vertical="center" wrapText="1"/>
    </xf>
    <xf numFmtId="0" fontId="32" fillId="0" borderId="55" xfId="17" applyFont="1" applyFill="1" applyBorder="1" applyAlignment="1">
      <alignment horizontal="left" vertical="center" wrapText="1"/>
    </xf>
    <xf numFmtId="0" fontId="32" fillId="0" borderId="55" xfId="17" applyFont="1" applyBorder="1" applyAlignment="1">
      <alignment horizontal="left" vertical="center" wrapText="1"/>
    </xf>
    <xf numFmtId="0" fontId="32" fillId="0" borderId="57" xfId="17" applyFont="1" applyBorder="1" applyAlignment="1">
      <alignment horizontal="left" vertical="center" wrapText="1"/>
    </xf>
    <xf numFmtId="0" fontId="32" fillId="0" borderId="50" xfId="17" applyFont="1" applyFill="1" applyBorder="1" applyAlignment="1">
      <alignment horizontal="left" vertical="center" wrapText="1"/>
    </xf>
    <xf numFmtId="0" fontId="32" fillId="0" borderId="52" xfId="17" applyFont="1" applyFill="1" applyBorder="1" applyAlignment="1">
      <alignment horizontal="left" vertical="center" wrapText="1"/>
    </xf>
    <xf numFmtId="0" fontId="32" fillId="0" borderId="34" xfId="18" applyFont="1" applyFill="1" applyBorder="1" applyAlignment="1">
      <alignment vertical="center" wrapText="1"/>
    </xf>
    <xf numFmtId="0" fontId="32" fillId="0" borderId="11" xfId="18" applyFont="1" applyFill="1" applyBorder="1" applyAlignment="1">
      <alignment vertical="center" wrapText="1"/>
    </xf>
    <xf numFmtId="0" fontId="32" fillId="0" borderId="9" xfId="18" applyFont="1" applyFill="1" applyBorder="1" applyAlignment="1">
      <alignment vertical="center"/>
    </xf>
    <xf numFmtId="0" fontId="32" fillId="0" borderId="53" xfId="18" applyFont="1" applyFill="1" applyBorder="1" applyAlignment="1">
      <alignment vertical="center"/>
    </xf>
    <xf numFmtId="0" fontId="32" fillId="0" borderId="62" xfId="18" applyFont="1" applyFill="1" applyBorder="1" applyAlignment="1">
      <alignment vertical="center"/>
    </xf>
    <xf numFmtId="0" fontId="32" fillId="0" borderId="56" xfId="18" applyFont="1" applyFill="1" applyBorder="1" applyAlignment="1">
      <alignment vertical="center"/>
    </xf>
    <xf numFmtId="0" fontId="32" fillId="0" borderId="55" xfId="18" applyFont="1" applyFill="1" applyBorder="1" applyAlignment="1">
      <alignment vertical="center"/>
    </xf>
    <xf numFmtId="0" fontId="32" fillId="0" borderId="57" xfId="18" applyFont="1" applyFill="1" applyBorder="1" applyAlignment="1">
      <alignment vertical="center"/>
    </xf>
    <xf numFmtId="0" fontId="26" fillId="0" borderId="183" xfId="18" applyFont="1" applyBorder="1" applyAlignment="1">
      <alignment horizontal="center" vertical="center" wrapText="1"/>
    </xf>
    <xf numFmtId="0" fontId="26" fillId="0" borderId="184" xfId="18" applyFont="1" applyBorder="1" applyAlignment="1">
      <alignment horizontal="center" vertical="center" wrapText="1"/>
    </xf>
    <xf numFmtId="0" fontId="26" fillId="0" borderId="24" xfId="18" applyFont="1" applyBorder="1" applyAlignment="1">
      <alignment horizontal="center" vertical="center" wrapText="1"/>
    </xf>
    <xf numFmtId="0" fontId="26" fillId="0" borderId="25" xfId="18" applyFont="1" applyBorder="1" applyAlignment="1">
      <alignment horizontal="center" vertical="center" wrapText="1"/>
    </xf>
    <xf numFmtId="0" fontId="26" fillId="0" borderId="112" xfId="18" applyFont="1" applyBorder="1" applyAlignment="1">
      <alignment horizontal="center" vertical="center" wrapText="1"/>
    </xf>
    <xf numFmtId="0" fontId="26"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26" fillId="0" borderId="10" xfId="18" applyFont="1" applyBorder="1">
      <alignment vertical="center"/>
    </xf>
    <xf numFmtId="0" fontId="26" fillId="0" borderId="9" xfId="18" applyFont="1" applyBorder="1">
      <alignment vertical="center"/>
    </xf>
    <xf numFmtId="0" fontId="26" fillId="0" borderId="53" xfId="18" applyFont="1" applyBorder="1">
      <alignment vertical="center"/>
    </xf>
    <xf numFmtId="0" fontId="26" fillId="0" borderId="54" xfId="18" applyFont="1" applyBorder="1">
      <alignment vertical="center"/>
    </xf>
    <xf numFmtId="0" fontId="26" fillId="0" borderId="55" xfId="18" applyFont="1" applyBorder="1">
      <alignment vertical="center"/>
    </xf>
    <xf numFmtId="0" fontId="26" fillId="0" borderId="56" xfId="18" applyFont="1" applyBorder="1">
      <alignment vertical="center"/>
    </xf>
    <xf numFmtId="0" fontId="32" fillId="0" borderId="18" xfId="18" applyFont="1" applyFill="1" applyBorder="1" applyAlignment="1">
      <alignment vertical="center" wrapText="1"/>
    </xf>
    <xf numFmtId="0" fontId="32" fillId="0" borderId="14" xfId="18" applyFont="1" applyFill="1" applyBorder="1" applyAlignment="1">
      <alignment vertical="center" wrapText="1"/>
    </xf>
    <xf numFmtId="0" fontId="32" fillId="0" borderId="27" xfId="18" applyFont="1" applyFill="1" applyBorder="1" applyAlignment="1">
      <alignment vertical="center" wrapText="1"/>
    </xf>
    <xf numFmtId="0" fontId="32" fillId="0" borderId="5" xfId="18" applyFont="1" applyFill="1" applyBorder="1" applyAlignment="1">
      <alignment vertical="center" wrapText="1"/>
    </xf>
    <xf numFmtId="0" fontId="32" fillId="0" borderId="29" xfId="18" applyFont="1" applyFill="1" applyBorder="1" applyAlignment="1">
      <alignment vertical="center" wrapText="1"/>
    </xf>
    <xf numFmtId="0" fontId="32" fillId="0" borderId="8" xfId="18" applyFont="1" applyFill="1" applyBorder="1" applyAlignment="1">
      <alignment vertical="center" wrapText="1"/>
    </xf>
    <xf numFmtId="0" fontId="32" fillId="0" borderId="50" xfId="18" applyFont="1" applyFill="1" applyBorder="1" applyAlignment="1">
      <alignment vertical="center"/>
    </xf>
    <xf numFmtId="0" fontId="32" fillId="0" borderId="52" xfId="18" applyFont="1" applyFill="1" applyBorder="1" applyAlignment="1">
      <alignment vertical="center"/>
    </xf>
    <xf numFmtId="0" fontId="32" fillId="0" borderId="38" xfId="19" applyFont="1" applyFill="1" applyBorder="1" applyAlignment="1">
      <alignment vertical="center" wrapText="1"/>
    </xf>
    <xf numFmtId="0" fontId="32" fillId="0" borderId="3" xfId="19" applyFont="1" applyFill="1" applyBorder="1" applyAlignment="1">
      <alignment vertical="center" wrapText="1"/>
    </xf>
    <xf numFmtId="0" fontId="32" fillId="0" borderId="27" xfId="19" applyFont="1" applyFill="1" applyBorder="1" applyAlignment="1">
      <alignment vertical="center" wrapText="1"/>
    </xf>
    <xf numFmtId="0" fontId="32" fillId="0" borderId="5" xfId="19" applyFont="1" applyFill="1" applyBorder="1" applyAlignment="1">
      <alignment vertical="center" wrapText="1"/>
    </xf>
    <xf numFmtId="0" fontId="32" fillId="0" borderId="29" xfId="19" applyFont="1" applyFill="1" applyBorder="1" applyAlignment="1">
      <alignment vertical="center" wrapText="1"/>
    </xf>
    <xf numFmtId="0" fontId="32" fillId="0" borderId="8" xfId="19" applyFont="1" applyFill="1" applyBorder="1" applyAlignment="1">
      <alignment vertical="center" wrapText="1"/>
    </xf>
    <xf numFmtId="0" fontId="32" fillId="0" borderId="9" xfId="19" applyFont="1" applyFill="1" applyBorder="1" applyAlignment="1">
      <alignment horizontal="left" vertical="center"/>
    </xf>
    <xf numFmtId="0" fontId="32" fillId="0" borderId="53" xfId="19" applyFont="1" applyFill="1" applyBorder="1" applyAlignment="1">
      <alignment horizontal="left" vertical="center"/>
    </xf>
    <xf numFmtId="0" fontId="32" fillId="0" borderId="62" xfId="19" applyFont="1" applyFill="1" applyBorder="1" applyAlignment="1">
      <alignment vertical="center"/>
    </xf>
    <xf numFmtId="0" fontId="32" fillId="0" borderId="56" xfId="19" applyFont="1" applyFill="1" applyBorder="1" applyAlignment="1">
      <alignment vertical="center"/>
    </xf>
    <xf numFmtId="0" fontId="32" fillId="0" borderId="55" xfId="19" applyFont="1" applyFill="1" applyBorder="1" applyAlignment="1">
      <alignment horizontal="left" vertical="center"/>
    </xf>
    <xf numFmtId="0" fontId="32" fillId="0" borderId="57" xfId="19" applyFont="1" applyFill="1" applyBorder="1" applyAlignment="1">
      <alignment horizontal="left" vertical="center"/>
    </xf>
    <xf numFmtId="0" fontId="32" fillId="0" borderId="18" xfId="19" applyFont="1" applyFill="1" applyBorder="1" applyAlignment="1">
      <alignment vertical="center" wrapText="1"/>
    </xf>
    <xf numFmtId="0" fontId="32" fillId="0" borderId="14" xfId="19" applyFont="1" applyFill="1" applyBorder="1" applyAlignment="1">
      <alignment vertical="center" wrapText="1"/>
    </xf>
    <xf numFmtId="0" fontId="32" fillId="0" borderId="50" xfId="19" applyFont="1" applyFill="1" applyBorder="1" applyAlignment="1">
      <alignment horizontal="left" vertical="center"/>
    </xf>
    <xf numFmtId="0" fontId="32" fillId="0" borderId="52" xfId="19" applyFont="1" applyFill="1" applyBorder="1" applyAlignment="1">
      <alignment horizontal="left" vertical="center"/>
    </xf>
    <xf numFmtId="0" fontId="32" fillId="0" borderId="10" xfId="19" applyFont="1" applyFill="1" applyBorder="1" applyAlignment="1">
      <alignment horizontal="center" vertical="center" shrinkToFit="1"/>
    </xf>
    <xf numFmtId="0" fontId="32" fillId="0" borderId="9" xfId="19" applyFont="1" applyFill="1" applyBorder="1" applyAlignment="1">
      <alignment horizontal="center" vertical="center" shrinkToFit="1"/>
    </xf>
    <xf numFmtId="0" fontId="32" fillId="0" borderId="53" xfId="19" applyFont="1" applyFill="1" applyBorder="1" applyAlignment="1">
      <alignment horizontal="center" vertical="center" shrinkToFit="1"/>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0" fontId="1" fillId="0" borderId="1" xfId="2" applyFont="1" applyBorder="1" applyAlignment="1" applyProtection="1">
      <alignment horizontal="left" vertical="top" wrapText="1"/>
      <protection locked="0"/>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37644</c:v>
                </c:pt>
                <c:pt idx="1">
                  <c:v>44161</c:v>
                </c:pt>
                <c:pt idx="2">
                  <c:v>43955</c:v>
                </c:pt>
                <c:pt idx="3">
                  <c:v>41921</c:v>
                </c:pt>
                <c:pt idx="4">
                  <c:v>44585</c:v>
                </c:pt>
              </c:numCache>
            </c:numRef>
          </c:val>
          <c:smooth val="0"/>
          <c:extLst>
            <c:ext xmlns:c16="http://schemas.microsoft.com/office/drawing/2014/chart" uri="{C3380CC4-5D6E-409C-BE32-E72D297353CC}">
              <c16:uniqueId val="{00000000-2451-47D7-ACA0-8DE2563058C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29549</c:v>
                </c:pt>
                <c:pt idx="1">
                  <c:v>36199</c:v>
                </c:pt>
                <c:pt idx="2">
                  <c:v>31521</c:v>
                </c:pt>
                <c:pt idx="3">
                  <c:v>23782</c:v>
                </c:pt>
                <c:pt idx="4">
                  <c:v>23952</c:v>
                </c:pt>
              </c:numCache>
            </c:numRef>
          </c:val>
          <c:smooth val="0"/>
          <c:extLst>
            <c:ext xmlns:c16="http://schemas.microsoft.com/office/drawing/2014/chart" uri="{C3380CC4-5D6E-409C-BE32-E72D297353CC}">
              <c16:uniqueId val="{00000001-2451-47D7-ACA0-8DE2563058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1.08</c:v>
                </c:pt>
                <c:pt idx="1">
                  <c:v>2.72</c:v>
                </c:pt>
                <c:pt idx="2">
                  <c:v>8.9</c:v>
                </c:pt>
                <c:pt idx="3">
                  <c:v>7.62</c:v>
                </c:pt>
                <c:pt idx="4">
                  <c:v>2.23</c:v>
                </c:pt>
              </c:numCache>
            </c:numRef>
          </c:val>
          <c:extLst>
            <c:ext xmlns:c16="http://schemas.microsoft.com/office/drawing/2014/chart" uri="{C3380CC4-5D6E-409C-BE32-E72D297353CC}">
              <c16:uniqueId val="{00000000-A810-4EE4-8E0C-8E6030FA3BC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17.54</c:v>
                </c:pt>
                <c:pt idx="1">
                  <c:v>15.94</c:v>
                </c:pt>
                <c:pt idx="2">
                  <c:v>17.45</c:v>
                </c:pt>
                <c:pt idx="3">
                  <c:v>20.64</c:v>
                </c:pt>
                <c:pt idx="4">
                  <c:v>21.92</c:v>
                </c:pt>
              </c:numCache>
            </c:numRef>
          </c:val>
          <c:extLst>
            <c:ext xmlns:c16="http://schemas.microsoft.com/office/drawing/2014/chart" uri="{C3380CC4-5D6E-409C-BE32-E72D297353CC}">
              <c16:uniqueId val="{00000001-A810-4EE4-8E0C-8E6030FA3B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-4</c:v>
                </c:pt>
                <c:pt idx="1">
                  <c:v>0.42</c:v>
                </c:pt>
                <c:pt idx="2">
                  <c:v>8.56</c:v>
                </c:pt>
                <c:pt idx="3">
                  <c:v>1.29</c:v>
                </c:pt>
                <c:pt idx="4">
                  <c:v>-3.3</c:v>
                </c:pt>
              </c:numCache>
            </c:numRef>
          </c:val>
          <c:smooth val="0"/>
          <c:extLst>
            <c:ext xmlns:c16="http://schemas.microsoft.com/office/drawing/2014/chart" uri="{C3380CC4-5D6E-409C-BE32-E72D297353CC}">
              <c16:uniqueId val="{00000002-A810-4EE4-8E0C-8E6030FA3B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606-4F20-A909-04F99173E91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06-4F20-A909-04F99173E915}"/>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606-4F20-A909-04F99173E915}"/>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606-4F20-A909-04F99173E915}"/>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0.05</c:v>
                </c:pt>
                <c:pt idx="2">
                  <c:v>#N/A</c:v>
                </c:pt>
                <c:pt idx="3">
                  <c:v>0.04</c:v>
                </c:pt>
                <c:pt idx="4">
                  <c:v>#N/A</c:v>
                </c:pt>
                <c:pt idx="5">
                  <c:v>0.04</c:v>
                </c:pt>
                <c:pt idx="6">
                  <c:v>#N/A</c:v>
                </c:pt>
                <c:pt idx="7">
                  <c:v>0.1</c:v>
                </c:pt>
                <c:pt idx="8">
                  <c:v>#N/A</c:v>
                </c:pt>
                <c:pt idx="9">
                  <c:v>0.06</c:v>
                </c:pt>
              </c:numCache>
            </c:numRef>
          </c:val>
          <c:extLst>
            <c:ext xmlns:c16="http://schemas.microsoft.com/office/drawing/2014/chart" uri="{C3380CC4-5D6E-409C-BE32-E72D297353CC}">
              <c16:uniqueId val="{00000004-1606-4F20-A909-04F99173E915}"/>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1.1399999999999999</c:v>
                </c:pt>
                <c:pt idx="2">
                  <c:v>#N/A</c:v>
                </c:pt>
                <c:pt idx="3">
                  <c:v>1.43</c:v>
                </c:pt>
                <c:pt idx="4">
                  <c:v>#N/A</c:v>
                </c:pt>
                <c:pt idx="5">
                  <c:v>1.26</c:v>
                </c:pt>
                <c:pt idx="6">
                  <c:v>#N/A</c:v>
                </c:pt>
                <c:pt idx="7">
                  <c:v>0.83</c:v>
                </c:pt>
                <c:pt idx="8">
                  <c:v>#N/A</c:v>
                </c:pt>
                <c:pt idx="9">
                  <c:v>0.36</c:v>
                </c:pt>
              </c:numCache>
            </c:numRef>
          </c:val>
          <c:extLst>
            <c:ext xmlns:c16="http://schemas.microsoft.com/office/drawing/2014/chart" uri="{C3380CC4-5D6E-409C-BE32-E72D297353CC}">
              <c16:uniqueId val="{00000005-1606-4F20-A909-04F99173E915}"/>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3.05</c:v>
                </c:pt>
                <c:pt idx="2">
                  <c:v>#N/A</c:v>
                </c:pt>
                <c:pt idx="3">
                  <c:v>3.99</c:v>
                </c:pt>
                <c:pt idx="4">
                  <c:v>#N/A</c:v>
                </c:pt>
                <c:pt idx="5">
                  <c:v>2.2000000000000002</c:v>
                </c:pt>
                <c:pt idx="6">
                  <c:v>#N/A</c:v>
                </c:pt>
                <c:pt idx="7">
                  <c:v>2.4</c:v>
                </c:pt>
                <c:pt idx="8">
                  <c:v>#N/A</c:v>
                </c:pt>
                <c:pt idx="9">
                  <c:v>2.0299999999999998</c:v>
                </c:pt>
              </c:numCache>
            </c:numRef>
          </c:val>
          <c:extLst>
            <c:ext xmlns:c16="http://schemas.microsoft.com/office/drawing/2014/chart" uri="{C3380CC4-5D6E-409C-BE32-E72D297353CC}">
              <c16:uniqueId val="{00000006-1606-4F20-A909-04F99173E915}"/>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1.07</c:v>
                </c:pt>
                <c:pt idx="2">
                  <c:v>#N/A</c:v>
                </c:pt>
                <c:pt idx="3">
                  <c:v>2.71</c:v>
                </c:pt>
                <c:pt idx="4">
                  <c:v>#N/A</c:v>
                </c:pt>
                <c:pt idx="5">
                  <c:v>8.89</c:v>
                </c:pt>
                <c:pt idx="6">
                  <c:v>#N/A</c:v>
                </c:pt>
                <c:pt idx="7">
                  <c:v>7.62</c:v>
                </c:pt>
                <c:pt idx="8">
                  <c:v>#N/A</c:v>
                </c:pt>
                <c:pt idx="9">
                  <c:v>2.23</c:v>
                </c:pt>
              </c:numCache>
            </c:numRef>
          </c:val>
          <c:extLst>
            <c:ext xmlns:c16="http://schemas.microsoft.com/office/drawing/2014/chart" uri="{C3380CC4-5D6E-409C-BE32-E72D297353CC}">
              <c16:uniqueId val="{00000007-1606-4F20-A909-04F99173E915}"/>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11.04</c:v>
                </c:pt>
                <c:pt idx="2">
                  <c:v>#N/A</c:v>
                </c:pt>
                <c:pt idx="3">
                  <c:v>11.3</c:v>
                </c:pt>
                <c:pt idx="4">
                  <c:v>#N/A</c:v>
                </c:pt>
                <c:pt idx="5">
                  <c:v>10.51</c:v>
                </c:pt>
                <c:pt idx="6">
                  <c:v>#N/A</c:v>
                </c:pt>
                <c:pt idx="7">
                  <c:v>11.36</c:v>
                </c:pt>
                <c:pt idx="8">
                  <c:v>#N/A</c:v>
                </c:pt>
                <c:pt idx="9">
                  <c:v>10.71</c:v>
                </c:pt>
              </c:numCache>
            </c:numRef>
          </c:val>
          <c:extLst>
            <c:ext xmlns:c16="http://schemas.microsoft.com/office/drawing/2014/chart" uri="{C3380CC4-5D6E-409C-BE32-E72D297353CC}">
              <c16:uniqueId val="{00000008-1606-4F20-A909-04F99173E915}"/>
            </c:ext>
          </c:extLst>
        </c:ser>
        <c:ser>
          <c:idx val="9"/>
          <c:order val="9"/>
          <c:tx>
            <c:strRef>
              <c:f>[1]データシート!$A$36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7.39</c:v>
                </c:pt>
                <c:pt idx="2">
                  <c:v>#N/A</c:v>
                </c:pt>
                <c:pt idx="3">
                  <c:v>8.5</c:v>
                </c:pt>
                <c:pt idx="4">
                  <c:v>#N/A</c:v>
                </c:pt>
                <c:pt idx="5">
                  <c:v>8.9600000000000009</c:v>
                </c:pt>
                <c:pt idx="6">
                  <c:v>#N/A</c:v>
                </c:pt>
                <c:pt idx="7">
                  <c:v>11</c:v>
                </c:pt>
                <c:pt idx="8">
                  <c:v>#N/A</c:v>
                </c:pt>
                <c:pt idx="9">
                  <c:v>11.95</c:v>
                </c:pt>
              </c:numCache>
            </c:numRef>
          </c:val>
          <c:extLst>
            <c:ext xmlns:c16="http://schemas.microsoft.com/office/drawing/2014/chart" uri="{C3380CC4-5D6E-409C-BE32-E72D297353CC}">
              <c16:uniqueId val="{00000009-1606-4F20-A909-04F99173E9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3995</c:v>
                </c:pt>
                <c:pt idx="5">
                  <c:v>3889</c:v>
                </c:pt>
                <c:pt idx="8">
                  <c:v>3947</c:v>
                </c:pt>
                <c:pt idx="11">
                  <c:v>3778</c:v>
                </c:pt>
                <c:pt idx="14">
                  <c:v>3672</c:v>
                </c:pt>
              </c:numCache>
            </c:numRef>
          </c:val>
          <c:extLst>
            <c:ext xmlns:c16="http://schemas.microsoft.com/office/drawing/2014/chart" uri="{C3380CC4-5D6E-409C-BE32-E72D297353CC}">
              <c16:uniqueId val="{00000000-5921-46A4-87CD-45EACFA74F8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21-46A4-87CD-45EACFA74F8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618</c:v>
                </c:pt>
                <c:pt idx="3">
                  <c:v>616</c:v>
                </c:pt>
                <c:pt idx="6">
                  <c:v>615</c:v>
                </c:pt>
                <c:pt idx="9">
                  <c:v>330</c:v>
                </c:pt>
                <c:pt idx="12">
                  <c:v>330</c:v>
                </c:pt>
              </c:numCache>
            </c:numRef>
          </c:val>
          <c:extLst>
            <c:ext xmlns:c16="http://schemas.microsoft.com/office/drawing/2014/chart" uri="{C3380CC4-5D6E-409C-BE32-E72D297353CC}">
              <c16:uniqueId val="{00000002-5921-46A4-87CD-45EACFA74F8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150</c:v>
                </c:pt>
                <c:pt idx="3">
                  <c:v>142</c:v>
                </c:pt>
                <c:pt idx="6">
                  <c:v>152</c:v>
                </c:pt>
                <c:pt idx="9">
                  <c:v>104</c:v>
                </c:pt>
                <c:pt idx="12">
                  <c:v>101</c:v>
                </c:pt>
              </c:numCache>
            </c:numRef>
          </c:val>
          <c:extLst>
            <c:ext xmlns:c16="http://schemas.microsoft.com/office/drawing/2014/chart" uri="{C3380CC4-5D6E-409C-BE32-E72D297353CC}">
              <c16:uniqueId val="{00000003-5921-46A4-87CD-45EACFA74F8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661</c:v>
                </c:pt>
                <c:pt idx="3">
                  <c:v>613</c:v>
                </c:pt>
                <c:pt idx="6">
                  <c:v>608</c:v>
                </c:pt>
                <c:pt idx="9">
                  <c:v>574</c:v>
                </c:pt>
                <c:pt idx="12">
                  <c:v>566</c:v>
                </c:pt>
              </c:numCache>
            </c:numRef>
          </c:val>
          <c:extLst>
            <c:ext xmlns:c16="http://schemas.microsoft.com/office/drawing/2014/chart" uri="{C3380CC4-5D6E-409C-BE32-E72D297353CC}">
              <c16:uniqueId val="{00000004-5921-46A4-87CD-45EACFA74F8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21-46A4-87CD-45EACFA74F8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21-46A4-87CD-45EACFA74F8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3768</c:v>
                </c:pt>
                <c:pt idx="3">
                  <c:v>3947</c:v>
                </c:pt>
                <c:pt idx="6">
                  <c:v>4021</c:v>
                </c:pt>
                <c:pt idx="9">
                  <c:v>4271</c:v>
                </c:pt>
                <c:pt idx="12">
                  <c:v>4233</c:v>
                </c:pt>
              </c:numCache>
            </c:numRef>
          </c:val>
          <c:extLst>
            <c:ext xmlns:c16="http://schemas.microsoft.com/office/drawing/2014/chart" uri="{C3380CC4-5D6E-409C-BE32-E72D297353CC}">
              <c16:uniqueId val="{00000007-5921-46A4-87CD-45EACFA74F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1202</c:v>
                </c:pt>
                <c:pt idx="2">
                  <c:v>#N/A</c:v>
                </c:pt>
                <c:pt idx="3">
                  <c:v>#N/A</c:v>
                </c:pt>
                <c:pt idx="4">
                  <c:v>1429</c:v>
                </c:pt>
                <c:pt idx="5">
                  <c:v>#N/A</c:v>
                </c:pt>
                <c:pt idx="6">
                  <c:v>#N/A</c:v>
                </c:pt>
                <c:pt idx="7">
                  <c:v>1449</c:v>
                </c:pt>
                <c:pt idx="8">
                  <c:v>#N/A</c:v>
                </c:pt>
                <c:pt idx="9">
                  <c:v>#N/A</c:v>
                </c:pt>
                <c:pt idx="10">
                  <c:v>1501</c:v>
                </c:pt>
                <c:pt idx="11">
                  <c:v>#N/A</c:v>
                </c:pt>
                <c:pt idx="12">
                  <c:v>#N/A</c:v>
                </c:pt>
                <c:pt idx="13">
                  <c:v>1558</c:v>
                </c:pt>
                <c:pt idx="14">
                  <c:v>#N/A</c:v>
                </c:pt>
              </c:numCache>
            </c:numRef>
          </c:val>
          <c:smooth val="0"/>
          <c:extLst>
            <c:ext xmlns:c16="http://schemas.microsoft.com/office/drawing/2014/chart" uri="{C3380CC4-5D6E-409C-BE32-E72D297353CC}">
              <c16:uniqueId val="{00000008-5921-46A4-87CD-45EACFA74F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34196</c:v>
                </c:pt>
                <c:pt idx="5">
                  <c:v>33410</c:v>
                </c:pt>
                <c:pt idx="8">
                  <c:v>32839</c:v>
                </c:pt>
                <c:pt idx="11">
                  <c:v>31146</c:v>
                </c:pt>
                <c:pt idx="14">
                  <c:v>29181</c:v>
                </c:pt>
              </c:numCache>
            </c:numRef>
          </c:val>
          <c:extLst>
            <c:ext xmlns:c16="http://schemas.microsoft.com/office/drawing/2014/chart" uri="{C3380CC4-5D6E-409C-BE32-E72D297353CC}">
              <c16:uniqueId val="{00000000-4B70-44A3-B245-4A216A91D91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6057</c:v>
                </c:pt>
                <c:pt idx="5">
                  <c:v>5670</c:v>
                </c:pt>
                <c:pt idx="8">
                  <c:v>5189</c:v>
                </c:pt>
                <c:pt idx="11">
                  <c:v>5341</c:v>
                </c:pt>
                <c:pt idx="14">
                  <c:v>5012</c:v>
                </c:pt>
              </c:numCache>
            </c:numRef>
          </c:val>
          <c:extLst>
            <c:ext xmlns:c16="http://schemas.microsoft.com/office/drawing/2014/chart" uri="{C3380CC4-5D6E-409C-BE32-E72D297353CC}">
              <c16:uniqueId val="{00000001-4B70-44A3-B245-4A216A91D91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11632</c:v>
                </c:pt>
                <c:pt idx="5">
                  <c:v>10490</c:v>
                </c:pt>
                <c:pt idx="8">
                  <c:v>12141</c:v>
                </c:pt>
                <c:pt idx="11">
                  <c:v>12315</c:v>
                </c:pt>
                <c:pt idx="14">
                  <c:v>12744</c:v>
                </c:pt>
              </c:numCache>
            </c:numRef>
          </c:val>
          <c:extLst>
            <c:ext xmlns:c16="http://schemas.microsoft.com/office/drawing/2014/chart" uri="{C3380CC4-5D6E-409C-BE32-E72D297353CC}">
              <c16:uniqueId val="{00000002-4B70-44A3-B245-4A216A91D91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70-44A3-B245-4A216A91D91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70-44A3-B245-4A216A91D91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4</c:v>
                </c:pt>
                <c:pt idx="3">
                  <c:v>0</c:v>
                </c:pt>
                <c:pt idx="6">
                  <c:v>6</c:v>
                </c:pt>
                <c:pt idx="9">
                  <c:v>77</c:v>
                </c:pt>
                <c:pt idx="12">
                  <c:v>3</c:v>
                </c:pt>
              </c:numCache>
            </c:numRef>
          </c:val>
          <c:extLst>
            <c:ext xmlns:c16="http://schemas.microsoft.com/office/drawing/2014/chart" uri="{C3380CC4-5D6E-409C-BE32-E72D297353CC}">
              <c16:uniqueId val="{00000005-4B70-44A3-B245-4A216A91D91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4021</c:v>
                </c:pt>
                <c:pt idx="3">
                  <c:v>3885</c:v>
                </c:pt>
                <c:pt idx="6">
                  <c:v>3898</c:v>
                </c:pt>
                <c:pt idx="9">
                  <c:v>3834</c:v>
                </c:pt>
                <c:pt idx="12">
                  <c:v>3874</c:v>
                </c:pt>
              </c:numCache>
            </c:numRef>
          </c:val>
          <c:extLst>
            <c:ext xmlns:c16="http://schemas.microsoft.com/office/drawing/2014/chart" uri="{C3380CC4-5D6E-409C-BE32-E72D297353CC}">
              <c16:uniqueId val="{00000006-4B70-44A3-B245-4A216A91D91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537</c:v>
                </c:pt>
                <c:pt idx="3">
                  <c:v>445</c:v>
                </c:pt>
                <c:pt idx="6">
                  <c:v>345</c:v>
                </c:pt>
                <c:pt idx="9">
                  <c:v>298</c:v>
                </c:pt>
                <c:pt idx="12">
                  <c:v>481</c:v>
                </c:pt>
              </c:numCache>
            </c:numRef>
          </c:val>
          <c:extLst>
            <c:ext xmlns:c16="http://schemas.microsoft.com/office/drawing/2014/chart" uri="{C3380CC4-5D6E-409C-BE32-E72D297353CC}">
              <c16:uniqueId val="{00000007-4B70-44A3-B245-4A216A91D91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5939</c:v>
                </c:pt>
                <c:pt idx="3">
                  <c:v>5656</c:v>
                </c:pt>
                <c:pt idx="6">
                  <c:v>5523</c:v>
                </c:pt>
                <c:pt idx="9">
                  <c:v>5396</c:v>
                </c:pt>
                <c:pt idx="12">
                  <c:v>5420</c:v>
                </c:pt>
              </c:numCache>
            </c:numRef>
          </c:val>
          <c:extLst>
            <c:ext xmlns:c16="http://schemas.microsoft.com/office/drawing/2014/chart" uri="{C3380CC4-5D6E-409C-BE32-E72D297353CC}">
              <c16:uniqueId val="{00000008-4B70-44A3-B245-4A216A91D91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3658</c:v>
                </c:pt>
                <c:pt idx="3">
                  <c:v>2794</c:v>
                </c:pt>
                <c:pt idx="6">
                  <c:v>2215</c:v>
                </c:pt>
                <c:pt idx="9">
                  <c:v>1914</c:v>
                </c:pt>
                <c:pt idx="12">
                  <c:v>1596</c:v>
                </c:pt>
              </c:numCache>
            </c:numRef>
          </c:val>
          <c:extLst>
            <c:ext xmlns:c16="http://schemas.microsoft.com/office/drawing/2014/chart" uri="{C3380CC4-5D6E-409C-BE32-E72D297353CC}">
              <c16:uniqueId val="{00000009-4B70-44A3-B245-4A216A91D91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37038</c:v>
                </c:pt>
                <c:pt idx="3">
                  <c:v>36533</c:v>
                </c:pt>
                <c:pt idx="6">
                  <c:v>36915</c:v>
                </c:pt>
                <c:pt idx="9">
                  <c:v>34421</c:v>
                </c:pt>
                <c:pt idx="12">
                  <c:v>31539</c:v>
                </c:pt>
              </c:numCache>
            </c:numRef>
          </c:val>
          <c:extLst>
            <c:ext xmlns:c16="http://schemas.microsoft.com/office/drawing/2014/chart" uri="{C3380CC4-5D6E-409C-BE32-E72D297353CC}">
              <c16:uniqueId val="{0000000A-4B70-44A3-B245-4A216A91D9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70-44A3-B245-4A216A91D9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5167</c:v>
                </c:pt>
                <c:pt idx="1">
                  <c:v>5970</c:v>
                </c:pt>
                <c:pt idx="2">
                  <c:v>6528</c:v>
                </c:pt>
              </c:numCache>
            </c:numRef>
          </c:val>
          <c:extLst>
            <c:ext xmlns:c16="http://schemas.microsoft.com/office/drawing/2014/chart" uri="{C3380CC4-5D6E-409C-BE32-E72D297353CC}">
              <c16:uniqueId val="{00000000-0B07-4750-93E0-B0F8DCA3EEB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0B07-4750-93E0-B0F8DCA3EEB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4901</c:v>
                </c:pt>
                <c:pt idx="1">
                  <c:v>4454</c:v>
                </c:pt>
                <c:pt idx="2">
                  <c:v>4669</c:v>
                </c:pt>
              </c:numCache>
            </c:numRef>
          </c:val>
          <c:extLst>
            <c:ext xmlns:c16="http://schemas.microsoft.com/office/drawing/2014/chart" uri="{C3380CC4-5D6E-409C-BE32-E72D297353CC}">
              <c16:uniqueId val="{00000002-0B07-4750-93E0-B0F8DCA3EE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{59D48CC1-254D-4E05-9DC3-01121FC229B2}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12F-455F-9E4C-00AF868FC8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{A5D5CDBB-9DA5-4644-83B1-BB21D1D991CF}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2F-455F-9E4C-00AF868FC8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{51D4A6E6-AF24-4DA3-B483-91AF8B571508}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2F-455F-9E4C-00AF868FC8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{C7F34104-CA10-489A-B694-2C81FBC7694E}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2F-455F-9E4C-00AF868FC8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{B7BC8238-0EFF-46F6-A142-B5EEC97C6208}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2F-455F-9E4C-00AF868FC8D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{C54BEA7C-95A4-4CF4-A681-6855012B6F56}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12F-455F-9E4C-00AF868FC8D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{1A263063-0D16-4E1C-B9EA-AB188832D895}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12F-455F-9E4C-00AF868FC8D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{84E4693D-C5B9-4731-AAB9-EB734342FA20}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12F-455F-9E4C-00AF868FC8D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{28BC6C07-76F2-484D-A23E-8A15E93422AF}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12F-455F-9E4C-00AF868FC8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62.8</c:v>
                </c:pt>
                <c:pt idx="16">
                  <c:v>64.5</c:v>
                </c:pt>
                <c:pt idx="24">
                  <c:v>64.599999999999994</c:v>
                </c:pt>
                <c:pt idx="32">
                  <c:v>66.2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12F-455F-9E4C-00AF868FC8D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{A0C1E790-8A38-49E7-B50A-DDC9232D3E36}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12F-455F-9E4C-00AF868FC8D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{B5316EB2-5E06-4141-94AD-47D62F662725}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2F-455F-9E4C-00AF868FC8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{C30A7370-7298-4720-B36C-7D5E89CD4515}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2F-455F-9E4C-00AF868FC8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{156C7043-C536-4854-B995-65126D09DDEA}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2F-455F-9E4C-00AF868FC8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{CE60DFF6-2479-471C-85F6-EA2EA771CE99}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2F-455F-9E4C-00AF868FC8D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{163AC595-6360-4DA0-B182-223FB93A3C2A}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12F-455F-9E4C-00AF868FC8D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{9F4D6329-D030-4085-AF63-38D87DD7AE83}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12F-455F-9E4C-00AF868FC8D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{E89C44E7-5B57-40A9-B23D-FCD75AD8C8DA}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12F-455F-9E4C-00AF868FC8D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{00CF69A2-FC54-4B4D-8D54-2C73AD707340}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12F-455F-9E4C-00AF868FC8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63.1</c:v>
                </c:pt>
                <c:pt idx="16">
                  <c:v>63.2</c:v>
                </c:pt>
                <c:pt idx="24">
                  <c:v>64</c:v>
                </c:pt>
                <c:pt idx="32">
                  <c:v>65.599999999999994</c:v>
                </c:pt>
              </c:numCache>
            </c:numRef>
          </c:xVal>
          <c:yVal>
            <c:numRef>
              <c:f>公会計指標分析・財政指標組合せ分析表!$BP$55:$DC$55</c:f>
              <c:numCache>
                <c:formatCode>#,##0.0;"▲ "#,##0.0</c:formatCode>
                <c:ptCount val="40"/>
                <c:pt idx="0">
                  <c:v>11.2</c:v>
                </c:pt>
                <c:pt idx="8">
                  <c:v>3.9</c:v>
                </c:pt>
                <c:pt idx="16">
                  <c:v>0</c:v>
                </c:pt>
                <c:pt idx="24">
                  <c:v>0</c:v>
                </c:pt>
                <c:pt idx="32">
                  <c:v>0</c:v>
                </c:pt>
              </c:numCache>
            </c:numRef>
          </c:yVal>
          <c:smooth val="0"/>
          <c:extLst>
            <c:ext xmlns:c16="http://schemas.microsoft.com/office/drawing/2014/chart" uri="{C3380CC4-5D6E-409C-BE32-E72D297353CC}">
              <c16:uniqueId val="{00000013-812F-455F-9E4C-00AF868FC8D0}"/>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{8FF33272-BBAA-4DE3-A0A4-BF9433044865}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4F4-4121-BE6C-F118DF067C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{C1DFBC6D-913D-4109-BC4F-8A325E3B98F2}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F4-4121-BE6C-F118DF067C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{2F467A46-15A4-401F-ADF3-2ECFCEC4D3F4}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F4-4121-BE6C-F118DF067C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{D2F403DA-EC90-43BE-B2C9-5C1C67D0B4D6}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F4-4121-BE6C-F118DF067C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{66093516-3FA4-4995-AEA6-6C7579D5026B}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F4-4121-BE6C-F118DF067C2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{F74C8A88-DA53-40D8-A1E4-605204057A56}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4F4-4121-BE6C-F118DF067C2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{8756E0D2-A03A-4B57-87A4-27BE10A705E2}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4F4-4121-BE6C-F118DF067C2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{2951D350-40E4-42F1-AC3C-7D46017439FE}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4F4-4121-BE6C-F118DF067C2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{BCD8A306-EFA3-41A9-A248-6B8DFEE1BFF1}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4F4-4121-BE6C-F118DF067C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4.9000000000000004</c:v>
                </c:pt>
                <c:pt idx="16">
                  <c:v>5.3</c:v>
                </c:pt>
                <c:pt idx="24">
                  <c:v>5.6</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4F4-4121-BE6C-F118DF067C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{FBDBF3AE-6EC5-4BF9-83BA-D4DE766C475D}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4F4-4121-BE6C-F118DF067C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{9FF22105-1B43-41D2-BCD8-06763B99A007}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F4-4121-BE6C-F118DF067C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{3AB81559-A662-46C8-B3D2-71ADEF63A825}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F4-4121-BE6C-F118DF067C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{368E3DE0-0022-4051-A7EB-9C482FB042E9}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F4-4121-BE6C-F118DF067C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{282FC832-B899-440A-B47C-0BF86B1F74B7}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F4-4121-BE6C-F118DF067C2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{C1E2BCF6-A631-4B9D-BDE7-599460376EA5}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4F4-4121-BE6C-F118DF067C2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{9C82EA34-F5C0-48C7-8CBF-F1617CB1341C}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4F4-4121-BE6C-F118DF067C2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{4D5BAE8B-D78C-4256-9208-7E16FAD9C68A}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4F4-4121-BE6C-F118DF067C2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{6394BC97-8D58-45BD-9D57-BA44DD4B940C}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4F4-4121-BE6C-F118DF067C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4.2</c:v>
                </c:pt>
                <c:pt idx="16">
                  <c:v>4.5</c:v>
                </c:pt>
                <c:pt idx="24">
                  <c:v>4.5999999999999996</c:v>
                </c:pt>
                <c:pt idx="32">
                  <c:v>4.7</c:v>
                </c:pt>
              </c:numCache>
            </c:numRef>
          </c:xVal>
          <c:yVal>
            <c:numRef>
              <c:f>公会計指標分析・財政指標組合せ分析表!$BP$77:$DC$77</c:f>
              <c:numCache>
                <c:formatCode>#,##0.0;"▲ "#,##0.0</c:formatCode>
                <c:ptCount val="40"/>
                <c:pt idx="0">
                  <c:v>11.2</c:v>
                </c:pt>
                <c:pt idx="8">
                  <c:v>3.9</c:v>
                </c:pt>
                <c:pt idx="16">
                  <c:v>0</c:v>
                </c:pt>
                <c:pt idx="24">
                  <c:v>0</c:v>
                </c:pt>
                <c:pt idx="32">
                  <c:v>0</c:v>
                </c:pt>
              </c:numCache>
            </c:numRef>
          </c:yVal>
          <c:smooth val="0"/>
          <c:extLst>
            <c:ext xmlns:c16="http://schemas.microsoft.com/office/drawing/2014/chart" uri="{C3380CC4-5D6E-409C-BE32-E72D297353CC}">
              <c16:uniqueId val="{00000013-04F4-4121-BE6C-F118DF067C23}"/>
            </c:ext>
          </c:extLst>
        </c:ser>
        <c:dLbls>
          <c:showLegendKey val="0"/>
          <c:showVal val="1"/>
          <c:showCatName val="0"/>
          <c:showSerName val="0"/>
          <c:showPercent val="0"/>
          <c:showBubbleSize val="0"/>
        </c:dLbls>
        <c:axId val="84219776"/>
        <c:axId val="84234240"/>
      </c:scatterChart>
      <c:valAx>
        <c:axId val="84219776"/>
        <c:scaling>
          <c:orientation val="maxMin"/>
          <c:max val="5"/>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埼玉県狭山市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年度の単年度の実質公債費比率は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前年度から増減なく</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横ばいとなった主な要因は、</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標準財政規模が増となったことから分母が増加した一方、元利償還金・準元利償還金に係る基準財政需要額算入額が減となったことから分子も増加し</a:t>
          </a:r>
          <a:r>
            <a:rPr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た結果、横ばいとなったもの。</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今後数年は、現在の借入事業の償還が続くことから増加が見込まれているが、実施計画に則り、計画的な事業実施に努める。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埼玉県狭山市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年度将来負担比率は、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減少し、△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主な要因は、</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臨時財政対策債の償還が進んでいることにより地方債の現在高が減少したことや、入間川及び堀兼学校給食センター更新事業に係る施設取得費の割賦償還（</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PFI</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）が進んだことにより債務負担行為に基づく支出予定額が減少したことで分子となる将来負担額が大きく減少し、反対に分母となる標準財政規模が増加した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ことによるものである。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今後は、入曽駅周辺整備事業等の都市計画事業の施行等の大規模改修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を予定している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とから、地方債残高の増加や充当可能基金の減少が見込まれるが、同時に今までの大規模事業の償還が進むことや、狭山工業団地拡張地区の土地利用転換構想による都市計画税収の増収等も期待するところであり、適正な範囲内で推移するものと見込んで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埼玉県狭山市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年度において、財政調整基金の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億円をはじめとするおよそ</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億円程度を取り崩した一方で、財政調整基金のおよそ</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億円をはじめとする計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億円程度を積み立てたことにより、基金全体としては令和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年度末現在高に比べておよそ</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災害等の不測の財政需要に備えるため、適宜積み立てていくことを予定している。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・都市基盤整備基金：都市基盤の整備資金に充てるため。</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・教育施設整備基金：教育施設の整備及び備品購入の資金に充てるため。</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・公共施設整備基金：公共施設の整備及び備品購入の資金に充てるため。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・都市基盤整備基金：入曽駅周辺整備事業や都市計画道路整備事業等でおよそ</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万円取り崩したことこによる減少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・教育施設整備基金：中学校校舎等改修事業等で約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千万円取り崩した一方で、およそ</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千万円を積み立てたことによる増加</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・公共施設整備基金：道路維持補修事業や市庁舎設備等改修事業等でおよそ</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千万円取り崩した一方で、およそ</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・都市基盤整備基金：多額の費用を要する入曽駅周辺整備事業のために計画的に積み立てを行っていたが、当該事業に対して多額の取り</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崩しを行うので、減少を見込んでいる。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・教育施設整備基金：決算の状況を踏まえ適宜積み立てていく予定である。教育施設の経年劣化による修繕は随時発生し、今後は多額の</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積立を行う必要があるため増加を見込んでいる。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・公共施設整備基金：決算の状況を踏まえ適宜積み立てていく予定である。公共施設の経年劣化による修繕は随時発生し、今後は多額の</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積立を行う必要があるため増加を見込んでいる。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増の理由は、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億円を取り崩した一方で、決算剰余金などを原資として、およそ</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億円を積み立てたため。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具体的に目安とする額（標準財政規模の一定割合等）は定めていないが、決算の状況を踏まえ適宜積み立てていき、不測の財政需要が発生した場合には繰入を行う。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148,872
145,560
48.99
54,342,777
53,273,382
665,470
29,777,960
31,538,535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有形固定資産減価償却率については、公共施設の老朽化に伴い</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高く</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なっており、令和</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年度は類似団体平均と比較するとやや上回る水準となっている。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当市では、平成</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年度に策定した公共施設</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再編計画</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長期的な視点に立って公共施設等を適切に管理するとともに、公共建築物の延べ床面積を３０％削減するという目標を掲げており、今後も当該計画を着実に進め、適切な維持管理に取り組んでいく。</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80" name="有形固定資産減価償却率平均値テキスト"/>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118322</xdr:rowOff>
    </xdr:from>
    <xdr:to>
      <xdr:col>23</xdr:col>
      <xdr:colOff>136525</xdr:colOff>
      <xdr:row>32</xdr:row>
      <xdr:rowOff>48472</xdr:rowOff>
    </xdr:to>
    <xdr:sp macro="" textlink="">
      <xdr:nvSpPr>
        <xdr:cNvPr id="91" name="楕円 90"/>
        <xdr:cNvSpPr/>
      </xdr:nvSpPr>
      <xdr:spPr>
        <a:xfrm>
          <a:off x="47117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96749</xdr:rowOff>
    </xdr:from>
    <xdr:ext cx="405111" cy="259045"/>
    <xdr:sp macro="" textlink="">
      <xdr:nvSpPr>
        <xdr:cNvPr id="92" name="有形固定資産減価償却率該当値テキスト"/>
        <xdr:cNvSpPr txBox="1"/>
      </xdr:nvSpPr>
      <xdr:spPr>
        <a:xfrm>
          <a:off x="4813300" y="618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60748</xdr:rowOff>
    </xdr:from>
    <xdr:to>
      <xdr:col>19</xdr:col>
      <xdr:colOff>187325</xdr:colOff>
      <xdr:row>31</xdr:row>
      <xdr:rowOff>162348</xdr:rowOff>
    </xdr:to>
    <xdr:sp macro="" textlink="">
      <xdr:nvSpPr>
        <xdr:cNvPr id="93" name="楕円 92"/>
        <xdr:cNvSpPr/>
      </xdr:nvSpPr>
      <xdr:spPr>
        <a:xfrm>
          <a:off x="4000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111548</xdr:rowOff>
    </xdr:from>
    <xdr:to>
      <xdr:col>23</xdr:col>
      <xdr:colOff>85725</xdr:colOff>
      <xdr:row>31</xdr:row>
      <xdr:rowOff>169122</xdr:rowOff>
    </xdr:to>
    <xdr:cxnSp macro="">
      <xdr:nvCxnSpPr>
        <xdr:cNvPr id="94" name="直線コネクタ 93"/>
        <xdr:cNvCxnSpPr/>
      </xdr:nvCxnSpPr>
      <xdr:spPr>
        <a:xfrm>
          <a:off x="4051300" y="6198023"/>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57150</xdr:rowOff>
    </xdr:from>
    <xdr:to>
      <xdr:col>15</xdr:col>
      <xdr:colOff>187325</xdr:colOff>
      <xdr:row>31</xdr:row>
      <xdr:rowOff>158750</xdr:rowOff>
    </xdr:to>
    <xdr:sp macro="" textlink="">
      <xdr:nvSpPr>
        <xdr:cNvPr id="95" name="楕円 94"/>
        <xdr:cNvSpPr/>
      </xdr:nvSpPr>
      <xdr:spPr>
        <a:xfrm>
          <a:off x="3238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107950</xdr:rowOff>
    </xdr:from>
    <xdr:to>
      <xdr:col>19</xdr:col>
      <xdr:colOff>136525</xdr:colOff>
      <xdr:row>31</xdr:row>
      <xdr:rowOff>111548</xdr:rowOff>
    </xdr:to>
    <xdr:cxnSp macro="">
      <xdr:nvCxnSpPr>
        <xdr:cNvPr id="96" name="直線コネクタ 95"/>
        <xdr:cNvCxnSpPr/>
      </xdr:nvCxnSpPr>
      <xdr:spPr>
        <a:xfrm>
          <a:off x="3289300" y="6194425"/>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167428</xdr:rowOff>
    </xdr:from>
    <xdr:to>
      <xdr:col>11</xdr:col>
      <xdr:colOff>187325</xdr:colOff>
      <xdr:row>31</xdr:row>
      <xdr:rowOff>97578</xdr:rowOff>
    </xdr:to>
    <xdr:sp macro="" textlink="">
      <xdr:nvSpPr>
        <xdr:cNvPr id="97" name="楕円 96"/>
        <xdr:cNvSpPr/>
      </xdr:nvSpPr>
      <xdr:spPr>
        <a:xfrm>
          <a:off x="2476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46778</xdr:rowOff>
    </xdr:from>
    <xdr:to>
      <xdr:col>15</xdr:col>
      <xdr:colOff>136525</xdr:colOff>
      <xdr:row>31</xdr:row>
      <xdr:rowOff>107950</xdr:rowOff>
    </xdr:to>
    <xdr:cxnSp macro="">
      <xdr:nvCxnSpPr>
        <xdr:cNvPr id="98" name="直線コネクタ 97"/>
        <xdr:cNvCxnSpPr/>
      </xdr:nvCxnSpPr>
      <xdr:spPr>
        <a:xfrm>
          <a:off x="2527300" y="613325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120650</xdr:rowOff>
    </xdr:from>
    <xdr:to>
      <xdr:col>7</xdr:col>
      <xdr:colOff>187325</xdr:colOff>
      <xdr:row>31</xdr:row>
      <xdr:rowOff>50800</xdr:rowOff>
    </xdr:to>
    <xdr:sp macro="" textlink="">
      <xdr:nvSpPr>
        <xdr:cNvPr id="99" name="楕円 98"/>
        <xdr:cNvSpPr/>
      </xdr:nvSpPr>
      <xdr:spPr>
        <a:xfrm>
          <a:off x="1714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0</xdr:rowOff>
    </xdr:from>
    <xdr:to>
      <xdr:col>11</xdr:col>
      <xdr:colOff>136525</xdr:colOff>
      <xdr:row>31</xdr:row>
      <xdr:rowOff>46778</xdr:rowOff>
    </xdr:to>
    <xdr:cxnSp macro="">
      <xdr:nvCxnSpPr>
        <xdr:cNvPr id="100" name="直線コネクタ 99"/>
        <xdr:cNvCxnSpPr/>
      </xdr:nvCxnSpPr>
      <xdr:spPr>
        <a:xfrm>
          <a:off x="1765300" y="608647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101" name="n_1aveValue有形固定資産減価償却率"/>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102" name="n_2aveValue有形固定資産減価償却率"/>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103" name="n_3aveValue有形固定資産減価償却率"/>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4" name="n_4aveValue有形固定資産減価償却率"/>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153475</xdr:rowOff>
    </xdr:from>
    <xdr:ext cx="405111" cy="259045"/>
    <xdr:sp macro="" textlink="">
      <xdr:nvSpPr>
        <xdr:cNvPr id="105" name="n_1mainValue有形固定資産減価償却率"/>
        <xdr:cNvSpPr txBox="1"/>
      </xdr:nvSpPr>
      <xdr:spPr>
        <a:xfrm>
          <a:off x="38360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149877</xdr:rowOff>
    </xdr:from>
    <xdr:ext cx="405111" cy="259045"/>
    <xdr:sp macro="" textlink="">
      <xdr:nvSpPr>
        <xdr:cNvPr id="106" name="n_2mainValue有形固定資産減価償却率"/>
        <xdr:cNvSpPr txBox="1"/>
      </xdr:nvSpPr>
      <xdr:spPr>
        <a:xfrm>
          <a:off x="30867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114105</xdr:rowOff>
    </xdr:from>
    <xdr:ext cx="405111" cy="259045"/>
    <xdr:sp macro="" textlink="">
      <xdr:nvSpPr>
        <xdr:cNvPr id="107" name="n_3mainValue有形固定資産減価償却率"/>
        <xdr:cNvSpPr txBox="1"/>
      </xdr:nvSpPr>
      <xdr:spPr>
        <a:xfrm>
          <a:off x="23247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8" name="n_4mainValue有形固定資産減価償却率"/>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については平成３０年度以降、類似団体を下回る水準となっている。主な要因としては、地方債の新規発行の抑制に加え、狭山市駅西口地区第一種市街地再開発事業に係る保留床の取得費や入間川及び堀兼学校給食センター更新事業に係る施設取得費の割賦償還が進んだことなどにより地方債残高が減少したことが考えられる。今後も世代間負担の公平化と償還額の平準化を図り、健全な財政運営に努める。</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xdr:cNvSpPr txBox="1"/>
      </xdr:nvSpPr>
      <xdr:spPr>
        <a:xfrm>
          <a:off x="1484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49" name="フローチャート: 判断 148"/>
        <xdr:cNvSpPr/>
      </xdr:nvSpPr>
      <xdr:spPr>
        <a:xfrm>
          <a:off x="11747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22225</xdr:rowOff>
    </xdr:from>
    <xdr:to>
      <xdr:col>76</xdr:col>
      <xdr:colOff>73025</xdr:colOff>
      <xdr:row>29</xdr:row>
      <xdr:rowOff>123825</xdr:rowOff>
    </xdr:to>
    <xdr:sp macro="" textlink="">
      <xdr:nvSpPr>
        <xdr:cNvPr id="155" name="楕円 154"/>
        <xdr:cNvSpPr/>
      </xdr:nvSpPr>
      <xdr:spPr>
        <a:xfrm>
          <a:off x="147447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45102</xdr:rowOff>
    </xdr:from>
    <xdr:ext cx="469744" cy="259045"/>
    <xdr:sp macro="" textlink="">
      <xdr:nvSpPr>
        <xdr:cNvPr id="156" name="債務償還比率該当値テキスト"/>
        <xdr:cNvSpPr txBox="1"/>
      </xdr:nvSpPr>
      <xdr:spPr>
        <a:xfrm>
          <a:off x="148463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89462</xdr:rowOff>
    </xdr:from>
    <xdr:to>
      <xdr:col>72</xdr:col>
      <xdr:colOff>123825</xdr:colOff>
      <xdr:row>30</xdr:row>
      <xdr:rowOff>19612</xdr:rowOff>
    </xdr:to>
    <xdr:sp macro="" textlink="">
      <xdr:nvSpPr>
        <xdr:cNvPr id="157" name="楕円 156"/>
        <xdr:cNvSpPr/>
      </xdr:nvSpPr>
      <xdr:spPr>
        <a:xfrm>
          <a:off x="14033500" y="58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73025</xdr:rowOff>
    </xdr:from>
    <xdr:to>
      <xdr:col>76</xdr:col>
      <xdr:colOff>22225</xdr:colOff>
      <xdr:row>29</xdr:row>
      <xdr:rowOff>140262</xdr:rowOff>
    </xdr:to>
    <xdr:cxnSp macro="">
      <xdr:nvCxnSpPr>
        <xdr:cNvPr id="158" name="直線コネクタ 157"/>
        <xdr:cNvCxnSpPr/>
      </xdr:nvCxnSpPr>
      <xdr:spPr>
        <a:xfrm flipV="1">
          <a:off x="14084300" y="5816600"/>
          <a:ext cx="711200" cy="6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136461</xdr:rowOff>
    </xdr:from>
    <xdr:to>
      <xdr:col>68</xdr:col>
      <xdr:colOff>123825</xdr:colOff>
      <xdr:row>29</xdr:row>
      <xdr:rowOff>66611</xdr:rowOff>
    </xdr:to>
    <xdr:sp macro="" textlink="">
      <xdr:nvSpPr>
        <xdr:cNvPr id="159" name="楕円 158"/>
        <xdr:cNvSpPr/>
      </xdr:nvSpPr>
      <xdr:spPr>
        <a:xfrm>
          <a:off x="13271500" y="570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15811</xdr:rowOff>
    </xdr:from>
    <xdr:to>
      <xdr:col>72</xdr:col>
      <xdr:colOff>73025</xdr:colOff>
      <xdr:row>29</xdr:row>
      <xdr:rowOff>140262</xdr:rowOff>
    </xdr:to>
    <xdr:cxnSp macro="">
      <xdr:nvCxnSpPr>
        <xdr:cNvPr id="160" name="直線コネクタ 159"/>
        <xdr:cNvCxnSpPr/>
      </xdr:nvCxnSpPr>
      <xdr:spPr>
        <a:xfrm>
          <a:off x="13322300" y="5759386"/>
          <a:ext cx="762000" cy="1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28430</xdr:rowOff>
    </xdr:from>
    <xdr:to>
      <xdr:col>64</xdr:col>
      <xdr:colOff>123825</xdr:colOff>
      <xdr:row>30</xdr:row>
      <xdr:rowOff>130030</xdr:rowOff>
    </xdr:to>
    <xdr:sp macro="" textlink="">
      <xdr:nvSpPr>
        <xdr:cNvPr id="161" name="楕円 160"/>
        <xdr:cNvSpPr/>
      </xdr:nvSpPr>
      <xdr:spPr>
        <a:xfrm>
          <a:off x="12509500" y="594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15811</xdr:rowOff>
    </xdr:from>
    <xdr:to>
      <xdr:col>68</xdr:col>
      <xdr:colOff>73025</xdr:colOff>
      <xdr:row>30</xdr:row>
      <xdr:rowOff>79230</xdr:rowOff>
    </xdr:to>
    <xdr:cxnSp macro="">
      <xdr:nvCxnSpPr>
        <xdr:cNvPr id="162" name="直線コネクタ 161"/>
        <xdr:cNvCxnSpPr/>
      </xdr:nvCxnSpPr>
      <xdr:spPr>
        <a:xfrm flipV="1">
          <a:off x="12560300" y="5759386"/>
          <a:ext cx="762000" cy="23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57422</xdr:rowOff>
    </xdr:from>
    <xdr:to>
      <xdr:col>60</xdr:col>
      <xdr:colOff>123825</xdr:colOff>
      <xdr:row>30</xdr:row>
      <xdr:rowOff>159022</xdr:rowOff>
    </xdr:to>
    <xdr:sp macro="" textlink="">
      <xdr:nvSpPr>
        <xdr:cNvPr id="163" name="楕円 162"/>
        <xdr:cNvSpPr/>
      </xdr:nvSpPr>
      <xdr:spPr>
        <a:xfrm>
          <a:off x="11747500" y="597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79230</xdr:rowOff>
    </xdr:from>
    <xdr:to>
      <xdr:col>64</xdr:col>
      <xdr:colOff>73025</xdr:colOff>
      <xdr:row>30</xdr:row>
      <xdr:rowOff>108222</xdr:rowOff>
    </xdr:to>
    <xdr:cxnSp macro="">
      <xdr:nvCxnSpPr>
        <xdr:cNvPr id="164" name="直線コネクタ 163"/>
        <xdr:cNvCxnSpPr/>
      </xdr:nvCxnSpPr>
      <xdr:spPr>
        <a:xfrm flipV="1">
          <a:off x="11798300" y="5994255"/>
          <a:ext cx="762000" cy="2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67" name="n_3aveValue債務償還比率"/>
        <xdr:cNvSpPr txBox="1"/>
      </xdr:nvSpPr>
      <xdr:spPr>
        <a:xfrm>
          <a:off x="123254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88808</xdr:rowOff>
    </xdr:from>
    <xdr:ext cx="469744" cy="259045"/>
    <xdr:sp macro="" textlink="">
      <xdr:nvSpPr>
        <xdr:cNvPr id="168" name="n_4aveValue債務償還比率"/>
        <xdr:cNvSpPr txBox="1"/>
      </xdr:nvSpPr>
      <xdr:spPr>
        <a:xfrm>
          <a:off x="11563427" y="617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36139</xdr:rowOff>
    </xdr:from>
    <xdr:ext cx="469744" cy="259045"/>
    <xdr:sp macro="" textlink="">
      <xdr:nvSpPr>
        <xdr:cNvPr id="169" name="n_1mainValue債務償還比率"/>
        <xdr:cNvSpPr txBox="1"/>
      </xdr:nvSpPr>
      <xdr:spPr>
        <a:xfrm>
          <a:off x="13836727" y="560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83138</xdr:rowOff>
    </xdr:from>
    <xdr:ext cx="469744" cy="259045"/>
    <xdr:sp macro="" textlink="">
      <xdr:nvSpPr>
        <xdr:cNvPr id="170" name="n_2mainValue債務償還比率"/>
        <xdr:cNvSpPr txBox="1"/>
      </xdr:nvSpPr>
      <xdr:spPr>
        <a:xfrm>
          <a:off x="13087427" y="548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146557</xdr:rowOff>
    </xdr:from>
    <xdr:ext cx="469744" cy="259045"/>
    <xdr:sp macro="" textlink="">
      <xdr:nvSpPr>
        <xdr:cNvPr id="171" name="n_3mainValue債務償還比率"/>
        <xdr:cNvSpPr txBox="1"/>
      </xdr:nvSpPr>
      <xdr:spPr>
        <a:xfrm>
          <a:off x="12325427" y="571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4099</xdr:rowOff>
    </xdr:from>
    <xdr:ext cx="469744" cy="259045"/>
    <xdr:sp macro="" textlink="">
      <xdr:nvSpPr>
        <xdr:cNvPr id="172" name="n_4mainValue債務償還比率"/>
        <xdr:cNvSpPr txBox="1"/>
      </xdr:nvSpPr>
      <xdr:spPr>
        <a:xfrm>
          <a:off x="11563427" y="574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148,872
145,560
48.99
54,342,777
53,273,382
665,470
29,777,960
31,538,535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13970</xdr:rowOff>
    </xdr:from>
    <xdr:to>
      <xdr:col>6</xdr:col>
      <xdr:colOff>38100</xdr:colOff>
      <xdr:row>36</xdr:row>
      <xdr:rowOff>115570</xdr:rowOff>
    </xdr:to>
    <xdr:sp macro="" textlink="">
      <xdr:nvSpPr>
        <xdr:cNvPr id="65" name="フローチャート: 判断 64"/>
        <xdr:cNvSpPr/>
      </xdr:nvSpPr>
      <xdr:spPr>
        <a:xfrm>
          <a:off x="1079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75692</xdr:rowOff>
    </xdr:from>
    <xdr:to>
      <xdr:col>24</xdr:col>
      <xdr:colOff>114300</xdr:colOff>
      <xdr:row>39</xdr:row>
      <xdr:rowOff>5842</xdr:rowOff>
    </xdr:to>
    <xdr:sp macro="" textlink="">
      <xdr:nvSpPr>
        <xdr:cNvPr id="71" name="楕円 70"/>
        <xdr:cNvSpPr/>
      </xdr:nvSpPr>
      <xdr:spPr>
        <a:xfrm>
          <a:off x="45847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54119</xdr:rowOff>
    </xdr:from>
    <xdr:ext cx="405111" cy="259045"/>
    <xdr:sp macro="" textlink="">
      <xdr:nvSpPr>
        <xdr:cNvPr id="72" name="【道路】&#10;有形固定資産減価償却率該当値テキスト"/>
        <xdr:cNvSpPr txBox="1"/>
      </xdr:nvSpPr>
      <xdr:spPr>
        <a:xfrm>
          <a:off x="4673600" y="656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52832</xdr:rowOff>
    </xdr:from>
    <xdr:to>
      <xdr:col>20</xdr:col>
      <xdr:colOff>38100</xdr:colOff>
      <xdr:row>38</xdr:row>
      <xdr:rowOff>154432</xdr:rowOff>
    </xdr:to>
    <xdr:sp macro="" textlink="">
      <xdr:nvSpPr>
        <xdr:cNvPr id="73" name="楕円 72"/>
        <xdr:cNvSpPr/>
      </xdr:nvSpPr>
      <xdr:spPr>
        <a:xfrm>
          <a:off x="3746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103632</xdr:rowOff>
    </xdr:from>
    <xdr:to>
      <xdr:col>24</xdr:col>
      <xdr:colOff>63500</xdr:colOff>
      <xdr:row>38</xdr:row>
      <xdr:rowOff>126492</xdr:rowOff>
    </xdr:to>
    <xdr:cxnSp macro="">
      <xdr:nvCxnSpPr>
        <xdr:cNvPr id="74" name="直線コネクタ 73"/>
        <xdr:cNvCxnSpPr/>
      </xdr:nvCxnSpPr>
      <xdr:spPr>
        <a:xfrm>
          <a:off x="3797300" y="66187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160274</xdr:rowOff>
    </xdr:from>
    <xdr:to>
      <xdr:col>15</xdr:col>
      <xdr:colOff>101600</xdr:colOff>
      <xdr:row>39</xdr:row>
      <xdr:rowOff>90424</xdr:rowOff>
    </xdr:to>
    <xdr:sp macro="" textlink="">
      <xdr:nvSpPr>
        <xdr:cNvPr id="75" name="楕円 74"/>
        <xdr:cNvSpPr/>
      </xdr:nvSpPr>
      <xdr:spPr>
        <a:xfrm>
          <a:off x="2857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103632</xdr:rowOff>
    </xdr:from>
    <xdr:to>
      <xdr:col>19</xdr:col>
      <xdr:colOff>177800</xdr:colOff>
      <xdr:row>39</xdr:row>
      <xdr:rowOff>39624</xdr:rowOff>
    </xdr:to>
    <xdr:cxnSp macro="">
      <xdr:nvCxnSpPr>
        <xdr:cNvPr id="76" name="直線コネクタ 75"/>
        <xdr:cNvCxnSpPr/>
      </xdr:nvCxnSpPr>
      <xdr:spPr>
        <a:xfrm flipV="1">
          <a:off x="2908300" y="6618732"/>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148844</xdr:rowOff>
    </xdr:from>
    <xdr:to>
      <xdr:col>10</xdr:col>
      <xdr:colOff>165100</xdr:colOff>
      <xdr:row>39</xdr:row>
      <xdr:rowOff>78994</xdr:rowOff>
    </xdr:to>
    <xdr:sp macro="" textlink="">
      <xdr:nvSpPr>
        <xdr:cNvPr id="77" name="楕円 76"/>
        <xdr:cNvSpPr/>
      </xdr:nvSpPr>
      <xdr:spPr>
        <a:xfrm>
          <a:off x="1968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28194</xdr:rowOff>
    </xdr:from>
    <xdr:to>
      <xdr:col>15</xdr:col>
      <xdr:colOff>50800</xdr:colOff>
      <xdr:row>39</xdr:row>
      <xdr:rowOff>39624</xdr:rowOff>
    </xdr:to>
    <xdr:cxnSp macro="">
      <xdr:nvCxnSpPr>
        <xdr:cNvPr id="78" name="直線コネクタ 77"/>
        <xdr:cNvCxnSpPr/>
      </xdr:nvCxnSpPr>
      <xdr:spPr>
        <a:xfrm>
          <a:off x="2019300" y="671474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153416</xdr:rowOff>
    </xdr:from>
    <xdr:to>
      <xdr:col>6</xdr:col>
      <xdr:colOff>38100</xdr:colOff>
      <xdr:row>39</xdr:row>
      <xdr:rowOff>83566</xdr:rowOff>
    </xdr:to>
    <xdr:sp macro="" textlink="">
      <xdr:nvSpPr>
        <xdr:cNvPr id="79" name="楕円 78"/>
        <xdr:cNvSpPr/>
      </xdr:nvSpPr>
      <xdr:spPr>
        <a:xfrm>
          <a:off x="1079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28194</xdr:rowOff>
    </xdr:from>
    <xdr:to>
      <xdr:col>10</xdr:col>
      <xdr:colOff>114300</xdr:colOff>
      <xdr:row>39</xdr:row>
      <xdr:rowOff>32766</xdr:rowOff>
    </xdr:to>
    <xdr:cxnSp macro="">
      <xdr:nvCxnSpPr>
        <xdr:cNvPr id="80" name="直線コネクタ 79"/>
        <xdr:cNvCxnSpPr/>
      </xdr:nvCxnSpPr>
      <xdr:spPr>
        <a:xfrm flipV="1">
          <a:off x="1130300" y="6714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xdr:cNvSpPr txBox="1"/>
      </xdr:nvSpPr>
      <xdr:spPr>
        <a:xfrm>
          <a:off x="1816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132097</xdr:rowOff>
    </xdr:from>
    <xdr:ext cx="405111" cy="259045"/>
    <xdr:sp macro="" textlink="">
      <xdr:nvSpPr>
        <xdr:cNvPr id="84" name="n_4aveValue【道路】&#10;有形固定資産減価償却率"/>
        <xdr:cNvSpPr txBox="1"/>
      </xdr:nvSpPr>
      <xdr:spPr>
        <a:xfrm>
          <a:off x="927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145559</xdr:rowOff>
    </xdr:from>
    <xdr:ext cx="405111" cy="259045"/>
    <xdr:sp macro="" textlink="">
      <xdr:nvSpPr>
        <xdr:cNvPr id="85" name="n_1mainValue【道路】&#10;有形固定資産減価償却率"/>
        <xdr:cNvSpPr txBox="1"/>
      </xdr:nvSpPr>
      <xdr:spPr>
        <a:xfrm>
          <a:off x="35820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81551</xdr:rowOff>
    </xdr:from>
    <xdr:ext cx="405111" cy="259045"/>
    <xdr:sp macro="" textlink="">
      <xdr:nvSpPr>
        <xdr:cNvPr id="86" name="n_2mainValue【道路】&#10;有形固定資産減価償却率"/>
        <xdr:cNvSpPr txBox="1"/>
      </xdr:nvSpPr>
      <xdr:spPr>
        <a:xfrm>
          <a:off x="2705744" y="676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70121</xdr:rowOff>
    </xdr:from>
    <xdr:ext cx="405111" cy="259045"/>
    <xdr:sp macro="" textlink="">
      <xdr:nvSpPr>
        <xdr:cNvPr id="87" name="n_3mainValue【道路】&#10;有形固定資産減価償却率"/>
        <xdr:cNvSpPr txBox="1"/>
      </xdr:nvSpPr>
      <xdr:spPr>
        <a:xfrm>
          <a:off x="1816744" y="675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74693</xdr:rowOff>
    </xdr:from>
    <xdr:ext cx="405111" cy="259045"/>
    <xdr:sp macro="" textlink="">
      <xdr:nvSpPr>
        <xdr:cNvPr id="88" name="n_4mainValue【道路】&#10;有形固定資産減価償却率"/>
        <xdr:cNvSpPr txBox="1"/>
      </xdr:nvSpPr>
      <xdr:spPr>
        <a:xfrm>
          <a:off x="927744" y="676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xdr:cNvSpPr txBox="1"/>
      </xdr:nvSpPr>
      <xdr:spPr>
        <a:xfrm>
          <a:off x="10515600" y="6750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1854</xdr:rowOff>
    </xdr:from>
    <xdr:to>
      <xdr:col>36</xdr:col>
      <xdr:colOff>165100</xdr:colOff>
      <xdr:row>40</xdr:row>
      <xdr:rowOff>103454</xdr:rowOff>
    </xdr:to>
    <xdr:sp macro="" textlink="">
      <xdr:nvSpPr>
        <xdr:cNvPr id="122" name="フローチャート: 判断 121"/>
        <xdr:cNvSpPr/>
      </xdr:nvSpPr>
      <xdr:spPr>
        <a:xfrm>
          <a:off x="6921500" y="685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77292</xdr:rowOff>
    </xdr:from>
    <xdr:to>
      <xdr:col>55</xdr:col>
      <xdr:colOff>50800</xdr:colOff>
      <xdr:row>40</xdr:row>
      <xdr:rowOff>7442</xdr:rowOff>
    </xdr:to>
    <xdr:sp macro="" textlink="">
      <xdr:nvSpPr>
        <xdr:cNvPr id="128" name="楕円 127"/>
        <xdr:cNvSpPr/>
      </xdr:nvSpPr>
      <xdr:spPr>
        <a:xfrm>
          <a:off x="10426700" y="67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100169</xdr:rowOff>
    </xdr:from>
    <xdr:ext cx="469744" cy="259045"/>
    <xdr:sp macro="" textlink="">
      <xdr:nvSpPr>
        <xdr:cNvPr id="129" name="【道路】&#10;一人当たり延長該当値テキスト"/>
        <xdr:cNvSpPr txBox="1"/>
      </xdr:nvSpPr>
      <xdr:spPr>
        <a:xfrm>
          <a:off x="10515600" y="66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78816</xdr:rowOff>
    </xdr:from>
    <xdr:to>
      <xdr:col>50</xdr:col>
      <xdr:colOff>165100</xdr:colOff>
      <xdr:row>40</xdr:row>
      <xdr:rowOff>8966</xdr:rowOff>
    </xdr:to>
    <xdr:sp macro="" textlink="">
      <xdr:nvSpPr>
        <xdr:cNvPr id="130" name="楕円 129"/>
        <xdr:cNvSpPr/>
      </xdr:nvSpPr>
      <xdr:spPr>
        <a:xfrm>
          <a:off x="9588500" y="676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128092</xdr:rowOff>
    </xdr:from>
    <xdr:to>
      <xdr:col>55</xdr:col>
      <xdr:colOff>0</xdr:colOff>
      <xdr:row>39</xdr:row>
      <xdr:rowOff>129616</xdr:rowOff>
    </xdr:to>
    <xdr:cxnSp macro="">
      <xdr:nvCxnSpPr>
        <xdr:cNvPr id="131" name="直線コネクタ 130"/>
        <xdr:cNvCxnSpPr/>
      </xdr:nvCxnSpPr>
      <xdr:spPr>
        <a:xfrm flipV="1">
          <a:off x="9639300" y="681464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80035</xdr:rowOff>
    </xdr:from>
    <xdr:to>
      <xdr:col>46</xdr:col>
      <xdr:colOff>38100</xdr:colOff>
      <xdr:row>40</xdr:row>
      <xdr:rowOff>10185</xdr:rowOff>
    </xdr:to>
    <xdr:sp macro="" textlink="">
      <xdr:nvSpPr>
        <xdr:cNvPr id="132" name="楕円 131"/>
        <xdr:cNvSpPr/>
      </xdr:nvSpPr>
      <xdr:spPr>
        <a:xfrm>
          <a:off x="8699500" y="676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129616</xdr:rowOff>
    </xdr:from>
    <xdr:to>
      <xdr:col>50</xdr:col>
      <xdr:colOff>114300</xdr:colOff>
      <xdr:row>39</xdr:row>
      <xdr:rowOff>130835</xdr:rowOff>
    </xdr:to>
    <xdr:cxnSp macro="">
      <xdr:nvCxnSpPr>
        <xdr:cNvPr id="133" name="直線コネクタ 132"/>
        <xdr:cNvCxnSpPr/>
      </xdr:nvCxnSpPr>
      <xdr:spPr>
        <a:xfrm flipV="1">
          <a:off x="8750300" y="6816166"/>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80645</xdr:rowOff>
    </xdr:from>
    <xdr:to>
      <xdr:col>41</xdr:col>
      <xdr:colOff>101600</xdr:colOff>
      <xdr:row>40</xdr:row>
      <xdr:rowOff>10795</xdr:rowOff>
    </xdr:to>
    <xdr:sp macro="" textlink="">
      <xdr:nvSpPr>
        <xdr:cNvPr id="134" name="楕円 133"/>
        <xdr:cNvSpPr/>
      </xdr:nvSpPr>
      <xdr:spPr>
        <a:xfrm>
          <a:off x="7810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130835</xdr:rowOff>
    </xdr:from>
    <xdr:to>
      <xdr:col>45</xdr:col>
      <xdr:colOff>177800</xdr:colOff>
      <xdr:row>39</xdr:row>
      <xdr:rowOff>131445</xdr:rowOff>
    </xdr:to>
    <xdr:cxnSp macro="">
      <xdr:nvCxnSpPr>
        <xdr:cNvPr id="135" name="直線コネクタ 134"/>
        <xdr:cNvCxnSpPr/>
      </xdr:nvCxnSpPr>
      <xdr:spPr>
        <a:xfrm flipV="1">
          <a:off x="7861300" y="6817385"/>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82169</xdr:rowOff>
    </xdr:from>
    <xdr:to>
      <xdr:col>36</xdr:col>
      <xdr:colOff>165100</xdr:colOff>
      <xdr:row>40</xdr:row>
      <xdr:rowOff>12319</xdr:rowOff>
    </xdr:to>
    <xdr:sp macro="" textlink="">
      <xdr:nvSpPr>
        <xdr:cNvPr id="136" name="楕円 135"/>
        <xdr:cNvSpPr/>
      </xdr:nvSpPr>
      <xdr:spPr>
        <a:xfrm>
          <a:off x="6921500" y="676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131445</xdr:rowOff>
    </xdr:from>
    <xdr:to>
      <xdr:col>41</xdr:col>
      <xdr:colOff>50800</xdr:colOff>
      <xdr:row>39</xdr:row>
      <xdr:rowOff>132969</xdr:rowOff>
    </xdr:to>
    <xdr:cxnSp macro="">
      <xdr:nvCxnSpPr>
        <xdr:cNvPr id="137" name="直線コネクタ 136"/>
        <xdr:cNvCxnSpPr/>
      </xdr:nvCxnSpPr>
      <xdr:spPr>
        <a:xfrm flipV="1">
          <a:off x="6972300" y="681799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xdr:cNvSpPr txBox="1"/>
      </xdr:nvSpPr>
      <xdr:spPr>
        <a:xfrm>
          <a:off x="9391727" y="68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xdr:cNvSpPr txBox="1"/>
      </xdr:nvSpPr>
      <xdr:spPr>
        <a:xfrm>
          <a:off x="85154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xdr:cNvSpPr txBox="1"/>
      </xdr:nvSpPr>
      <xdr:spPr>
        <a:xfrm>
          <a:off x="7626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94581</xdr:rowOff>
    </xdr:from>
    <xdr:ext cx="469744" cy="259045"/>
    <xdr:sp macro="" textlink="">
      <xdr:nvSpPr>
        <xdr:cNvPr id="141" name="n_4aveValue【道路】&#10;一人当たり延長"/>
        <xdr:cNvSpPr txBox="1"/>
      </xdr:nvSpPr>
      <xdr:spPr>
        <a:xfrm>
          <a:off x="6737427" y="695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25493</xdr:rowOff>
    </xdr:from>
    <xdr:ext cx="469744" cy="259045"/>
    <xdr:sp macro="" textlink="">
      <xdr:nvSpPr>
        <xdr:cNvPr id="142" name="n_1mainValue【道路】&#10;一人当たり延長"/>
        <xdr:cNvSpPr txBox="1"/>
      </xdr:nvSpPr>
      <xdr:spPr>
        <a:xfrm>
          <a:off x="9391727" y="654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26712</xdr:rowOff>
    </xdr:from>
    <xdr:ext cx="469744" cy="259045"/>
    <xdr:sp macro="" textlink="">
      <xdr:nvSpPr>
        <xdr:cNvPr id="143" name="n_2mainValue【道路】&#10;一人当たり延長"/>
        <xdr:cNvSpPr txBox="1"/>
      </xdr:nvSpPr>
      <xdr:spPr>
        <a:xfrm>
          <a:off x="8515427" y="65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1922</xdr:rowOff>
    </xdr:from>
    <xdr:ext cx="469744" cy="259045"/>
    <xdr:sp macro="" textlink="">
      <xdr:nvSpPr>
        <xdr:cNvPr id="144" name="n_3mainValue【道路】&#10;一人当たり延長"/>
        <xdr:cNvSpPr txBox="1"/>
      </xdr:nvSpPr>
      <xdr:spPr>
        <a:xfrm>
          <a:off x="7626427" y="685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28846</xdr:rowOff>
    </xdr:from>
    <xdr:ext cx="469744" cy="259045"/>
    <xdr:sp macro="" textlink="">
      <xdr:nvSpPr>
        <xdr:cNvPr id="145" name="n_4mainValue【道路】&#10;一人当たり延長"/>
        <xdr:cNvSpPr txBox="1"/>
      </xdr:nvSpPr>
      <xdr:spPr>
        <a:xfrm>
          <a:off x="6737427"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118745</xdr:rowOff>
    </xdr:from>
    <xdr:to>
      <xdr:col>6</xdr:col>
      <xdr:colOff>38100</xdr:colOff>
      <xdr:row>60</xdr:row>
      <xdr:rowOff>48895</xdr:rowOff>
    </xdr:to>
    <xdr:sp macro="" textlink="">
      <xdr:nvSpPr>
        <xdr:cNvPr id="180" name="フローチャート: 判断 179"/>
        <xdr:cNvSpPr/>
      </xdr:nvSpPr>
      <xdr:spPr>
        <a:xfrm>
          <a:off x="1079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86" name="楕円 185"/>
        <xdr:cNvSpPr/>
      </xdr:nvSpPr>
      <xdr:spPr>
        <a:xfrm>
          <a:off x="45847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80662</xdr:rowOff>
    </xdr:from>
    <xdr:ext cx="405111" cy="259045"/>
    <xdr:sp macro="" textlink="">
      <xdr:nvSpPr>
        <xdr:cNvPr id="187" name="【橋りょう・トンネル】&#10;有形固定資産減価償却率該当値テキスト"/>
        <xdr:cNvSpPr txBox="1"/>
      </xdr:nvSpPr>
      <xdr:spPr>
        <a:xfrm>
          <a:off x="4673600"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17780</xdr:rowOff>
    </xdr:from>
    <xdr:to>
      <xdr:col>20</xdr:col>
      <xdr:colOff>38100</xdr:colOff>
      <xdr:row>59</xdr:row>
      <xdr:rowOff>119380</xdr:rowOff>
    </xdr:to>
    <xdr:sp macro="" textlink="">
      <xdr:nvSpPr>
        <xdr:cNvPr id="188" name="楕円 187"/>
        <xdr:cNvSpPr/>
      </xdr:nvSpPr>
      <xdr:spPr>
        <a:xfrm>
          <a:off x="3746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68580</xdr:rowOff>
    </xdr:from>
    <xdr:to>
      <xdr:col>24</xdr:col>
      <xdr:colOff>63500</xdr:colOff>
      <xdr:row>59</xdr:row>
      <xdr:rowOff>108585</xdr:rowOff>
    </xdr:to>
    <xdr:cxnSp macro="">
      <xdr:nvCxnSpPr>
        <xdr:cNvPr id="189" name="直線コネクタ 188"/>
        <xdr:cNvCxnSpPr/>
      </xdr:nvCxnSpPr>
      <xdr:spPr>
        <a:xfrm>
          <a:off x="3797300" y="101841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154940</xdr:rowOff>
    </xdr:from>
    <xdr:to>
      <xdr:col>15</xdr:col>
      <xdr:colOff>101600</xdr:colOff>
      <xdr:row>59</xdr:row>
      <xdr:rowOff>85090</xdr:rowOff>
    </xdr:to>
    <xdr:sp macro="" textlink="">
      <xdr:nvSpPr>
        <xdr:cNvPr id="190" name="楕円 189"/>
        <xdr:cNvSpPr/>
      </xdr:nvSpPr>
      <xdr:spPr>
        <a:xfrm>
          <a:off x="2857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68580</xdr:rowOff>
    </xdr:to>
    <xdr:cxnSp macro="">
      <xdr:nvCxnSpPr>
        <xdr:cNvPr id="191" name="直線コネクタ 190"/>
        <xdr:cNvCxnSpPr/>
      </xdr:nvCxnSpPr>
      <xdr:spPr>
        <a:xfrm>
          <a:off x="2908300" y="10149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92" name="楕円 191"/>
        <xdr:cNvSpPr/>
      </xdr:nvSpPr>
      <xdr:spPr>
        <a:xfrm>
          <a:off x="1968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165735</xdr:rowOff>
    </xdr:from>
    <xdr:to>
      <xdr:col>15</xdr:col>
      <xdr:colOff>50800</xdr:colOff>
      <xdr:row>59</xdr:row>
      <xdr:rowOff>34290</xdr:rowOff>
    </xdr:to>
    <xdr:cxnSp macro="">
      <xdr:nvCxnSpPr>
        <xdr:cNvPr id="193" name="直線コネクタ 192"/>
        <xdr:cNvCxnSpPr/>
      </xdr:nvCxnSpPr>
      <xdr:spPr>
        <a:xfrm>
          <a:off x="2019300" y="101098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73025</xdr:rowOff>
    </xdr:from>
    <xdr:to>
      <xdr:col>6</xdr:col>
      <xdr:colOff>38100</xdr:colOff>
      <xdr:row>59</xdr:row>
      <xdr:rowOff>3175</xdr:rowOff>
    </xdr:to>
    <xdr:sp macro="" textlink="">
      <xdr:nvSpPr>
        <xdr:cNvPr id="194" name="楕円 193"/>
        <xdr:cNvSpPr/>
      </xdr:nvSpPr>
      <xdr:spPr>
        <a:xfrm>
          <a:off x="1079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123825</xdr:rowOff>
    </xdr:from>
    <xdr:to>
      <xdr:col>10</xdr:col>
      <xdr:colOff>114300</xdr:colOff>
      <xdr:row>58</xdr:row>
      <xdr:rowOff>165735</xdr:rowOff>
    </xdr:to>
    <xdr:cxnSp macro="">
      <xdr:nvCxnSpPr>
        <xdr:cNvPr id="195" name="直線コネクタ 194"/>
        <xdr:cNvCxnSpPr/>
      </xdr:nvCxnSpPr>
      <xdr:spPr>
        <a:xfrm>
          <a:off x="1130300" y="100679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40022</xdr:rowOff>
    </xdr:from>
    <xdr:ext cx="405111" cy="259045"/>
    <xdr:sp macro="" textlink="">
      <xdr:nvSpPr>
        <xdr:cNvPr id="199" name="n_4aveValue【橋りょう・トンネル】&#10;有形固定資産減価償却率"/>
        <xdr:cNvSpPr txBox="1"/>
      </xdr:nvSpPr>
      <xdr:spPr>
        <a:xfrm>
          <a:off x="927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135907</xdr:rowOff>
    </xdr:from>
    <xdr:ext cx="405111" cy="259045"/>
    <xdr:sp macro="" textlink="">
      <xdr:nvSpPr>
        <xdr:cNvPr id="200" name="n_1mainValue【橋りょう・トンネル】&#10;有形固定資産減価償却率"/>
        <xdr:cNvSpPr txBox="1"/>
      </xdr:nvSpPr>
      <xdr:spPr>
        <a:xfrm>
          <a:off x="3582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101617</xdr:rowOff>
    </xdr:from>
    <xdr:ext cx="405111" cy="259045"/>
    <xdr:sp macro="" textlink="">
      <xdr:nvSpPr>
        <xdr:cNvPr id="201" name="n_2mainValue【橋りょう・トンネル】&#10;有形固定資産減価償却率"/>
        <xdr:cNvSpPr txBox="1"/>
      </xdr:nvSpPr>
      <xdr:spPr>
        <a:xfrm>
          <a:off x="2705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61612</xdr:rowOff>
    </xdr:from>
    <xdr:ext cx="405111" cy="259045"/>
    <xdr:sp macro="" textlink="">
      <xdr:nvSpPr>
        <xdr:cNvPr id="202" name="n_3mainValue【橋りょう・トンネル】&#10;有形固定資産減価償却率"/>
        <xdr:cNvSpPr txBox="1"/>
      </xdr:nvSpPr>
      <xdr:spPr>
        <a:xfrm>
          <a:off x="1816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19702</xdr:rowOff>
    </xdr:from>
    <xdr:ext cx="405111" cy="259045"/>
    <xdr:sp macro="" textlink="">
      <xdr:nvSpPr>
        <xdr:cNvPr id="203" name="n_4mainValue【橋りょう・トンネル】&#10;有形固定資産減価償却率"/>
        <xdr:cNvSpPr txBox="1"/>
      </xdr:nvSpPr>
      <xdr:spPr>
        <a:xfrm>
          <a:off x="9277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151867</xdr:rowOff>
    </xdr:from>
    <xdr:to>
      <xdr:col>36</xdr:col>
      <xdr:colOff>165100</xdr:colOff>
      <xdr:row>63</xdr:row>
      <xdr:rowOff>82017</xdr:rowOff>
    </xdr:to>
    <xdr:sp macro="" textlink="">
      <xdr:nvSpPr>
        <xdr:cNvPr id="239" name="フローチャート: 判断 238"/>
        <xdr:cNvSpPr/>
      </xdr:nvSpPr>
      <xdr:spPr>
        <a:xfrm>
          <a:off x="6921500" y="1078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775</xdr:rowOff>
    </xdr:from>
    <xdr:to>
      <xdr:col>55</xdr:col>
      <xdr:colOff>50800</xdr:colOff>
      <xdr:row>63</xdr:row>
      <xdr:rowOff>102375</xdr:rowOff>
    </xdr:to>
    <xdr:sp macro="" textlink="">
      <xdr:nvSpPr>
        <xdr:cNvPr id="245" name="楕円 244"/>
        <xdr:cNvSpPr/>
      </xdr:nvSpPr>
      <xdr:spPr>
        <a:xfrm>
          <a:off x="10426700" y="1080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150652</xdr:rowOff>
    </xdr:from>
    <xdr:ext cx="534377" cy="259045"/>
    <xdr:sp macro="" textlink="">
      <xdr:nvSpPr>
        <xdr:cNvPr id="246" name="【橋りょう・トンネル】&#10;一人当たり有形固定資産（償却資産）額該当値テキスト"/>
        <xdr:cNvSpPr txBox="1"/>
      </xdr:nvSpPr>
      <xdr:spPr>
        <a:xfrm>
          <a:off x="10515600" y="1078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1595</xdr:rowOff>
    </xdr:from>
    <xdr:to>
      <xdr:col>50</xdr:col>
      <xdr:colOff>165100</xdr:colOff>
      <xdr:row>63</xdr:row>
      <xdr:rowOff>103195</xdr:rowOff>
    </xdr:to>
    <xdr:sp macro="" textlink="">
      <xdr:nvSpPr>
        <xdr:cNvPr id="247" name="楕円 246"/>
        <xdr:cNvSpPr/>
      </xdr:nvSpPr>
      <xdr:spPr>
        <a:xfrm>
          <a:off x="9588500" y="1080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51575</xdr:rowOff>
    </xdr:from>
    <xdr:to>
      <xdr:col>55</xdr:col>
      <xdr:colOff>0</xdr:colOff>
      <xdr:row>63</xdr:row>
      <xdr:rowOff>52395</xdr:rowOff>
    </xdr:to>
    <xdr:cxnSp macro="">
      <xdr:nvCxnSpPr>
        <xdr:cNvPr id="248" name="直線コネクタ 247"/>
        <xdr:cNvCxnSpPr/>
      </xdr:nvCxnSpPr>
      <xdr:spPr>
        <a:xfrm flipV="1">
          <a:off x="9639300" y="10852925"/>
          <a:ext cx="8382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4345</xdr:rowOff>
    </xdr:from>
    <xdr:to>
      <xdr:col>46</xdr:col>
      <xdr:colOff>38100</xdr:colOff>
      <xdr:row>63</xdr:row>
      <xdr:rowOff>105945</xdr:rowOff>
    </xdr:to>
    <xdr:sp macro="" textlink="">
      <xdr:nvSpPr>
        <xdr:cNvPr id="249" name="楕円 248"/>
        <xdr:cNvSpPr/>
      </xdr:nvSpPr>
      <xdr:spPr>
        <a:xfrm>
          <a:off x="8699500" y="108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52395</xdr:rowOff>
    </xdr:from>
    <xdr:to>
      <xdr:col>50</xdr:col>
      <xdr:colOff>114300</xdr:colOff>
      <xdr:row>63</xdr:row>
      <xdr:rowOff>55145</xdr:rowOff>
    </xdr:to>
    <xdr:cxnSp macro="">
      <xdr:nvCxnSpPr>
        <xdr:cNvPr id="250" name="直線コネクタ 249"/>
        <xdr:cNvCxnSpPr/>
      </xdr:nvCxnSpPr>
      <xdr:spPr>
        <a:xfrm flipV="1">
          <a:off x="8750300" y="10853745"/>
          <a:ext cx="889000" cy="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4567</xdr:rowOff>
    </xdr:from>
    <xdr:to>
      <xdr:col>41</xdr:col>
      <xdr:colOff>101600</xdr:colOff>
      <xdr:row>63</xdr:row>
      <xdr:rowOff>106167</xdr:rowOff>
    </xdr:to>
    <xdr:sp macro="" textlink="">
      <xdr:nvSpPr>
        <xdr:cNvPr id="251" name="楕円 250"/>
        <xdr:cNvSpPr/>
      </xdr:nvSpPr>
      <xdr:spPr>
        <a:xfrm>
          <a:off x="7810500" y="108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55145</xdr:rowOff>
    </xdr:from>
    <xdr:to>
      <xdr:col>45</xdr:col>
      <xdr:colOff>177800</xdr:colOff>
      <xdr:row>63</xdr:row>
      <xdr:rowOff>55367</xdr:rowOff>
    </xdr:to>
    <xdr:cxnSp macro="">
      <xdr:nvCxnSpPr>
        <xdr:cNvPr id="252" name="直線コネクタ 251"/>
        <xdr:cNvCxnSpPr/>
      </xdr:nvCxnSpPr>
      <xdr:spPr>
        <a:xfrm flipV="1">
          <a:off x="7861300" y="10856495"/>
          <a:ext cx="8890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6027</xdr:rowOff>
    </xdr:from>
    <xdr:to>
      <xdr:col>36</xdr:col>
      <xdr:colOff>165100</xdr:colOff>
      <xdr:row>63</xdr:row>
      <xdr:rowOff>107627</xdr:rowOff>
    </xdr:to>
    <xdr:sp macro="" textlink="">
      <xdr:nvSpPr>
        <xdr:cNvPr id="253" name="楕円 252"/>
        <xdr:cNvSpPr/>
      </xdr:nvSpPr>
      <xdr:spPr>
        <a:xfrm>
          <a:off x="6921500" y="1080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55367</xdr:rowOff>
    </xdr:from>
    <xdr:to>
      <xdr:col>41</xdr:col>
      <xdr:colOff>50800</xdr:colOff>
      <xdr:row>63</xdr:row>
      <xdr:rowOff>56827</xdr:rowOff>
    </xdr:to>
    <xdr:cxnSp macro="">
      <xdr:nvCxnSpPr>
        <xdr:cNvPr id="254" name="直線コネクタ 253"/>
        <xdr:cNvCxnSpPr/>
      </xdr:nvCxnSpPr>
      <xdr:spPr>
        <a:xfrm flipV="1">
          <a:off x="6972300" y="10856717"/>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xdr:cNvSpPr txBox="1"/>
      </xdr:nvSpPr>
      <xdr:spPr>
        <a:xfrm>
          <a:off x="7594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98544</xdr:rowOff>
    </xdr:from>
    <xdr:ext cx="534377" cy="259045"/>
    <xdr:sp macro="" textlink="">
      <xdr:nvSpPr>
        <xdr:cNvPr id="258" name="n_4aveValue【橋りょう・トンネル】&#10;一人当たり有形固定資産（償却資産）額"/>
        <xdr:cNvSpPr txBox="1"/>
      </xdr:nvSpPr>
      <xdr:spPr>
        <a:xfrm>
          <a:off x="6705111" y="1055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94322</xdr:rowOff>
    </xdr:from>
    <xdr:ext cx="534377" cy="259045"/>
    <xdr:sp macro="" textlink="">
      <xdr:nvSpPr>
        <xdr:cNvPr id="259" name="n_1mainValue【橋りょう・トンネル】&#10;一人当たり有形固定資産（償却資産）額"/>
        <xdr:cNvSpPr txBox="1"/>
      </xdr:nvSpPr>
      <xdr:spPr>
        <a:xfrm>
          <a:off x="9359411" y="1089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97072</xdr:rowOff>
    </xdr:from>
    <xdr:ext cx="534377" cy="259045"/>
    <xdr:sp macro="" textlink="">
      <xdr:nvSpPr>
        <xdr:cNvPr id="260" name="n_2mainValue【橋りょう・トンネル】&#10;一人当たり有形固定資産（償却資産）額"/>
        <xdr:cNvSpPr txBox="1"/>
      </xdr:nvSpPr>
      <xdr:spPr>
        <a:xfrm>
          <a:off x="8483111" y="1089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97294</xdr:rowOff>
    </xdr:from>
    <xdr:ext cx="534377" cy="259045"/>
    <xdr:sp macro="" textlink="">
      <xdr:nvSpPr>
        <xdr:cNvPr id="261" name="n_3mainValue【橋りょう・トンネル】&#10;一人当たり有形固定資産（償却資産）額"/>
        <xdr:cNvSpPr txBox="1"/>
      </xdr:nvSpPr>
      <xdr:spPr>
        <a:xfrm>
          <a:off x="7594111" y="108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98754</xdr:rowOff>
    </xdr:from>
    <xdr:ext cx="534377" cy="259045"/>
    <xdr:sp macro="" textlink="">
      <xdr:nvSpPr>
        <xdr:cNvPr id="262" name="n_4mainValue【橋りょう・トンネル】&#10;一人当たり有形固定資産（償却資産）額"/>
        <xdr:cNvSpPr txBox="1"/>
      </xdr:nvSpPr>
      <xdr:spPr>
        <a:xfrm>
          <a:off x="6705111" y="1090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macro="" textlink="">
      <xdr:nvSpPr>
        <xdr:cNvPr id="292" name="【公営住宅】&#10;有形固定資産減価償却率平均値テキスト"/>
        <xdr:cNvSpPr txBox="1"/>
      </xdr:nvSpPr>
      <xdr:spPr>
        <a:xfrm>
          <a:off x="4673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53975</xdr:rowOff>
    </xdr:from>
    <xdr:to>
      <xdr:col>6</xdr:col>
      <xdr:colOff>38100</xdr:colOff>
      <xdr:row>82</xdr:row>
      <xdr:rowOff>155575</xdr:rowOff>
    </xdr:to>
    <xdr:sp macro="" textlink="">
      <xdr:nvSpPr>
        <xdr:cNvPr id="297" name="フローチャート: 判断 296"/>
        <xdr:cNvSpPr/>
      </xdr:nvSpPr>
      <xdr:spPr>
        <a:xfrm>
          <a:off x="1079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303" name="楕円 302"/>
        <xdr:cNvSpPr/>
      </xdr:nvSpPr>
      <xdr:spPr>
        <a:xfrm>
          <a:off x="45847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36847</xdr:rowOff>
    </xdr:from>
    <xdr:ext cx="405111" cy="259045"/>
    <xdr:sp macro="" textlink="">
      <xdr:nvSpPr>
        <xdr:cNvPr id="304" name="【公営住宅】&#10;有形固定資産減価償却率該当値テキスト"/>
        <xdr:cNvSpPr txBox="1"/>
      </xdr:nvSpPr>
      <xdr:spPr>
        <a:xfrm>
          <a:off x="4673600"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141605</xdr:rowOff>
    </xdr:from>
    <xdr:to>
      <xdr:col>20</xdr:col>
      <xdr:colOff>38100</xdr:colOff>
      <xdr:row>81</xdr:row>
      <xdr:rowOff>71755</xdr:rowOff>
    </xdr:to>
    <xdr:sp macro="" textlink="">
      <xdr:nvSpPr>
        <xdr:cNvPr id="305" name="楕円 304"/>
        <xdr:cNvSpPr/>
      </xdr:nvSpPr>
      <xdr:spPr>
        <a:xfrm>
          <a:off x="3746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20955</xdr:rowOff>
    </xdr:from>
    <xdr:to>
      <xdr:col>24</xdr:col>
      <xdr:colOff>63500</xdr:colOff>
      <xdr:row>81</xdr:row>
      <xdr:rowOff>64770</xdr:rowOff>
    </xdr:to>
    <xdr:cxnSp macro="">
      <xdr:nvCxnSpPr>
        <xdr:cNvPr id="306" name="直線コネクタ 305"/>
        <xdr:cNvCxnSpPr/>
      </xdr:nvCxnSpPr>
      <xdr:spPr>
        <a:xfrm>
          <a:off x="3797300" y="139084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92075</xdr:rowOff>
    </xdr:from>
    <xdr:to>
      <xdr:col>15</xdr:col>
      <xdr:colOff>101600</xdr:colOff>
      <xdr:row>81</xdr:row>
      <xdr:rowOff>22225</xdr:rowOff>
    </xdr:to>
    <xdr:sp macro="" textlink="">
      <xdr:nvSpPr>
        <xdr:cNvPr id="307" name="楕円 306"/>
        <xdr:cNvSpPr/>
      </xdr:nvSpPr>
      <xdr:spPr>
        <a:xfrm>
          <a:off x="2857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142875</xdr:rowOff>
    </xdr:from>
    <xdr:to>
      <xdr:col>19</xdr:col>
      <xdr:colOff>177800</xdr:colOff>
      <xdr:row>81</xdr:row>
      <xdr:rowOff>20955</xdr:rowOff>
    </xdr:to>
    <xdr:cxnSp macro="">
      <xdr:nvCxnSpPr>
        <xdr:cNvPr id="308" name="直線コネクタ 307"/>
        <xdr:cNvCxnSpPr/>
      </xdr:nvCxnSpPr>
      <xdr:spPr>
        <a:xfrm>
          <a:off x="2908300" y="138588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52070</xdr:rowOff>
    </xdr:from>
    <xdr:to>
      <xdr:col>10</xdr:col>
      <xdr:colOff>165100</xdr:colOff>
      <xdr:row>80</xdr:row>
      <xdr:rowOff>153670</xdr:rowOff>
    </xdr:to>
    <xdr:sp macro="" textlink="">
      <xdr:nvSpPr>
        <xdr:cNvPr id="309" name="楕円 308"/>
        <xdr:cNvSpPr/>
      </xdr:nvSpPr>
      <xdr:spPr>
        <a:xfrm>
          <a:off x="1968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102870</xdr:rowOff>
    </xdr:from>
    <xdr:to>
      <xdr:col>15</xdr:col>
      <xdr:colOff>50800</xdr:colOff>
      <xdr:row>80</xdr:row>
      <xdr:rowOff>142875</xdr:rowOff>
    </xdr:to>
    <xdr:cxnSp macro="">
      <xdr:nvCxnSpPr>
        <xdr:cNvPr id="310" name="直線コネクタ 309"/>
        <xdr:cNvCxnSpPr/>
      </xdr:nvCxnSpPr>
      <xdr:spPr>
        <a:xfrm>
          <a:off x="2019300" y="138188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15875</xdr:rowOff>
    </xdr:from>
    <xdr:to>
      <xdr:col>6</xdr:col>
      <xdr:colOff>38100</xdr:colOff>
      <xdr:row>80</xdr:row>
      <xdr:rowOff>117475</xdr:rowOff>
    </xdr:to>
    <xdr:sp macro="" textlink="">
      <xdr:nvSpPr>
        <xdr:cNvPr id="311" name="楕円 310"/>
        <xdr:cNvSpPr/>
      </xdr:nvSpPr>
      <xdr:spPr>
        <a:xfrm>
          <a:off x="1079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66675</xdr:rowOff>
    </xdr:from>
    <xdr:to>
      <xdr:col>10</xdr:col>
      <xdr:colOff>114300</xdr:colOff>
      <xdr:row>80</xdr:row>
      <xdr:rowOff>102870</xdr:rowOff>
    </xdr:to>
    <xdr:cxnSp macro="">
      <xdr:nvCxnSpPr>
        <xdr:cNvPr id="312" name="直線コネクタ 311"/>
        <xdr:cNvCxnSpPr/>
      </xdr:nvCxnSpPr>
      <xdr:spPr>
        <a:xfrm>
          <a:off x="1130300" y="137826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313" name="n_1aveValue【公営住宅】&#10;有形固定資産減価償却率"/>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14" name="n_2aveValue【公営住宅】&#10;有形固定資産減価償却率"/>
        <xdr:cNvSpPr txBox="1"/>
      </xdr:nvSpPr>
      <xdr:spPr>
        <a:xfrm>
          <a:off x="2705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xdr:cNvSpPr txBox="1"/>
      </xdr:nvSpPr>
      <xdr:spPr>
        <a:xfrm>
          <a:off x="1816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146702</xdr:rowOff>
    </xdr:from>
    <xdr:ext cx="405111" cy="259045"/>
    <xdr:sp macro="" textlink="">
      <xdr:nvSpPr>
        <xdr:cNvPr id="316" name="n_4aveValue【公営住宅】&#10;有形固定資産減価償却率"/>
        <xdr:cNvSpPr txBox="1"/>
      </xdr:nvSpPr>
      <xdr:spPr>
        <a:xfrm>
          <a:off x="927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88282</xdr:rowOff>
    </xdr:from>
    <xdr:ext cx="405111" cy="259045"/>
    <xdr:sp macro="" textlink="">
      <xdr:nvSpPr>
        <xdr:cNvPr id="317" name="n_1mainValue【公営住宅】&#10;有形固定資産減価償却率"/>
        <xdr:cNvSpPr txBox="1"/>
      </xdr:nvSpPr>
      <xdr:spPr>
        <a:xfrm>
          <a:off x="35820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38752</xdr:rowOff>
    </xdr:from>
    <xdr:ext cx="405111" cy="259045"/>
    <xdr:sp macro="" textlink="">
      <xdr:nvSpPr>
        <xdr:cNvPr id="318" name="n_2mainValue【公営住宅】&#10;有形固定資産減価償却率"/>
        <xdr:cNvSpPr txBox="1"/>
      </xdr:nvSpPr>
      <xdr:spPr>
        <a:xfrm>
          <a:off x="2705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170197</xdr:rowOff>
    </xdr:from>
    <xdr:ext cx="405111" cy="259045"/>
    <xdr:sp macro="" textlink="">
      <xdr:nvSpPr>
        <xdr:cNvPr id="319" name="n_3mainValue【公営住宅】&#10;有形固定資産減価償却率"/>
        <xdr:cNvSpPr txBox="1"/>
      </xdr:nvSpPr>
      <xdr:spPr>
        <a:xfrm>
          <a:off x="1816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134002</xdr:rowOff>
    </xdr:from>
    <xdr:ext cx="405111" cy="259045"/>
    <xdr:sp macro="" textlink="">
      <xdr:nvSpPr>
        <xdr:cNvPr id="320" name="n_4mainValue【公営住宅】&#10;有形固定資産減価償却率"/>
        <xdr:cNvSpPr txBox="1"/>
      </xdr:nvSpPr>
      <xdr:spPr>
        <a:xfrm>
          <a:off x="927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128460</xdr:rowOff>
    </xdr:from>
    <xdr:to>
      <xdr:col>36</xdr:col>
      <xdr:colOff>165100</xdr:colOff>
      <xdr:row>84</xdr:row>
      <xdr:rowOff>58610</xdr:rowOff>
    </xdr:to>
    <xdr:sp macro="" textlink="">
      <xdr:nvSpPr>
        <xdr:cNvPr id="350" name="フローチャート: 判断 349"/>
        <xdr:cNvSpPr/>
      </xdr:nvSpPr>
      <xdr:spPr>
        <a:xfrm>
          <a:off x="6921500" y="1435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6731</xdr:rowOff>
    </xdr:from>
    <xdr:to>
      <xdr:col>55</xdr:col>
      <xdr:colOff>50800</xdr:colOff>
      <xdr:row>84</xdr:row>
      <xdr:rowOff>108331</xdr:rowOff>
    </xdr:to>
    <xdr:sp macro="" textlink="">
      <xdr:nvSpPr>
        <xdr:cNvPr id="356" name="楕円 355"/>
        <xdr:cNvSpPr/>
      </xdr:nvSpPr>
      <xdr:spPr>
        <a:xfrm>
          <a:off x="10426700" y="1440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156608</xdr:rowOff>
    </xdr:from>
    <xdr:ext cx="469744" cy="259045"/>
    <xdr:sp macro="" textlink="">
      <xdr:nvSpPr>
        <xdr:cNvPr id="357" name="【公営住宅】&#10;一人当たり面積該当値テキスト"/>
        <xdr:cNvSpPr txBox="1"/>
      </xdr:nvSpPr>
      <xdr:spPr>
        <a:xfrm>
          <a:off x="10515600" y="143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7874</xdr:rowOff>
    </xdr:from>
    <xdr:to>
      <xdr:col>50</xdr:col>
      <xdr:colOff>165100</xdr:colOff>
      <xdr:row>84</xdr:row>
      <xdr:rowOff>109474</xdr:rowOff>
    </xdr:to>
    <xdr:sp macro="" textlink="">
      <xdr:nvSpPr>
        <xdr:cNvPr id="358" name="楕円 357"/>
        <xdr:cNvSpPr/>
      </xdr:nvSpPr>
      <xdr:spPr>
        <a:xfrm>
          <a:off x="9588500" y="1440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57531</xdr:rowOff>
    </xdr:from>
    <xdr:to>
      <xdr:col>55</xdr:col>
      <xdr:colOff>0</xdr:colOff>
      <xdr:row>84</xdr:row>
      <xdr:rowOff>58674</xdr:rowOff>
    </xdr:to>
    <xdr:cxnSp macro="">
      <xdr:nvCxnSpPr>
        <xdr:cNvPr id="359" name="直線コネクタ 358"/>
        <xdr:cNvCxnSpPr/>
      </xdr:nvCxnSpPr>
      <xdr:spPr>
        <a:xfrm flipV="1">
          <a:off x="9639300" y="1445933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164464</xdr:rowOff>
    </xdr:from>
    <xdr:to>
      <xdr:col>46</xdr:col>
      <xdr:colOff>38100</xdr:colOff>
      <xdr:row>84</xdr:row>
      <xdr:rowOff>94614</xdr:rowOff>
    </xdr:to>
    <xdr:sp macro="" textlink="">
      <xdr:nvSpPr>
        <xdr:cNvPr id="360" name="楕円 359"/>
        <xdr:cNvSpPr/>
      </xdr:nvSpPr>
      <xdr:spPr>
        <a:xfrm>
          <a:off x="8699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43814</xdr:rowOff>
    </xdr:from>
    <xdr:to>
      <xdr:col>50</xdr:col>
      <xdr:colOff>114300</xdr:colOff>
      <xdr:row>84</xdr:row>
      <xdr:rowOff>58674</xdr:rowOff>
    </xdr:to>
    <xdr:cxnSp macro="">
      <xdr:nvCxnSpPr>
        <xdr:cNvPr id="361" name="直線コネクタ 360"/>
        <xdr:cNvCxnSpPr/>
      </xdr:nvCxnSpPr>
      <xdr:spPr>
        <a:xfrm>
          <a:off x="8750300" y="14445614"/>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164464</xdr:rowOff>
    </xdr:from>
    <xdr:to>
      <xdr:col>41</xdr:col>
      <xdr:colOff>101600</xdr:colOff>
      <xdr:row>84</xdr:row>
      <xdr:rowOff>94614</xdr:rowOff>
    </xdr:to>
    <xdr:sp macro="" textlink="">
      <xdr:nvSpPr>
        <xdr:cNvPr id="362" name="楕円 361"/>
        <xdr:cNvSpPr/>
      </xdr:nvSpPr>
      <xdr:spPr>
        <a:xfrm>
          <a:off x="7810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43814</xdr:rowOff>
    </xdr:from>
    <xdr:to>
      <xdr:col>45</xdr:col>
      <xdr:colOff>177800</xdr:colOff>
      <xdr:row>84</xdr:row>
      <xdr:rowOff>43814</xdr:rowOff>
    </xdr:to>
    <xdr:cxnSp macro="">
      <xdr:nvCxnSpPr>
        <xdr:cNvPr id="363" name="直線コネクタ 362"/>
        <xdr:cNvCxnSpPr/>
      </xdr:nvCxnSpPr>
      <xdr:spPr>
        <a:xfrm>
          <a:off x="7861300" y="14445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159322</xdr:rowOff>
    </xdr:from>
    <xdr:to>
      <xdr:col>36</xdr:col>
      <xdr:colOff>165100</xdr:colOff>
      <xdr:row>84</xdr:row>
      <xdr:rowOff>89472</xdr:rowOff>
    </xdr:to>
    <xdr:sp macro="" textlink="">
      <xdr:nvSpPr>
        <xdr:cNvPr id="364" name="楕円 363"/>
        <xdr:cNvSpPr/>
      </xdr:nvSpPr>
      <xdr:spPr>
        <a:xfrm>
          <a:off x="6921500" y="143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38672</xdr:rowOff>
    </xdr:from>
    <xdr:to>
      <xdr:col>41</xdr:col>
      <xdr:colOff>50800</xdr:colOff>
      <xdr:row>84</xdr:row>
      <xdr:rowOff>43814</xdr:rowOff>
    </xdr:to>
    <xdr:cxnSp macro="">
      <xdr:nvCxnSpPr>
        <xdr:cNvPr id="365" name="直線コネクタ 364"/>
        <xdr:cNvCxnSpPr/>
      </xdr:nvCxnSpPr>
      <xdr:spPr>
        <a:xfrm>
          <a:off x="6972300" y="14440472"/>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xdr:cNvSpPr txBox="1"/>
      </xdr:nvSpPr>
      <xdr:spPr>
        <a:xfrm>
          <a:off x="7626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75137</xdr:rowOff>
    </xdr:from>
    <xdr:ext cx="469744" cy="259045"/>
    <xdr:sp macro="" textlink="">
      <xdr:nvSpPr>
        <xdr:cNvPr id="369" name="n_4aveValue【公営住宅】&#10;一人当たり面積"/>
        <xdr:cNvSpPr txBox="1"/>
      </xdr:nvSpPr>
      <xdr:spPr>
        <a:xfrm>
          <a:off x="6737427" y="1413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100601</xdr:rowOff>
    </xdr:from>
    <xdr:ext cx="469744" cy="259045"/>
    <xdr:sp macro="" textlink="">
      <xdr:nvSpPr>
        <xdr:cNvPr id="370" name="n_1mainValue【公営住宅】&#10;一人当たり面積"/>
        <xdr:cNvSpPr txBox="1"/>
      </xdr:nvSpPr>
      <xdr:spPr>
        <a:xfrm>
          <a:off x="9391727" y="1450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85741</xdr:rowOff>
    </xdr:from>
    <xdr:ext cx="469744" cy="259045"/>
    <xdr:sp macro="" textlink="">
      <xdr:nvSpPr>
        <xdr:cNvPr id="371" name="n_2mainValue【公営住宅】&#10;一人当たり面積"/>
        <xdr:cNvSpPr txBox="1"/>
      </xdr:nvSpPr>
      <xdr:spPr>
        <a:xfrm>
          <a:off x="8515427" y="1448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85741</xdr:rowOff>
    </xdr:from>
    <xdr:ext cx="469744" cy="259045"/>
    <xdr:sp macro="" textlink="">
      <xdr:nvSpPr>
        <xdr:cNvPr id="372" name="n_3mainValue【公営住宅】&#10;一人当たり面積"/>
        <xdr:cNvSpPr txBox="1"/>
      </xdr:nvSpPr>
      <xdr:spPr>
        <a:xfrm>
          <a:off x="7626427" y="1448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80599</xdr:rowOff>
    </xdr:from>
    <xdr:ext cx="469744" cy="259045"/>
    <xdr:sp macro="" textlink="">
      <xdr:nvSpPr>
        <xdr:cNvPr id="373" name="n_4mainValue【公営住宅】&#10;一人当たり面積"/>
        <xdr:cNvSpPr txBox="1"/>
      </xdr:nvSpPr>
      <xdr:spPr>
        <a:xfrm>
          <a:off x="6737427" y="1448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57785</xdr:rowOff>
    </xdr:from>
    <xdr:to>
      <xdr:col>67</xdr:col>
      <xdr:colOff>101600</xdr:colOff>
      <xdr:row>37</xdr:row>
      <xdr:rowOff>159385</xdr:rowOff>
    </xdr:to>
    <xdr:sp macro="" textlink="">
      <xdr:nvSpPr>
        <xdr:cNvPr id="424" name="フローチャート: 判断 423"/>
        <xdr:cNvSpPr/>
      </xdr:nvSpPr>
      <xdr:spPr>
        <a:xfrm>
          <a:off x="12763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430" name="楕円 429"/>
        <xdr:cNvSpPr/>
      </xdr:nvSpPr>
      <xdr:spPr>
        <a:xfrm>
          <a:off x="162687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40022</xdr:rowOff>
    </xdr:from>
    <xdr:ext cx="405111" cy="259045"/>
    <xdr:sp macro="" textlink="">
      <xdr:nvSpPr>
        <xdr:cNvPr id="431" name="【認定こども園・幼稚園・保育所】&#10;有形固定資産減価償却率該当値テキスト"/>
        <xdr:cNvSpPr txBox="1"/>
      </xdr:nvSpPr>
      <xdr:spPr>
        <a:xfrm>
          <a:off x="16357600"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31115</xdr:rowOff>
    </xdr:from>
    <xdr:to>
      <xdr:col>81</xdr:col>
      <xdr:colOff>101600</xdr:colOff>
      <xdr:row>38</xdr:row>
      <xdr:rowOff>132715</xdr:rowOff>
    </xdr:to>
    <xdr:sp macro="" textlink="">
      <xdr:nvSpPr>
        <xdr:cNvPr id="432" name="楕円 431"/>
        <xdr:cNvSpPr/>
      </xdr:nvSpPr>
      <xdr:spPr>
        <a:xfrm>
          <a:off x="15430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81915</xdr:rowOff>
    </xdr:from>
    <xdr:to>
      <xdr:col>85</xdr:col>
      <xdr:colOff>127000</xdr:colOff>
      <xdr:row>38</xdr:row>
      <xdr:rowOff>112395</xdr:rowOff>
    </xdr:to>
    <xdr:cxnSp macro="">
      <xdr:nvCxnSpPr>
        <xdr:cNvPr id="433" name="直線コネクタ 432"/>
        <xdr:cNvCxnSpPr/>
      </xdr:nvCxnSpPr>
      <xdr:spPr>
        <a:xfrm>
          <a:off x="15481300" y="65970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164465</xdr:rowOff>
    </xdr:from>
    <xdr:to>
      <xdr:col>76</xdr:col>
      <xdr:colOff>165100</xdr:colOff>
      <xdr:row>38</xdr:row>
      <xdr:rowOff>94615</xdr:rowOff>
    </xdr:to>
    <xdr:sp macro="" textlink="">
      <xdr:nvSpPr>
        <xdr:cNvPr id="434" name="楕円 433"/>
        <xdr:cNvSpPr/>
      </xdr:nvSpPr>
      <xdr:spPr>
        <a:xfrm>
          <a:off x="14541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43815</xdr:rowOff>
    </xdr:from>
    <xdr:to>
      <xdr:col>81</xdr:col>
      <xdr:colOff>50800</xdr:colOff>
      <xdr:row>38</xdr:row>
      <xdr:rowOff>81915</xdr:rowOff>
    </xdr:to>
    <xdr:cxnSp macro="">
      <xdr:nvCxnSpPr>
        <xdr:cNvPr id="435" name="直線コネクタ 434"/>
        <xdr:cNvCxnSpPr/>
      </xdr:nvCxnSpPr>
      <xdr:spPr>
        <a:xfrm>
          <a:off x="14592300" y="65589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36" name="楕円 435"/>
        <xdr:cNvSpPr/>
      </xdr:nvSpPr>
      <xdr:spPr>
        <a:xfrm>
          <a:off x="13652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11430</xdr:rowOff>
    </xdr:from>
    <xdr:to>
      <xdr:col>76</xdr:col>
      <xdr:colOff>114300</xdr:colOff>
      <xdr:row>38</xdr:row>
      <xdr:rowOff>43815</xdr:rowOff>
    </xdr:to>
    <xdr:cxnSp macro="">
      <xdr:nvCxnSpPr>
        <xdr:cNvPr id="437" name="直線コネクタ 436"/>
        <xdr:cNvCxnSpPr/>
      </xdr:nvCxnSpPr>
      <xdr:spPr>
        <a:xfrm>
          <a:off x="13703300" y="65265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95885</xdr:rowOff>
    </xdr:from>
    <xdr:to>
      <xdr:col>67</xdr:col>
      <xdr:colOff>101600</xdr:colOff>
      <xdr:row>38</xdr:row>
      <xdr:rowOff>26035</xdr:rowOff>
    </xdr:to>
    <xdr:sp macro="" textlink="">
      <xdr:nvSpPr>
        <xdr:cNvPr id="438" name="楕円 437"/>
        <xdr:cNvSpPr/>
      </xdr:nvSpPr>
      <xdr:spPr>
        <a:xfrm>
          <a:off x="12763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146685</xdr:rowOff>
    </xdr:from>
    <xdr:to>
      <xdr:col>71</xdr:col>
      <xdr:colOff>177800</xdr:colOff>
      <xdr:row>38</xdr:row>
      <xdr:rowOff>11430</xdr:rowOff>
    </xdr:to>
    <xdr:cxnSp macro="">
      <xdr:nvCxnSpPr>
        <xdr:cNvPr id="439" name="直線コネクタ 438"/>
        <xdr:cNvCxnSpPr/>
      </xdr:nvCxnSpPr>
      <xdr:spPr>
        <a:xfrm>
          <a:off x="12814300" y="64903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42" name="n_3aveValue【認定こども園・幼稚園・保育所】&#10;有形固定資産減価償却率"/>
        <xdr:cNvSpPr txBox="1"/>
      </xdr:nvSpPr>
      <xdr:spPr>
        <a:xfrm>
          <a:off x="13500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4462</xdr:rowOff>
    </xdr:from>
    <xdr:ext cx="405111" cy="259045"/>
    <xdr:sp macro="" textlink="">
      <xdr:nvSpPr>
        <xdr:cNvPr id="443" name="n_4aveValue【認定こども園・幼稚園・保育所】&#10;有形固定資産減価償却率"/>
        <xdr:cNvSpPr txBox="1"/>
      </xdr:nvSpPr>
      <xdr:spPr>
        <a:xfrm>
          <a:off x="12611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123842</xdr:rowOff>
    </xdr:from>
    <xdr:ext cx="405111" cy="259045"/>
    <xdr:sp macro="" textlink="">
      <xdr:nvSpPr>
        <xdr:cNvPr id="444" name="n_1mainValue【認定こども園・幼稚園・保育所】&#10;有形固定資産減価償却率"/>
        <xdr:cNvSpPr txBox="1"/>
      </xdr:nvSpPr>
      <xdr:spPr>
        <a:xfrm>
          <a:off x="15266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85742</xdr:rowOff>
    </xdr:from>
    <xdr:ext cx="405111" cy="259045"/>
    <xdr:sp macro="" textlink="">
      <xdr:nvSpPr>
        <xdr:cNvPr id="445" name="n_2mainValue【認定こども園・幼稚園・保育所】&#10;有形固定資産減価償却率"/>
        <xdr:cNvSpPr txBox="1"/>
      </xdr:nvSpPr>
      <xdr:spPr>
        <a:xfrm>
          <a:off x="14389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446" name="n_3mainValue【認定こども園・幼稚園・保育所】&#10;有形固定資産減価償却率"/>
        <xdr:cNvSpPr txBox="1"/>
      </xdr:nvSpPr>
      <xdr:spPr>
        <a:xfrm>
          <a:off x="13500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17162</xdr:rowOff>
    </xdr:from>
    <xdr:ext cx="405111" cy="259045"/>
    <xdr:sp macro="" textlink="">
      <xdr:nvSpPr>
        <xdr:cNvPr id="447" name="n_4mainValue【認定こども園・幼稚園・保育所】&#10;有形固定資産減価償却率"/>
        <xdr:cNvSpPr txBox="1"/>
      </xdr:nvSpPr>
      <xdr:spPr>
        <a:xfrm>
          <a:off x="126117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1" name="フローチャート: 判断 480"/>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97790</xdr:rowOff>
    </xdr:from>
    <xdr:to>
      <xdr:col>116</xdr:col>
      <xdr:colOff>114300</xdr:colOff>
      <xdr:row>40</xdr:row>
      <xdr:rowOff>27940</xdr:rowOff>
    </xdr:to>
    <xdr:sp macro="" textlink="">
      <xdr:nvSpPr>
        <xdr:cNvPr id="487" name="楕円 486"/>
        <xdr:cNvSpPr/>
      </xdr:nvSpPr>
      <xdr:spPr>
        <a:xfrm>
          <a:off x="22110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76217</xdr:rowOff>
    </xdr:from>
    <xdr:ext cx="469744" cy="259045"/>
    <xdr:sp macro="" textlink="">
      <xdr:nvSpPr>
        <xdr:cNvPr id="488" name="【認定こども園・幼稚園・保育所】&#10;一人当たり面積該当値テキスト"/>
        <xdr:cNvSpPr txBox="1"/>
      </xdr:nvSpPr>
      <xdr:spPr>
        <a:xfrm>
          <a:off x="22199600"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97790</xdr:rowOff>
    </xdr:from>
    <xdr:to>
      <xdr:col>112</xdr:col>
      <xdr:colOff>38100</xdr:colOff>
      <xdr:row>40</xdr:row>
      <xdr:rowOff>27940</xdr:rowOff>
    </xdr:to>
    <xdr:sp macro="" textlink="">
      <xdr:nvSpPr>
        <xdr:cNvPr id="489" name="楕円 488"/>
        <xdr:cNvSpPr/>
      </xdr:nvSpPr>
      <xdr:spPr>
        <a:xfrm>
          <a:off x="21272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148590</xdr:rowOff>
    </xdr:from>
    <xdr:to>
      <xdr:col>116</xdr:col>
      <xdr:colOff>63500</xdr:colOff>
      <xdr:row>39</xdr:row>
      <xdr:rowOff>148590</xdr:rowOff>
    </xdr:to>
    <xdr:cxnSp macro="">
      <xdr:nvCxnSpPr>
        <xdr:cNvPr id="490" name="直線コネクタ 489"/>
        <xdr:cNvCxnSpPr/>
      </xdr:nvCxnSpPr>
      <xdr:spPr>
        <a:xfrm>
          <a:off x="21323300" y="6835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36830</xdr:rowOff>
    </xdr:from>
    <xdr:to>
      <xdr:col>107</xdr:col>
      <xdr:colOff>101600</xdr:colOff>
      <xdr:row>39</xdr:row>
      <xdr:rowOff>138430</xdr:rowOff>
    </xdr:to>
    <xdr:sp macro="" textlink="">
      <xdr:nvSpPr>
        <xdr:cNvPr id="491" name="楕円 490"/>
        <xdr:cNvSpPr/>
      </xdr:nvSpPr>
      <xdr:spPr>
        <a:xfrm>
          <a:off x="2038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87630</xdr:rowOff>
    </xdr:from>
    <xdr:to>
      <xdr:col>111</xdr:col>
      <xdr:colOff>177800</xdr:colOff>
      <xdr:row>39</xdr:row>
      <xdr:rowOff>148590</xdr:rowOff>
    </xdr:to>
    <xdr:cxnSp macro="">
      <xdr:nvCxnSpPr>
        <xdr:cNvPr id="492" name="直線コネクタ 491"/>
        <xdr:cNvCxnSpPr/>
      </xdr:nvCxnSpPr>
      <xdr:spPr>
        <a:xfrm>
          <a:off x="20434300" y="6774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93" name="楕円 492"/>
        <xdr:cNvSpPr/>
      </xdr:nvSpPr>
      <xdr:spPr>
        <a:xfrm>
          <a:off x="19494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87630</xdr:rowOff>
    </xdr:from>
    <xdr:to>
      <xdr:col>107</xdr:col>
      <xdr:colOff>50800</xdr:colOff>
      <xdr:row>39</xdr:row>
      <xdr:rowOff>95250</xdr:rowOff>
    </xdr:to>
    <xdr:cxnSp macro="">
      <xdr:nvCxnSpPr>
        <xdr:cNvPr id="494" name="直線コネクタ 493"/>
        <xdr:cNvCxnSpPr/>
      </xdr:nvCxnSpPr>
      <xdr:spPr>
        <a:xfrm flipV="1">
          <a:off x="19545300" y="677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52070</xdr:rowOff>
    </xdr:from>
    <xdr:to>
      <xdr:col>98</xdr:col>
      <xdr:colOff>38100</xdr:colOff>
      <xdr:row>39</xdr:row>
      <xdr:rowOff>153670</xdr:rowOff>
    </xdr:to>
    <xdr:sp macro="" textlink="">
      <xdr:nvSpPr>
        <xdr:cNvPr id="495" name="楕円 494"/>
        <xdr:cNvSpPr/>
      </xdr:nvSpPr>
      <xdr:spPr>
        <a:xfrm>
          <a:off x="18605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95250</xdr:rowOff>
    </xdr:from>
    <xdr:to>
      <xdr:col>102</xdr:col>
      <xdr:colOff>114300</xdr:colOff>
      <xdr:row>39</xdr:row>
      <xdr:rowOff>102870</xdr:rowOff>
    </xdr:to>
    <xdr:cxnSp macro="">
      <xdr:nvCxnSpPr>
        <xdr:cNvPr id="496" name="直線コネクタ 495"/>
        <xdr:cNvCxnSpPr/>
      </xdr:nvCxnSpPr>
      <xdr:spPr>
        <a:xfrm flipV="1">
          <a:off x="18656300" y="678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499" name="n_3aveValue【認定こども園・幼稚園・保育所】&#10;一人当たり面積"/>
        <xdr:cNvSpPr txBox="1"/>
      </xdr:nvSpPr>
      <xdr:spPr>
        <a:xfrm>
          <a:off x="19310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0"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19067</xdr:rowOff>
    </xdr:from>
    <xdr:ext cx="469744" cy="259045"/>
    <xdr:sp macro="" textlink="">
      <xdr:nvSpPr>
        <xdr:cNvPr id="501" name="n_1mainValue【認定こども園・幼稚園・保育所】&#10;一人当たり面積"/>
        <xdr:cNvSpPr txBox="1"/>
      </xdr:nvSpPr>
      <xdr:spPr>
        <a:xfrm>
          <a:off x="210757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129557</xdr:rowOff>
    </xdr:from>
    <xdr:ext cx="469744" cy="259045"/>
    <xdr:sp macro="" textlink="">
      <xdr:nvSpPr>
        <xdr:cNvPr id="502" name="n_2mainValue【認定こども園・幼稚園・保育所】&#10;一人当たり面積"/>
        <xdr:cNvSpPr txBox="1"/>
      </xdr:nvSpPr>
      <xdr:spPr>
        <a:xfrm>
          <a:off x="20199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503" name="n_3main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144797</xdr:rowOff>
    </xdr:from>
    <xdr:ext cx="469744" cy="259045"/>
    <xdr:sp macro="" textlink="">
      <xdr:nvSpPr>
        <xdr:cNvPr id="504" name="n_4mainValue【認定こども園・幼稚園・保育所】&#10;一人当たり面積"/>
        <xdr:cNvSpPr txBox="1"/>
      </xdr:nvSpPr>
      <xdr:spPr>
        <a:xfrm>
          <a:off x="18421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152082</xdr:rowOff>
    </xdr:from>
    <xdr:to>
      <xdr:col>67</xdr:col>
      <xdr:colOff>101600</xdr:colOff>
      <xdr:row>61</xdr:row>
      <xdr:rowOff>82232</xdr:rowOff>
    </xdr:to>
    <xdr:sp macro="" textlink="">
      <xdr:nvSpPr>
        <xdr:cNvPr id="543" name="フローチャート: 判断 542"/>
        <xdr:cNvSpPr/>
      </xdr:nvSpPr>
      <xdr:spPr>
        <a:xfrm>
          <a:off x="12763500" y="104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60643</xdr:rowOff>
    </xdr:from>
    <xdr:to>
      <xdr:col>85</xdr:col>
      <xdr:colOff>177800</xdr:colOff>
      <xdr:row>62</xdr:row>
      <xdr:rowOff>162243</xdr:rowOff>
    </xdr:to>
    <xdr:sp macro="" textlink="">
      <xdr:nvSpPr>
        <xdr:cNvPr id="549" name="楕円 548"/>
        <xdr:cNvSpPr/>
      </xdr:nvSpPr>
      <xdr:spPr>
        <a:xfrm>
          <a:off x="16268700" y="1069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39070</xdr:rowOff>
    </xdr:from>
    <xdr:ext cx="405111" cy="259045"/>
    <xdr:sp macro="" textlink="">
      <xdr:nvSpPr>
        <xdr:cNvPr id="550" name="【学校施設】&#10;有形固定資産減価償却率該当値テキスト"/>
        <xdr:cNvSpPr txBox="1"/>
      </xdr:nvSpPr>
      <xdr:spPr>
        <a:xfrm>
          <a:off x="16357600" y="10668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69215</xdr:rowOff>
    </xdr:from>
    <xdr:to>
      <xdr:col>81</xdr:col>
      <xdr:colOff>101600</xdr:colOff>
      <xdr:row>62</xdr:row>
      <xdr:rowOff>170815</xdr:rowOff>
    </xdr:to>
    <xdr:sp macro="" textlink="">
      <xdr:nvSpPr>
        <xdr:cNvPr id="551" name="楕円 550"/>
        <xdr:cNvSpPr/>
      </xdr:nvSpPr>
      <xdr:spPr>
        <a:xfrm>
          <a:off x="15430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111443</xdr:rowOff>
    </xdr:from>
    <xdr:to>
      <xdr:col>85</xdr:col>
      <xdr:colOff>127000</xdr:colOff>
      <xdr:row>62</xdr:row>
      <xdr:rowOff>120015</xdr:rowOff>
    </xdr:to>
    <xdr:cxnSp macro="">
      <xdr:nvCxnSpPr>
        <xdr:cNvPr id="552" name="直線コネクタ 551"/>
        <xdr:cNvCxnSpPr/>
      </xdr:nvCxnSpPr>
      <xdr:spPr>
        <a:xfrm flipV="1">
          <a:off x="15481300" y="10741343"/>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137795</xdr:rowOff>
    </xdr:from>
    <xdr:to>
      <xdr:col>76</xdr:col>
      <xdr:colOff>165100</xdr:colOff>
      <xdr:row>63</xdr:row>
      <xdr:rowOff>67945</xdr:rowOff>
    </xdr:to>
    <xdr:sp macro="" textlink="">
      <xdr:nvSpPr>
        <xdr:cNvPr id="553" name="楕円 552"/>
        <xdr:cNvSpPr/>
      </xdr:nvSpPr>
      <xdr:spPr>
        <a:xfrm>
          <a:off x="14541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120015</xdr:rowOff>
    </xdr:from>
    <xdr:to>
      <xdr:col>81</xdr:col>
      <xdr:colOff>50800</xdr:colOff>
      <xdr:row>63</xdr:row>
      <xdr:rowOff>17145</xdr:rowOff>
    </xdr:to>
    <xdr:cxnSp macro="">
      <xdr:nvCxnSpPr>
        <xdr:cNvPr id="554" name="直線コネクタ 553"/>
        <xdr:cNvCxnSpPr/>
      </xdr:nvCxnSpPr>
      <xdr:spPr>
        <a:xfrm flipV="1">
          <a:off x="14592300" y="107499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114935</xdr:rowOff>
    </xdr:from>
    <xdr:to>
      <xdr:col>72</xdr:col>
      <xdr:colOff>38100</xdr:colOff>
      <xdr:row>63</xdr:row>
      <xdr:rowOff>45085</xdr:rowOff>
    </xdr:to>
    <xdr:sp macro="" textlink="">
      <xdr:nvSpPr>
        <xdr:cNvPr id="555" name="楕円 554"/>
        <xdr:cNvSpPr/>
      </xdr:nvSpPr>
      <xdr:spPr>
        <a:xfrm>
          <a:off x="13652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165735</xdr:rowOff>
    </xdr:from>
    <xdr:to>
      <xdr:col>76</xdr:col>
      <xdr:colOff>114300</xdr:colOff>
      <xdr:row>63</xdr:row>
      <xdr:rowOff>17145</xdr:rowOff>
    </xdr:to>
    <xdr:cxnSp macro="">
      <xdr:nvCxnSpPr>
        <xdr:cNvPr id="556" name="直線コネクタ 555"/>
        <xdr:cNvCxnSpPr/>
      </xdr:nvCxnSpPr>
      <xdr:spPr>
        <a:xfrm>
          <a:off x="13703300" y="107956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152082</xdr:rowOff>
    </xdr:from>
    <xdr:to>
      <xdr:col>67</xdr:col>
      <xdr:colOff>101600</xdr:colOff>
      <xdr:row>63</xdr:row>
      <xdr:rowOff>82232</xdr:rowOff>
    </xdr:to>
    <xdr:sp macro="" textlink="">
      <xdr:nvSpPr>
        <xdr:cNvPr id="557" name="楕円 556"/>
        <xdr:cNvSpPr/>
      </xdr:nvSpPr>
      <xdr:spPr>
        <a:xfrm>
          <a:off x="12763500" y="1078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165735</xdr:rowOff>
    </xdr:from>
    <xdr:to>
      <xdr:col>71</xdr:col>
      <xdr:colOff>177800</xdr:colOff>
      <xdr:row>63</xdr:row>
      <xdr:rowOff>31432</xdr:rowOff>
    </xdr:to>
    <xdr:cxnSp macro="">
      <xdr:nvCxnSpPr>
        <xdr:cNvPr id="558" name="直線コネクタ 557"/>
        <xdr:cNvCxnSpPr/>
      </xdr:nvCxnSpPr>
      <xdr:spPr>
        <a:xfrm flipV="1">
          <a:off x="12814300" y="10795635"/>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561" name="n_3aveValue【学校施設】&#10;有形固定資産減価償却率"/>
        <xdr:cNvSpPr txBox="1"/>
      </xdr:nvSpPr>
      <xdr:spPr>
        <a:xfrm>
          <a:off x="13500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98759</xdr:rowOff>
    </xdr:from>
    <xdr:ext cx="405111" cy="259045"/>
    <xdr:sp macro="" textlink="">
      <xdr:nvSpPr>
        <xdr:cNvPr id="562" name="n_4aveValue【学校施設】&#10;有形固定資産減価償却率"/>
        <xdr:cNvSpPr txBox="1"/>
      </xdr:nvSpPr>
      <xdr:spPr>
        <a:xfrm>
          <a:off x="12611744" y="10214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161942</xdr:rowOff>
    </xdr:from>
    <xdr:ext cx="405111" cy="259045"/>
    <xdr:sp macro="" textlink="">
      <xdr:nvSpPr>
        <xdr:cNvPr id="563" name="n_1mainValue【学校施設】&#10;有形固定資産減価償却率"/>
        <xdr:cNvSpPr txBox="1"/>
      </xdr:nvSpPr>
      <xdr:spPr>
        <a:xfrm>
          <a:off x="15266044"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59072</xdr:rowOff>
    </xdr:from>
    <xdr:ext cx="405111" cy="259045"/>
    <xdr:sp macro="" textlink="">
      <xdr:nvSpPr>
        <xdr:cNvPr id="564" name="n_2mainValue【学校施設】&#10;有形固定資産減価償却率"/>
        <xdr:cNvSpPr txBox="1"/>
      </xdr:nvSpPr>
      <xdr:spPr>
        <a:xfrm>
          <a:off x="143897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36212</xdr:rowOff>
    </xdr:from>
    <xdr:ext cx="405111" cy="259045"/>
    <xdr:sp macro="" textlink="">
      <xdr:nvSpPr>
        <xdr:cNvPr id="565" name="n_3mainValue【学校施設】&#10;有形固定資産減価償却率"/>
        <xdr:cNvSpPr txBox="1"/>
      </xdr:nvSpPr>
      <xdr:spPr>
        <a:xfrm>
          <a:off x="13500744"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73359</xdr:rowOff>
    </xdr:from>
    <xdr:ext cx="405111" cy="259045"/>
    <xdr:sp macro="" textlink="">
      <xdr:nvSpPr>
        <xdr:cNvPr id="566" name="n_4mainValue【学校施設】&#10;有形固定資産減価償却率"/>
        <xdr:cNvSpPr txBox="1"/>
      </xdr:nvSpPr>
      <xdr:spPr>
        <a:xfrm>
          <a:off x="12611744" y="10874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98" name="【学校施設】&#10;一人当たり面積平均値テキスト"/>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43906</xdr:rowOff>
    </xdr:from>
    <xdr:to>
      <xdr:col>98</xdr:col>
      <xdr:colOff>38100</xdr:colOff>
      <xdr:row>60</xdr:row>
      <xdr:rowOff>145506</xdr:rowOff>
    </xdr:to>
    <xdr:sp macro="" textlink="">
      <xdr:nvSpPr>
        <xdr:cNvPr id="603" name="フローチャート: 判断 602"/>
        <xdr:cNvSpPr/>
      </xdr:nvSpPr>
      <xdr:spPr>
        <a:xfrm>
          <a:off x="18605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113574</xdr:rowOff>
    </xdr:from>
    <xdr:to>
      <xdr:col>116</xdr:col>
      <xdr:colOff>114300</xdr:colOff>
      <xdr:row>59</xdr:row>
      <xdr:rowOff>43724</xdr:rowOff>
    </xdr:to>
    <xdr:sp macro="" textlink="">
      <xdr:nvSpPr>
        <xdr:cNvPr id="609" name="楕円 608"/>
        <xdr:cNvSpPr/>
      </xdr:nvSpPr>
      <xdr:spPr>
        <a:xfrm>
          <a:off x="22110700" y="1005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136451</xdr:rowOff>
    </xdr:from>
    <xdr:ext cx="469744" cy="259045"/>
    <xdr:sp macro="" textlink="">
      <xdr:nvSpPr>
        <xdr:cNvPr id="610" name="【学校施設】&#10;一人当たり面積該当値テキスト"/>
        <xdr:cNvSpPr txBox="1"/>
      </xdr:nvSpPr>
      <xdr:spPr>
        <a:xfrm>
          <a:off x="22199600" y="990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130447</xdr:rowOff>
    </xdr:from>
    <xdr:to>
      <xdr:col>112</xdr:col>
      <xdr:colOff>38100</xdr:colOff>
      <xdr:row>60</xdr:row>
      <xdr:rowOff>60597</xdr:rowOff>
    </xdr:to>
    <xdr:sp macro="" textlink="">
      <xdr:nvSpPr>
        <xdr:cNvPr id="611" name="楕円 610"/>
        <xdr:cNvSpPr/>
      </xdr:nvSpPr>
      <xdr:spPr>
        <a:xfrm>
          <a:off x="21272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164374</xdr:rowOff>
    </xdr:from>
    <xdr:to>
      <xdr:col>116</xdr:col>
      <xdr:colOff>63500</xdr:colOff>
      <xdr:row>60</xdr:row>
      <xdr:rowOff>9797</xdr:rowOff>
    </xdr:to>
    <xdr:cxnSp macro="">
      <xdr:nvCxnSpPr>
        <xdr:cNvPr id="612" name="直線コネクタ 611"/>
        <xdr:cNvCxnSpPr/>
      </xdr:nvCxnSpPr>
      <xdr:spPr>
        <a:xfrm flipV="1">
          <a:off x="21323300" y="10108474"/>
          <a:ext cx="838200" cy="18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62412</xdr:rowOff>
    </xdr:from>
    <xdr:to>
      <xdr:col>107</xdr:col>
      <xdr:colOff>101600</xdr:colOff>
      <xdr:row>60</xdr:row>
      <xdr:rowOff>164012</xdr:rowOff>
    </xdr:to>
    <xdr:sp macro="" textlink="">
      <xdr:nvSpPr>
        <xdr:cNvPr id="613" name="楕円 612"/>
        <xdr:cNvSpPr/>
      </xdr:nvSpPr>
      <xdr:spPr>
        <a:xfrm>
          <a:off x="20383500" y="1034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9797</xdr:rowOff>
    </xdr:from>
    <xdr:to>
      <xdr:col>111</xdr:col>
      <xdr:colOff>177800</xdr:colOff>
      <xdr:row>60</xdr:row>
      <xdr:rowOff>113212</xdr:rowOff>
    </xdr:to>
    <xdr:cxnSp macro="">
      <xdr:nvCxnSpPr>
        <xdr:cNvPr id="614" name="直線コネクタ 613"/>
        <xdr:cNvCxnSpPr/>
      </xdr:nvCxnSpPr>
      <xdr:spPr>
        <a:xfrm flipV="1">
          <a:off x="20434300" y="10296797"/>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15" name="楕円 614"/>
        <xdr:cNvSpPr/>
      </xdr:nvSpPr>
      <xdr:spPr>
        <a:xfrm>
          <a:off x="19494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113212</xdr:rowOff>
    </xdr:from>
    <xdr:to>
      <xdr:col>107</xdr:col>
      <xdr:colOff>50800</xdr:colOff>
      <xdr:row>60</xdr:row>
      <xdr:rowOff>114300</xdr:rowOff>
    </xdr:to>
    <xdr:cxnSp macro="">
      <xdr:nvCxnSpPr>
        <xdr:cNvPr id="616" name="直線コネクタ 615"/>
        <xdr:cNvCxnSpPr/>
      </xdr:nvCxnSpPr>
      <xdr:spPr>
        <a:xfrm flipV="1">
          <a:off x="19545300" y="104002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46083</xdr:rowOff>
    </xdr:from>
    <xdr:to>
      <xdr:col>98</xdr:col>
      <xdr:colOff>38100</xdr:colOff>
      <xdr:row>60</xdr:row>
      <xdr:rowOff>147683</xdr:rowOff>
    </xdr:to>
    <xdr:sp macro="" textlink="">
      <xdr:nvSpPr>
        <xdr:cNvPr id="617" name="楕円 616"/>
        <xdr:cNvSpPr/>
      </xdr:nvSpPr>
      <xdr:spPr>
        <a:xfrm>
          <a:off x="18605500" y="1033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96883</xdr:rowOff>
    </xdr:from>
    <xdr:to>
      <xdr:col>102</xdr:col>
      <xdr:colOff>114300</xdr:colOff>
      <xdr:row>60</xdr:row>
      <xdr:rowOff>114300</xdr:rowOff>
    </xdr:to>
    <xdr:cxnSp macro="">
      <xdr:nvCxnSpPr>
        <xdr:cNvPr id="618" name="直線コネクタ 617"/>
        <xdr:cNvCxnSpPr/>
      </xdr:nvCxnSpPr>
      <xdr:spPr>
        <a:xfrm>
          <a:off x="18656300" y="10383883"/>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619" name="n_1aveValue【学校施設】&#10;一人当たり面積"/>
        <xdr:cNvSpPr txBox="1"/>
      </xdr:nvSpPr>
      <xdr:spPr>
        <a:xfrm>
          <a:off x="21075727" y="103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xdr:cNvSpPr txBox="1"/>
      </xdr:nvSpPr>
      <xdr:spPr>
        <a:xfrm>
          <a:off x="19310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162033</xdr:rowOff>
    </xdr:from>
    <xdr:ext cx="469744" cy="259045"/>
    <xdr:sp macro="" textlink="">
      <xdr:nvSpPr>
        <xdr:cNvPr id="622" name="n_4aveValue【学校施設】&#10;一人当たり面積"/>
        <xdr:cNvSpPr txBox="1"/>
      </xdr:nvSpPr>
      <xdr:spPr>
        <a:xfrm>
          <a:off x="18421427" y="1010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77124</xdr:rowOff>
    </xdr:from>
    <xdr:ext cx="469744" cy="259045"/>
    <xdr:sp macro="" textlink="">
      <xdr:nvSpPr>
        <xdr:cNvPr id="623" name="n_1mainValue【学校施設】&#10;一人当たり面積"/>
        <xdr:cNvSpPr txBox="1"/>
      </xdr:nvSpPr>
      <xdr:spPr>
        <a:xfrm>
          <a:off x="21075727" y="100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155139</xdr:rowOff>
    </xdr:from>
    <xdr:ext cx="469744" cy="259045"/>
    <xdr:sp macro="" textlink="">
      <xdr:nvSpPr>
        <xdr:cNvPr id="624" name="n_2mainValue【学校施設】&#10;一人当たり面積"/>
        <xdr:cNvSpPr txBox="1"/>
      </xdr:nvSpPr>
      <xdr:spPr>
        <a:xfrm>
          <a:off x="20199427" y="1044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625" name="n_3mainValue【学校施設】&#10;一人当たり面積"/>
        <xdr:cNvSpPr txBox="1"/>
      </xdr:nvSpPr>
      <xdr:spPr>
        <a:xfrm>
          <a:off x="19310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138810</xdr:rowOff>
    </xdr:from>
    <xdr:ext cx="469744" cy="259045"/>
    <xdr:sp macro="" textlink="">
      <xdr:nvSpPr>
        <xdr:cNvPr id="626" name="n_4mainValue【学校施設】&#10;一人当たり面積"/>
        <xdr:cNvSpPr txBox="1"/>
      </xdr:nvSpPr>
      <xdr:spPr>
        <a:xfrm>
          <a:off x="18421427" y="1042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xdr:cNvSpPr txBox="1"/>
      </xdr:nvSpPr>
      <xdr:spPr>
        <a:xfrm>
          <a:off x="16357600" y="1379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61" name="フローチャート: 判断 660"/>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61595</xdr:rowOff>
    </xdr:from>
    <xdr:to>
      <xdr:col>85</xdr:col>
      <xdr:colOff>177800</xdr:colOff>
      <xdr:row>85</xdr:row>
      <xdr:rowOff>163195</xdr:rowOff>
    </xdr:to>
    <xdr:sp macro="" textlink="">
      <xdr:nvSpPr>
        <xdr:cNvPr id="667" name="楕円 666"/>
        <xdr:cNvSpPr/>
      </xdr:nvSpPr>
      <xdr:spPr>
        <a:xfrm>
          <a:off x="162687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40022</xdr:rowOff>
    </xdr:from>
    <xdr:ext cx="405111" cy="259045"/>
    <xdr:sp macro="" textlink="">
      <xdr:nvSpPr>
        <xdr:cNvPr id="668" name="【児童館】&#10;有形固定資産減価償却率該当値テキスト"/>
        <xdr:cNvSpPr txBox="1"/>
      </xdr:nvSpPr>
      <xdr:spPr>
        <a:xfrm>
          <a:off x="16357600"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31114</xdr:rowOff>
    </xdr:from>
    <xdr:to>
      <xdr:col>81</xdr:col>
      <xdr:colOff>101600</xdr:colOff>
      <xdr:row>85</xdr:row>
      <xdr:rowOff>132714</xdr:rowOff>
    </xdr:to>
    <xdr:sp macro="" textlink="">
      <xdr:nvSpPr>
        <xdr:cNvPr id="669" name="楕円 668"/>
        <xdr:cNvSpPr/>
      </xdr:nvSpPr>
      <xdr:spPr>
        <a:xfrm>
          <a:off x="15430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81914</xdr:rowOff>
    </xdr:from>
    <xdr:to>
      <xdr:col>85</xdr:col>
      <xdr:colOff>127000</xdr:colOff>
      <xdr:row>85</xdr:row>
      <xdr:rowOff>112395</xdr:rowOff>
    </xdr:to>
    <xdr:cxnSp macro="">
      <xdr:nvCxnSpPr>
        <xdr:cNvPr id="670" name="直線コネクタ 669"/>
        <xdr:cNvCxnSpPr/>
      </xdr:nvCxnSpPr>
      <xdr:spPr>
        <a:xfrm>
          <a:off x="15481300" y="146551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170180</xdr:rowOff>
    </xdr:from>
    <xdr:to>
      <xdr:col>76</xdr:col>
      <xdr:colOff>165100</xdr:colOff>
      <xdr:row>85</xdr:row>
      <xdr:rowOff>100330</xdr:rowOff>
    </xdr:to>
    <xdr:sp macro="" textlink="">
      <xdr:nvSpPr>
        <xdr:cNvPr id="671" name="楕円 670"/>
        <xdr:cNvSpPr/>
      </xdr:nvSpPr>
      <xdr:spPr>
        <a:xfrm>
          <a:off x="14541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49530</xdr:rowOff>
    </xdr:from>
    <xdr:to>
      <xdr:col>81</xdr:col>
      <xdr:colOff>50800</xdr:colOff>
      <xdr:row>85</xdr:row>
      <xdr:rowOff>81914</xdr:rowOff>
    </xdr:to>
    <xdr:cxnSp macro="">
      <xdr:nvCxnSpPr>
        <xdr:cNvPr id="672" name="直線コネクタ 671"/>
        <xdr:cNvCxnSpPr/>
      </xdr:nvCxnSpPr>
      <xdr:spPr>
        <a:xfrm>
          <a:off x="14592300" y="146227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19686</xdr:rowOff>
    </xdr:from>
    <xdr:to>
      <xdr:col>72</xdr:col>
      <xdr:colOff>38100</xdr:colOff>
      <xdr:row>85</xdr:row>
      <xdr:rowOff>121286</xdr:rowOff>
    </xdr:to>
    <xdr:sp macro="" textlink="">
      <xdr:nvSpPr>
        <xdr:cNvPr id="673" name="楕円 672"/>
        <xdr:cNvSpPr/>
      </xdr:nvSpPr>
      <xdr:spPr>
        <a:xfrm>
          <a:off x="136525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49530</xdr:rowOff>
    </xdr:from>
    <xdr:to>
      <xdr:col>76</xdr:col>
      <xdr:colOff>114300</xdr:colOff>
      <xdr:row>85</xdr:row>
      <xdr:rowOff>70486</xdr:rowOff>
    </xdr:to>
    <xdr:cxnSp macro="">
      <xdr:nvCxnSpPr>
        <xdr:cNvPr id="674" name="直線コネクタ 673"/>
        <xdr:cNvCxnSpPr/>
      </xdr:nvCxnSpPr>
      <xdr:spPr>
        <a:xfrm flipV="1">
          <a:off x="13703300" y="146227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151130</xdr:rowOff>
    </xdr:from>
    <xdr:to>
      <xdr:col>67</xdr:col>
      <xdr:colOff>101600</xdr:colOff>
      <xdr:row>85</xdr:row>
      <xdr:rowOff>81280</xdr:rowOff>
    </xdr:to>
    <xdr:sp macro="" textlink="">
      <xdr:nvSpPr>
        <xdr:cNvPr id="675" name="楕円 674"/>
        <xdr:cNvSpPr/>
      </xdr:nvSpPr>
      <xdr:spPr>
        <a:xfrm>
          <a:off x="12763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30480</xdr:rowOff>
    </xdr:from>
    <xdr:to>
      <xdr:col>71</xdr:col>
      <xdr:colOff>177800</xdr:colOff>
      <xdr:row>85</xdr:row>
      <xdr:rowOff>70486</xdr:rowOff>
    </xdr:to>
    <xdr:cxnSp macro="">
      <xdr:nvCxnSpPr>
        <xdr:cNvPr id="676" name="直線コネクタ 675"/>
        <xdr:cNvCxnSpPr/>
      </xdr:nvCxnSpPr>
      <xdr:spPr>
        <a:xfrm>
          <a:off x="12814300" y="146037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xdr:cNvSpPr txBox="1"/>
      </xdr:nvSpPr>
      <xdr:spPr>
        <a:xfrm>
          <a:off x="15266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79" name="n_3aveValue【児童館】&#10;有形固定資産減価償却率"/>
        <xdr:cNvSpPr txBox="1"/>
      </xdr:nvSpPr>
      <xdr:spPr>
        <a:xfrm>
          <a:off x="13500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680" name="n_4aveValue【児童館】&#10;有形固定資産減価償却率"/>
        <xdr:cNvSpPr txBox="1"/>
      </xdr:nvSpPr>
      <xdr:spPr>
        <a:xfrm>
          <a:off x="12611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123841</xdr:rowOff>
    </xdr:from>
    <xdr:ext cx="405111" cy="259045"/>
    <xdr:sp macro="" textlink="">
      <xdr:nvSpPr>
        <xdr:cNvPr id="681" name="n_1mainValue【児童館】&#10;有形固定資産減価償却率"/>
        <xdr:cNvSpPr txBox="1"/>
      </xdr:nvSpPr>
      <xdr:spPr>
        <a:xfrm>
          <a:off x="15266044" y="1469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91457</xdr:rowOff>
    </xdr:from>
    <xdr:ext cx="405111" cy="259045"/>
    <xdr:sp macro="" textlink="">
      <xdr:nvSpPr>
        <xdr:cNvPr id="682" name="n_2mainValue【児童館】&#10;有形固定資産減価償却率"/>
        <xdr:cNvSpPr txBox="1"/>
      </xdr:nvSpPr>
      <xdr:spPr>
        <a:xfrm>
          <a:off x="14389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112413</xdr:rowOff>
    </xdr:from>
    <xdr:ext cx="405111" cy="259045"/>
    <xdr:sp macro="" textlink="">
      <xdr:nvSpPr>
        <xdr:cNvPr id="683" name="n_3mainValue【児童館】&#10;有形固定資産減価償却率"/>
        <xdr:cNvSpPr txBox="1"/>
      </xdr:nvSpPr>
      <xdr:spPr>
        <a:xfrm>
          <a:off x="13500744" y="1468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72407</xdr:rowOff>
    </xdr:from>
    <xdr:ext cx="405111" cy="259045"/>
    <xdr:sp macro="" textlink="">
      <xdr:nvSpPr>
        <xdr:cNvPr id="684" name="n_4mainValue【児童館】&#10;有形固定資産減価償却率"/>
        <xdr:cNvSpPr txBox="1"/>
      </xdr:nvSpPr>
      <xdr:spPr>
        <a:xfrm>
          <a:off x="12611744"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11" name="【児童館】&#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16" name="フローチャート: 判断 715"/>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22" name="楕円 721"/>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68597</xdr:rowOff>
    </xdr:from>
    <xdr:ext cx="469744" cy="259045"/>
    <xdr:sp macro="" textlink="">
      <xdr:nvSpPr>
        <xdr:cNvPr id="723" name="【児童館】&#10;一人当たり面積該当値テキスト"/>
        <xdr:cNvSpPr txBox="1"/>
      </xdr:nvSpPr>
      <xdr:spPr>
        <a:xfrm>
          <a:off x="22199600"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724" name="楕円 723"/>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140970</xdr:rowOff>
    </xdr:to>
    <xdr:cxnSp macro="">
      <xdr:nvCxnSpPr>
        <xdr:cNvPr id="725" name="直線コネクタ 724"/>
        <xdr:cNvCxnSpPr/>
      </xdr:nvCxnSpPr>
      <xdr:spPr>
        <a:xfrm>
          <a:off x="21323300" y="1437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726" name="楕円 725"/>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84</xdr:row>
      <xdr:rowOff>15239</xdr:rowOff>
    </xdr:to>
    <xdr:cxnSp macro="">
      <xdr:nvCxnSpPr>
        <xdr:cNvPr id="727" name="直線コネクタ 726"/>
        <xdr:cNvCxnSpPr/>
      </xdr:nvCxnSpPr>
      <xdr:spPr>
        <a:xfrm flipV="1">
          <a:off x="20434300" y="14371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8" name="楕円 727"/>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84</xdr:row>
      <xdr:rowOff>15239</xdr:rowOff>
    </xdr:to>
    <xdr:cxnSp macro="">
      <xdr:nvCxnSpPr>
        <xdr:cNvPr id="729" name="直線コネクタ 728"/>
        <xdr:cNvCxnSpPr/>
      </xdr:nvCxnSpPr>
      <xdr:spPr>
        <a:xfrm>
          <a:off x="19545300" y="143256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30" name="楕円 729"/>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731" name="直線コネクタ 730"/>
        <xdr:cNvCxnSpPr/>
      </xdr:nvCxnSpPr>
      <xdr:spPr>
        <a:xfrm>
          <a:off x="18656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3" name="n_2aveValue【児童館】&#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35" name="n_4aveValue【児童館】&#10;一人当たり面積"/>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36847</xdr:rowOff>
    </xdr:from>
    <xdr:ext cx="469744" cy="259045"/>
    <xdr:sp macro="" textlink="">
      <xdr:nvSpPr>
        <xdr:cNvPr id="736" name="n_1mainValue【児童館】&#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737" name="n_2mainValue【児童館】&#10;一人当たり面積"/>
        <xdr:cNvSpPr txBox="1"/>
      </xdr:nvSpPr>
      <xdr:spPr>
        <a:xfrm>
          <a:off x="20199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8" name="n_3main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9" name="n_4mainValue【児童館】&#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9" name="【公民館】&#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27305</xdr:rowOff>
    </xdr:from>
    <xdr:to>
      <xdr:col>67</xdr:col>
      <xdr:colOff>101600</xdr:colOff>
      <xdr:row>104</xdr:row>
      <xdr:rowOff>128905</xdr:rowOff>
    </xdr:to>
    <xdr:sp macro="" textlink="">
      <xdr:nvSpPr>
        <xdr:cNvPr id="774" name="フローチャート: 判断 773"/>
        <xdr:cNvSpPr/>
      </xdr:nvSpPr>
      <xdr:spPr>
        <a:xfrm>
          <a:off x="12763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80" name="楕円 779"/>
        <xdr:cNvSpPr/>
      </xdr:nvSpPr>
      <xdr:spPr>
        <a:xfrm>
          <a:off x="162687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102888</xdr:rowOff>
    </xdr:from>
    <xdr:ext cx="405111" cy="259045"/>
    <xdr:sp macro="" textlink="">
      <xdr:nvSpPr>
        <xdr:cNvPr id="781" name="【公民館】&#10;有形固定資産減価償却率該当値テキスト"/>
        <xdr:cNvSpPr txBox="1"/>
      </xdr:nvSpPr>
      <xdr:spPr>
        <a:xfrm>
          <a:off x="16357600"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74930</xdr:rowOff>
    </xdr:from>
    <xdr:to>
      <xdr:col>81</xdr:col>
      <xdr:colOff>101600</xdr:colOff>
      <xdr:row>105</xdr:row>
      <xdr:rowOff>5080</xdr:rowOff>
    </xdr:to>
    <xdr:sp macro="" textlink="">
      <xdr:nvSpPr>
        <xdr:cNvPr id="782" name="楕円 781"/>
        <xdr:cNvSpPr/>
      </xdr:nvSpPr>
      <xdr:spPr>
        <a:xfrm>
          <a:off x="15430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125730</xdr:rowOff>
    </xdr:from>
    <xdr:to>
      <xdr:col>85</xdr:col>
      <xdr:colOff>127000</xdr:colOff>
      <xdr:row>105</xdr:row>
      <xdr:rowOff>3811</xdr:rowOff>
    </xdr:to>
    <xdr:cxnSp macro="">
      <xdr:nvCxnSpPr>
        <xdr:cNvPr id="783" name="直線コネクタ 782"/>
        <xdr:cNvCxnSpPr/>
      </xdr:nvCxnSpPr>
      <xdr:spPr>
        <a:xfrm>
          <a:off x="15481300" y="179565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23495</xdr:rowOff>
    </xdr:from>
    <xdr:to>
      <xdr:col>76</xdr:col>
      <xdr:colOff>165100</xdr:colOff>
      <xdr:row>104</xdr:row>
      <xdr:rowOff>125095</xdr:rowOff>
    </xdr:to>
    <xdr:sp macro="" textlink="">
      <xdr:nvSpPr>
        <xdr:cNvPr id="784" name="楕円 783"/>
        <xdr:cNvSpPr/>
      </xdr:nvSpPr>
      <xdr:spPr>
        <a:xfrm>
          <a:off x="14541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74295</xdr:rowOff>
    </xdr:from>
    <xdr:to>
      <xdr:col>81</xdr:col>
      <xdr:colOff>50800</xdr:colOff>
      <xdr:row>104</xdr:row>
      <xdr:rowOff>125730</xdr:rowOff>
    </xdr:to>
    <xdr:cxnSp macro="">
      <xdr:nvCxnSpPr>
        <xdr:cNvPr id="785" name="直線コネクタ 784"/>
        <xdr:cNvCxnSpPr/>
      </xdr:nvCxnSpPr>
      <xdr:spPr>
        <a:xfrm>
          <a:off x="14592300" y="179050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86" name="楕円 785"/>
        <xdr:cNvSpPr/>
      </xdr:nvSpPr>
      <xdr:spPr>
        <a:xfrm>
          <a:off x="13652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19050</xdr:rowOff>
    </xdr:from>
    <xdr:to>
      <xdr:col>76</xdr:col>
      <xdr:colOff>114300</xdr:colOff>
      <xdr:row>104</xdr:row>
      <xdr:rowOff>74295</xdr:rowOff>
    </xdr:to>
    <xdr:cxnSp macro="">
      <xdr:nvCxnSpPr>
        <xdr:cNvPr id="787" name="直線コネクタ 786"/>
        <xdr:cNvCxnSpPr/>
      </xdr:nvCxnSpPr>
      <xdr:spPr>
        <a:xfrm>
          <a:off x="13703300" y="178498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126364</xdr:rowOff>
    </xdr:from>
    <xdr:to>
      <xdr:col>67</xdr:col>
      <xdr:colOff>101600</xdr:colOff>
      <xdr:row>104</xdr:row>
      <xdr:rowOff>56514</xdr:rowOff>
    </xdr:to>
    <xdr:sp macro="" textlink="">
      <xdr:nvSpPr>
        <xdr:cNvPr id="788" name="楕円 787"/>
        <xdr:cNvSpPr/>
      </xdr:nvSpPr>
      <xdr:spPr>
        <a:xfrm>
          <a:off x="12763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5714</xdr:rowOff>
    </xdr:from>
    <xdr:to>
      <xdr:col>71</xdr:col>
      <xdr:colOff>177800</xdr:colOff>
      <xdr:row>104</xdr:row>
      <xdr:rowOff>19050</xdr:rowOff>
    </xdr:to>
    <xdr:cxnSp macro="">
      <xdr:nvCxnSpPr>
        <xdr:cNvPr id="789" name="直線コネクタ 788"/>
        <xdr:cNvCxnSpPr/>
      </xdr:nvCxnSpPr>
      <xdr:spPr>
        <a:xfrm>
          <a:off x="12814300" y="178365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790" name="n_1aveValue【公民館】&#10;有形固定資産減価償却率"/>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1" name="n_2aveValue【公民館】&#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70502</xdr:rowOff>
    </xdr:from>
    <xdr:ext cx="405111" cy="259045"/>
    <xdr:sp macro="" textlink="">
      <xdr:nvSpPr>
        <xdr:cNvPr id="792" name="n_3aveValue【公民館】&#10;有形固定資産減価償却率"/>
        <xdr:cNvSpPr txBox="1"/>
      </xdr:nvSpPr>
      <xdr:spPr>
        <a:xfrm>
          <a:off x="13500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120032</xdr:rowOff>
    </xdr:from>
    <xdr:ext cx="405111" cy="259045"/>
    <xdr:sp macro="" textlink="">
      <xdr:nvSpPr>
        <xdr:cNvPr id="793" name="n_4aveValue【公民館】&#10;有形固定資産減価償却率"/>
        <xdr:cNvSpPr txBox="1"/>
      </xdr:nvSpPr>
      <xdr:spPr>
        <a:xfrm>
          <a:off x="126117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167657</xdr:rowOff>
    </xdr:from>
    <xdr:ext cx="405111" cy="259045"/>
    <xdr:sp macro="" textlink="">
      <xdr:nvSpPr>
        <xdr:cNvPr id="794" name="n_1mainValue【公民館】&#10;有形固定資産減価償却率"/>
        <xdr:cNvSpPr txBox="1"/>
      </xdr:nvSpPr>
      <xdr:spPr>
        <a:xfrm>
          <a:off x="152660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116222</xdr:rowOff>
    </xdr:from>
    <xdr:ext cx="405111" cy="259045"/>
    <xdr:sp macro="" textlink="">
      <xdr:nvSpPr>
        <xdr:cNvPr id="795" name="n_2mainValue【公民館】&#10;有形固定資産減価償却率"/>
        <xdr:cNvSpPr txBox="1"/>
      </xdr:nvSpPr>
      <xdr:spPr>
        <a:xfrm>
          <a:off x="14389744" y="1794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796" name="n_3mainValue【公民館】&#10;有形固定資産減価償却率"/>
        <xdr:cNvSpPr txBox="1"/>
      </xdr:nvSpPr>
      <xdr:spPr>
        <a:xfrm>
          <a:off x="13500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73041</xdr:rowOff>
    </xdr:from>
    <xdr:ext cx="405111" cy="259045"/>
    <xdr:sp macro="" textlink="">
      <xdr:nvSpPr>
        <xdr:cNvPr id="797" name="n_4mainValue【公民館】&#10;有形固定資産減価償却率"/>
        <xdr:cNvSpPr txBox="1"/>
      </xdr:nvSpPr>
      <xdr:spPr>
        <a:xfrm>
          <a:off x="12611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826" name="【公民館】&#10;一人当たり面積平均値テキスト"/>
        <xdr:cNvSpPr txBox="1"/>
      </xdr:nvSpPr>
      <xdr:spPr>
        <a:xfrm>
          <a:off x="221996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831" name="フローチャート: 判断 830"/>
        <xdr:cNvSpPr/>
      </xdr:nvSpPr>
      <xdr:spPr>
        <a:xfrm>
          <a:off x="186055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837" name="楕円 836"/>
        <xdr:cNvSpPr/>
      </xdr:nvSpPr>
      <xdr:spPr>
        <a:xfrm>
          <a:off x="221107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160038</xdr:rowOff>
    </xdr:from>
    <xdr:ext cx="469744" cy="259045"/>
    <xdr:sp macro="" textlink="">
      <xdr:nvSpPr>
        <xdr:cNvPr id="838" name="【公民館】&#10;一人当たり面積該当値テキスト"/>
        <xdr:cNvSpPr txBox="1"/>
      </xdr:nvSpPr>
      <xdr:spPr>
        <a:xfrm>
          <a:off x="22199600"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10161</xdr:rowOff>
    </xdr:from>
    <xdr:to>
      <xdr:col>112</xdr:col>
      <xdr:colOff>38100</xdr:colOff>
      <xdr:row>106</xdr:row>
      <xdr:rowOff>111761</xdr:rowOff>
    </xdr:to>
    <xdr:sp macro="" textlink="">
      <xdr:nvSpPr>
        <xdr:cNvPr id="839" name="楕円 838"/>
        <xdr:cNvSpPr/>
      </xdr:nvSpPr>
      <xdr:spPr>
        <a:xfrm>
          <a:off x="21272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60961</xdr:rowOff>
    </xdr:from>
    <xdr:to>
      <xdr:col>116</xdr:col>
      <xdr:colOff>63500</xdr:colOff>
      <xdr:row>106</xdr:row>
      <xdr:rowOff>60961</xdr:rowOff>
    </xdr:to>
    <xdr:cxnSp macro="">
      <xdr:nvCxnSpPr>
        <xdr:cNvPr id="840" name="直線コネクタ 839"/>
        <xdr:cNvCxnSpPr/>
      </xdr:nvCxnSpPr>
      <xdr:spPr>
        <a:xfrm>
          <a:off x="21323300" y="18234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135889</xdr:rowOff>
    </xdr:from>
    <xdr:to>
      <xdr:col>107</xdr:col>
      <xdr:colOff>101600</xdr:colOff>
      <xdr:row>106</xdr:row>
      <xdr:rowOff>66039</xdr:rowOff>
    </xdr:to>
    <xdr:sp macro="" textlink="">
      <xdr:nvSpPr>
        <xdr:cNvPr id="841" name="楕円 840"/>
        <xdr:cNvSpPr/>
      </xdr:nvSpPr>
      <xdr:spPr>
        <a:xfrm>
          <a:off x="20383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15239</xdr:rowOff>
    </xdr:from>
    <xdr:to>
      <xdr:col>111</xdr:col>
      <xdr:colOff>177800</xdr:colOff>
      <xdr:row>106</xdr:row>
      <xdr:rowOff>60961</xdr:rowOff>
    </xdr:to>
    <xdr:cxnSp macro="">
      <xdr:nvCxnSpPr>
        <xdr:cNvPr id="842" name="直線コネクタ 841"/>
        <xdr:cNvCxnSpPr/>
      </xdr:nvCxnSpPr>
      <xdr:spPr>
        <a:xfrm>
          <a:off x="20434300" y="181889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135889</xdr:rowOff>
    </xdr:from>
    <xdr:to>
      <xdr:col>102</xdr:col>
      <xdr:colOff>165100</xdr:colOff>
      <xdr:row>106</xdr:row>
      <xdr:rowOff>66039</xdr:rowOff>
    </xdr:to>
    <xdr:sp macro="" textlink="">
      <xdr:nvSpPr>
        <xdr:cNvPr id="843" name="楕円 842"/>
        <xdr:cNvSpPr/>
      </xdr:nvSpPr>
      <xdr:spPr>
        <a:xfrm>
          <a:off x="19494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15239</xdr:rowOff>
    </xdr:from>
    <xdr:to>
      <xdr:col>107</xdr:col>
      <xdr:colOff>50800</xdr:colOff>
      <xdr:row>106</xdr:row>
      <xdr:rowOff>15239</xdr:rowOff>
    </xdr:to>
    <xdr:cxnSp macro="">
      <xdr:nvCxnSpPr>
        <xdr:cNvPr id="844" name="直線コネクタ 843"/>
        <xdr:cNvCxnSpPr/>
      </xdr:nvCxnSpPr>
      <xdr:spPr>
        <a:xfrm>
          <a:off x="19545300" y="18188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845" name="楕円 844"/>
        <xdr:cNvSpPr/>
      </xdr:nvSpPr>
      <xdr:spPr>
        <a:xfrm>
          <a:off x="18605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140970</xdr:rowOff>
    </xdr:from>
    <xdr:to>
      <xdr:col>102</xdr:col>
      <xdr:colOff>114300</xdr:colOff>
      <xdr:row>106</xdr:row>
      <xdr:rowOff>15239</xdr:rowOff>
    </xdr:to>
    <xdr:cxnSp macro="">
      <xdr:nvCxnSpPr>
        <xdr:cNvPr id="846" name="直線コネクタ 845"/>
        <xdr:cNvCxnSpPr/>
      </xdr:nvCxnSpPr>
      <xdr:spPr>
        <a:xfrm>
          <a:off x="18656300" y="181432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847" name="n_1aveValue【公民館】&#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848" name="n_2aveValue【公民館】&#10;一人当たり面積"/>
        <xdr:cNvSpPr txBox="1"/>
      </xdr:nvSpPr>
      <xdr:spPr>
        <a:xfrm>
          <a:off x="20199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849" name="n_3aveValue【公民館】&#10;一人当たり面積"/>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60977</xdr:rowOff>
    </xdr:from>
    <xdr:ext cx="469744" cy="259045"/>
    <xdr:sp macro="" textlink="">
      <xdr:nvSpPr>
        <xdr:cNvPr id="850" name="n_4aveValue【公民館】&#10;一人当たり面積"/>
        <xdr:cNvSpPr txBox="1"/>
      </xdr:nvSpPr>
      <xdr:spPr>
        <a:xfrm>
          <a:off x="18421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102888</xdr:rowOff>
    </xdr:from>
    <xdr:ext cx="469744" cy="259045"/>
    <xdr:sp macro="" textlink="">
      <xdr:nvSpPr>
        <xdr:cNvPr id="851" name="n_1mainValue【公民館】&#10;一人当たり面積"/>
        <xdr:cNvSpPr txBox="1"/>
      </xdr:nvSpPr>
      <xdr:spPr>
        <a:xfrm>
          <a:off x="210757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57166</xdr:rowOff>
    </xdr:from>
    <xdr:ext cx="469744" cy="259045"/>
    <xdr:sp macro="" textlink="">
      <xdr:nvSpPr>
        <xdr:cNvPr id="852" name="n_2mainValue【公民館】&#10;一人当たり面積"/>
        <xdr:cNvSpPr txBox="1"/>
      </xdr:nvSpPr>
      <xdr:spPr>
        <a:xfrm>
          <a:off x="20199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57166</xdr:rowOff>
    </xdr:from>
    <xdr:ext cx="469744" cy="259045"/>
    <xdr:sp macro="" textlink="">
      <xdr:nvSpPr>
        <xdr:cNvPr id="853" name="n_3mainValue【公民館】&#10;一人当たり面積"/>
        <xdr:cNvSpPr txBox="1"/>
      </xdr:nvSpPr>
      <xdr:spPr>
        <a:xfrm>
          <a:off x="19310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854" name="n_4mainValue【公民館】&#10;一人当たり面積"/>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類似団体と比較して特に有形固定資産減価償却率が高くなっている施設は、道路、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児童館であり、低くなっている施設は、橋りょう・トンネル、公営住宅である。児童館４館はいずれも築３０年以上を経過しており、特に中央児童館においては築４６年経過しており、耐用年数である５０年にまもなく到達することから有形固定資産減価償却率が高くなっている。今後は、児童館については、小中学校や公民館など既存施設の大規模改修や建替えに合わせ機能を集約し、用途を廃止した建物については除却することで公共施設マネジメントに取り組んでいく。学校施設については、狭山市立小中学校の規模と配置の適正化に関する基本方針に基づき、統廃合を進めるとともに、統廃合の予定のない老朽化した小中学校については、公共施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再編計画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き地域の拠点施設としての活用も視野にいれた大規模改修または建替えを行い、廃止した学校については除却を行うことで適正な管理を維持していく。公営住宅については、平成２６年度と平成２８年度に鵜ノ木団地を新築したため、有形固定資産原価償却率が低くなっている。今後も用途を廃止した建物は除却し、耐用年数を迎える施設は人口減少、空き家の状況などを踏まえ集約建替えを行うことで適正な管理を維持し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148,872
145,560
48.99
54,342,777
53,273,382
665,470
29,777,960
31,538,535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113574</xdr:rowOff>
    </xdr:from>
    <xdr:to>
      <xdr:col>6</xdr:col>
      <xdr:colOff>38100</xdr:colOff>
      <xdr:row>38</xdr:row>
      <xdr:rowOff>43724</xdr:rowOff>
    </xdr:to>
    <xdr:sp macro="" textlink="">
      <xdr:nvSpPr>
        <xdr:cNvPr id="68" name="フローチャート: 判断 67"/>
        <xdr:cNvSpPr/>
      </xdr:nvSpPr>
      <xdr:spPr>
        <a:xfrm>
          <a:off x="1079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108676</xdr:rowOff>
    </xdr:from>
    <xdr:to>
      <xdr:col>24</xdr:col>
      <xdr:colOff>114300</xdr:colOff>
      <xdr:row>41</xdr:row>
      <xdr:rowOff>38826</xdr:rowOff>
    </xdr:to>
    <xdr:sp macro="" textlink="">
      <xdr:nvSpPr>
        <xdr:cNvPr id="74" name="楕円 73"/>
        <xdr:cNvSpPr/>
      </xdr:nvSpPr>
      <xdr:spPr>
        <a:xfrm>
          <a:off x="45847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87103</xdr:rowOff>
    </xdr:from>
    <xdr:ext cx="405111" cy="259045"/>
    <xdr:sp macro="" textlink="">
      <xdr:nvSpPr>
        <xdr:cNvPr id="75" name="【図書館】&#10;有形固定資産減価償却率該当値テキスト"/>
        <xdr:cNvSpPr txBox="1"/>
      </xdr:nvSpPr>
      <xdr:spPr>
        <a:xfrm>
          <a:off x="4673600"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95613</xdr:rowOff>
    </xdr:from>
    <xdr:to>
      <xdr:col>20</xdr:col>
      <xdr:colOff>38100</xdr:colOff>
      <xdr:row>41</xdr:row>
      <xdr:rowOff>25763</xdr:rowOff>
    </xdr:to>
    <xdr:sp macro="" textlink="">
      <xdr:nvSpPr>
        <xdr:cNvPr id="76" name="楕円 75"/>
        <xdr:cNvSpPr/>
      </xdr:nvSpPr>
      <xdr:spPr>
        <a:xfrm>
          <a:off x="3746500" y="69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146413</xdr:rowOff>
    </xdr:from>
    <xdr:to>
      <xdr:col>24</xdr:col>
      <xdr:colOff>63500</xdr:colOff>
      <xdr:row>40</xdr:row>
      <xdr:rowOff>159476</xdr:rowOff>
    </xdr:to>
    <xdr:cxnSp macro="">
      <xdr:nvCxnSpPr>
        <xdr:cNvPr id="77" name="直線コネクタ 76"/>
        <xdr:cNvCxnSpPr/>
      </xdr:nvCxnSpPr>
      <xdr:spPr>
        <a:xfrm>
          <a:off x="3797300" y="700441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80917</xdr:rowOff>
    </xdr:from>
    <xdr:to>
      <xdr:col>15</xdr:col>
      <xdr:colOff>101600</xdr:colOff>
      <xdr:row>41</xdr:row>
      <xdr:rowOff>11067</xdr:rowOff>
    </xdr:to>
    <xdr:sp macro="" textlink="">
      <xdr:nvSpPr>
        <xdr:cNvPr id="78" name="楕円 77"/>
        <xdr:cNvSpPr/>
      </xdr:nvSpPr>
      <xdr:spPr>
        <a:xfrm>
          <a:off x="2857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131717</xdr:rowOff>
    </xdr:from>
    <xdr:to>
      <xdr:col>19</xdr:col>
      <xdr:colOff>177800</xdr:colOff>
      <xdr:row>40</xdr:row>
      <xdr:rowOff>146413</xdr:rowOff>
    </xdr:to>
    <xdr:cxnSp macro="">
      <xdr:nvCxnSpPr>
        <xdr:cNvPr id="79" name="直線コネクタ 78"/>
        <xdr:cNvCxnSpPr/>
      </xdr:nvCxnSpPr>
      <xdr:spPr>
        <a:xfrm>
          <a:off x="2908300" y="698971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71120</xdr:rowOff>
    </xdr:from>
    <xdr:to>
      <xdr:col>10</xdr:col>
      <xdr:colOff>165100</xdr:colOff>
      <xdr:row>41</xdr:row>
      <xdr:rowOff>1270</xdr:rowOff>
    </xdr:to>
    <xdr:sp macro="" textlink="">
      <xdr:nvSpPr>
        <xdr:cNvPr id="80" name="楕円 79"/>
        <xdr:cNvSpPr/>
      </xdr:nvSpPr>
      <xdr:spPr>
        <a:xfrm>
          <a:off x="196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121920</xdr:rowOff>
    </xdr:from>
    <xdr:to>
      <xdr:col>15</xdr:col>
      <xdr:colOff>50800</xdr:colOff>
      <xdr:row>40</xdr:row>
      <xdr:rowOff>131717</xdr:rowOff>
    </xdr:to>
    <xdr:cxnSp macro="">
      <xdr:nvCxnSpPr>
        <xdr:cNvPr id="81" name="直線コネクタ 80"/>
        <xdr:cNvCxnSpPr/>
      </xdr:nvCxnSpPr>
      <xdr:spPr>
        <a:xfrm>
          <a:off x="2019300" y="697992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38463</xdr:rowOff>
    </xdr:from>
    <xdr:to>
      <xdr:col>6</xdr:col>
      <xdr:colOff>38100</xdr:colOff>
      <xdr:row>40</xdr:row>
      <xdr:rowOff>140063</xdr:rowOff>
    </xdr:to>
    <xdr:sp macro="" textlink="">
      <xdr:nvSpPr>
        <xdr:cNvPr id="82" name="楕円 81"/>
        <xdr:cNvSpPr/>
      </xdr:nvSpPr>
      <xdr:spPr>
        <a:xfrm>
          <a:off x="1079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89263</xdr:rowOff>
    </xdr:from>
    <xdr:to>
      <xdr:col>10</xdr:col>
      <xdr:colOff>114300</xdr:colOff>
      <xdr:row>40</xdr:row>
      <xdr:rowOff>121920</xdr:rowOff>
    </xdr:to>
    <xdr:cxnSp macro="">
      <xdr:nvCxnSpPr>
        <xdr:cNvPr id="83" name="直線コネクタ 82"/>
        <xdr:cNvCxnSpPr/>
      </xdr:nvCxnSpPr>
      <xdr:spPr>
        <a:xfrm>
          <a:off x="1130300" y="69472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60251</xdr:rowOff>
    </xdr:from>
    <xdr:ext cx="405111" cy="259045"/>
    <xdr:sp macro="" textlink="">
      <xdr:nvSpPr>
        <xdr:cNvPr id="87" name="n_4aveValue【図書館】&#10;有形固定資産減価償却率"/>
        <xdr:cNvSpPr txBox="1"/>
      </xdr:nvSpPr>
      <xdr:spPr>
        <a:xfrm>
          <a:off x="927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16890</xdr:rowOff>
    </xdr:from>
    <xdr:ext cx="405111" cy="259045"/>
    <xdr:sp macro="" textlink="">
      <xdr:nvSpPr>
        <xdr:cNvPr id="88" name="n_1mainValue【図書館】&#10;有形固定資産減価償却率"/>
        <xdr:cNvSpPr txBox="1"/>
      </xdr:nvSpPr>
      <xdr:spPr>
        <a:xfrm>
          <a:off x="3582044" y="704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2194</xdr:rowOff>
    </xdr:from>
    <xdr:ext cx="405111" cy="259045"/>
    <xdr:sp macro="" textlink="">
      <xdr:nvSpPr>
        <xdr:cNvPr id="89" name="n_2mainValue【図書館】&#10;有形固定資産減価償却率"/>
        <xdr:cNvSpPr txBox="1"/>
      </xdr:nvSpPr>
      <xdr:spPr>
        <a:xfrm>
          <a:off x="2705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163847</xdr:rowOff>
    </xdr:from>
    <xdr:ext cx="405111" cy="259045"/>
    <xdr:sp macro="" textlink="">
      <xdr:nvSpPr>
        <xdr:cNvPr id="90" name="n_3mainValue【図書館】&#10;有形固定資産減価償却率"/>
        <xdr:cNvSpPr txBox="1"/>
      </xdr:nvSpPr>
      <xdr:spPr>
        <a:xfrm>
          <a:off x="1816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131190</xdr:rowOff>
    </xdr:from>
    <xdr:ext cx="405111" cy="259045"/>
    <xdr:sp macro="" textlink="">
      <xdr:nvSpPr>
        <xdr:cNvPr id="91" name="n_4mainValue【図書館】&#10;有形固定資産減価償却率"/>
        <xdr:cNvSpPr txBox="1"/>
      </xdr:nvSpPr>
      <xdr:spPr>
        <a:xfrm>
          <a:off x="9277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7" name="フローチャート: 判断 126"/>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33" name="楕円 132"/>
        <xdr:cNvSpPr/>
      </xdr:nvSpPr>
      <xdr:spPr>
        <a:xfrm>
          <a:off x="104267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131734</xdr:rowOff>
    </xdr:from>
    <xdr:ext cx="469744" cy="259045"/>
    <xdr:sp macro="" textlink="">
      <xdr:nvSpPr>
        <xdr:cNvPr id="134" name="【図書館】&#10;一人当たり面積該当値テキスト"/>
        <xdr:cNvSpPr txBox="1"/>
      </xdr:nvSpPr>
      <xdr:spPr>
        <a:xfrm>
          <a:off x="10515600" y="681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153307</xdr:rowOff>
    </xdr:from>
    <xdr:to>
      <xdr:col>50</xdr:col>
      <xdr:colOff>165100</xdr:colOff>
      <xdr:row>40</xdr:row>
      <xdr:rowOff>83457</xdr:rowOff>
    </xdr:to>
    <xdr:sp macro="" textlink="">
      <xdr:nvSpPr>
        <xdr:cNvPr id="135" name="楕円 134"/>
        <xdr:cNvSpPr/>
      </xdr:nvSpPr>
      <xdr:spPr>
        <a:xfrm>
          <a:off x="95885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32657</xdr:rowOff>
    </xdr:from>
    <xdr:to>
      <xdr:col>55</xdr:col>
      <xdr:colOff>0</xdr:colOff>
      <xdr:row>40</xdr:row>
      <xdr:rowOff>32657</xdr:rowOff>
    </xdr:to>
    <xdr:cxnSp macro="">
      <xdr:nvCxnSpPr>
        <xdr:cNvPr id="136" name="直線コネクタ 135"/>
        <xdr:cNvCxnSpPr/>
      </xdr:nvCxnSpPr>
      <xdr:spPr>
        <a:xfrm>
          <a:off x="9639300" y="6890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37" name="楕円 136"/>
        <xdr:cNvSpPr/>
      </xdr:nvSpPr>
      <xdr:spPr>
        <a:xfrm>
          <a:off x="8699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32657</xdr:rowOff>
    </xdr:from>
    <xdr:to>
      <xdr:col>50</xdr:col>
      <xdr:colOff>114300</xdr:colOff>
      <xdr:row>40</xdr:row>
      <xdr:rowOff>43543</xdr:rowOff>
    </xdr:to>
    <xdr:cxnSp macro="">
      <xdr:nvCxnSpPr>
        <xdr:cNvPr id="138" name="直線コネクタ 137"/>
        <xdr:cNvCxnSpPr/>
      </xdr:nvCxnSpPr>
      <xdr:spPr>
        <a:xfrm flipV="1">
          <a:off x="8750300" y="6890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164193</xdr:rowOff>
    </xdr:from>
    <xdr:to>
      <xdr:col>41</xdr:col>
      <xdr:colOff>101600</xdr:colOff>
      <xdr:row>40</xdr:row>
      <xdr:rowOff>94343</xdr:rowOff>
    </xdr:to>
    <xdr:sp macro="" textlink="">
      <xdr:nvSpPr>
        <xdr:cNvPr id="139" name="楕円 138"/>
        <xdr:cNvSpPr/>
      </xdr:nvSpPr>
      <xdr:spPr>
        <a:xfrm>
          <a:off x="7810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43543</xdr:rowOff>
    </xdr:from>
    <xdr:to>
      <xdr:col>45</xdr:col>
      <xdr:colOff>177800</xdr:colOff>
      <xdr:row>40</xdr:row>
      <xdr:rowOff>43543</xdr:rowOff>
    </xdr:to>
    <xdr:cxnSp macro="">
      <xdr:nvCxnSpPr>
        <xdr:cNvPr id="140" name="直線コネクタ 139"/>
        <xdr:cNvCxnSpPr/>
      </xdr:nvCxnSpPr>
      <xdr:spPr>
        <a:xfrm>
          <a:off x="7861300" y="690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41" name="楕円 140"/>
        <xdr:cNvSpPr/>
      </xdr:nvSpPr>
      <xdr:spPr>
        <a:xfrm>
          <a:off x="6921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43543</xdr:rowOff>
    </xdr:from>
    <xdr:to>
      <xdr:col>41</xdr:col>
      <xdr:colOff>50800</xdr:colOff>
      <xdr:row>40</xdr:row>
      <xdr:rowOff>43543</xdr:rowOff>
    </xdr:to>
    <xdr:cxnSp macro="">
      <xdr:nvCxnSpPr>
        <xdr:cNvPr id="142" name="直線コネクタ 141"/>
        <xdr:cNvCxnSpPr/>
      </xdr:nvCxnSpPr>
      <xdr:spPr>
        <a:xfrm>
          <a:off x="6972300" y="690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xdr:cNvSpPr txBox="1"/>
      </xdr:nvSpPr>
      <xdr:spPr>
        <a:xfrm>
          <a:off x="7626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6" name="n_4ave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99984</xdr:rowOff>
    </xdr:from>
    <xdr:ext cx="469744" cy="259045"/>
    <xdr:sp macro="" textlink="">
      <xdr:nvSpPr>
        <xdr:cNvPr id="147" name="n_1mainValue【図書館】&#10;一人当たり面積"/>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8" name="n_2mainValue【図書館】&#10;一人当たり面積"/>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9" name="n_3mainValue【図書館】&#10;一人当たり面積"/>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110870</xdr:rowOff>
    </xdr:from>
    <xdr:ext cx="469744" cy="259045"/>
    <xdr:sp macro="" textlink="">
      <xdr:nvSpPr>
        <xdr:cNvPr id="150" name="n_4mainValue【図書館】&#10;一人当たり面積"/>
        <xdr:cNvSpPr txBox="1"/>
      </xdr:nvSpPr>
      <xdr:spPr>
        <a:xfrm>
          <a:off x="6737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82550</xdr:rowOff>
    </xdr:from>
    <xdr:to>
      <xdr:col>24</xdr:col>
      <xdr:colOff>114300</xdr:colOff>
      <xdr:row>62</xdr:row>
      <xdr:rowOff>12700</xdr:rowOff>
    </xdr:to>
    <xdr:sp macro="" textlink="">
      <xdr:nvSpPr>
        <xdr:cNvPr id="191" name="楕円 190"/>
        <xdr:cNvSpPr/>
      </xdr:nvSpPr>
      <xdr:spPr>
        <a:xfrm>
          <a:off x="4584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60977</xdr:rowOff>
    </xdr:from>
    <xdr:ext cx="405111" cy="259045"/>
    <xdr:sp macro="" textlink="">
      <xdr:nvSpPr>
        <xdr:cNvPr id="192" name="【体育館・プール】&#10;有形固定資産減価償却率該当値テキスト"/>
        <xdr:cNvSpPr txBox="1"/>
      </xdr:nvSpPr>
      <xdr:spPr>
        <a:xfrm>
          <a:off x="4673600"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93" name="楕円 192"/>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133350</xdr:rowOff>
    </xdr:to>
    <xdr:cxnSp macro="">
      <xdr:nvCxnSpPr>
        <xdr:cNvPr id="194" name="直線コネクタ 193"/>
        <xdr:cNvCxnSpPr/>
      </xdr:nvCxnSpPr>
      <xdr:spPr>
        <a:xfrm>
          <a:off x="3797300" y="105498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168275</xdr:rowOff>
    </xdr:from>
    <xdr:to>
      <xdr:col>15</xdr:col>
      <xdr:colOff>101600</xdr:colOff>
      <xdr:row>61</xdr:row>
      <xdr:rowOff>98425</xdr:rowOff>
    </xdr:to>
    <xdr:sp macro="" textlink="">
      <xdr:nvSpPr>
        <xdr:cNvPr id="195" name="楕円 194"/>
        <xdr:cNvSpPr/>
      </xdr:nvSpPr>
      <xdr:spPr>
        <a:xfrm>
          <a:off x="2857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47625</xdr:rowOff>
    </xdr:from>
    <xdr:to>
      <xdr:col>19</xdr:col>
      <xdr:colOff>177800</xdr:colOff>
      <xdr:row>61</xdr:row>
      <xdr:rowOff>91440</xdr:rowOff>
    </xdr:to>
    <xdr:cxnSp macro="">
      <xdr:nvCxnSpPr>
        <xdr:cNvPr id="196" name="直線コネクタ 195"/>
        <xdr:cNvCxnSpPr/>
      </xdr:nvCxnSpPr>
      <xdr:spPr>
        <a:xfrm>
          <a:off x="2908300" y="105060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128270</xdr:rowOff>
    </xdr:from>
    <xdr:to>
      <xdr:col>10</xdr:col>
      <xdr:colOff>165100</xdr:colOff>
      <xdr:row>61</xdr:row>
      <xdr:rowOff>58420</xdr:rowOff>
    </xdr:to>
    <xdr:sp macro="" textlink="">
      <xdr:nvSpPr>
        <xdr:cNvPr id="197" name="楕円 196"/>
        <xdr:cNvSpPr/>
      </xdr:nvSpPr>
      <xdr:spPr>
        <a:xfrm>
          <a:off x="1968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7620</xdr:rowOff>
    </xdr:from>
    <xdr:to>
      <xdr:col>15</xdr:col>
      <xdr:colOff>50800</xdr:colOff>
      <xdr:row>61</xdr:row>
      <xdr:rowOff>47625</xdr:rowOff>
    </xdr:to>
    <xdr:cxnSp macro="">
      <xdr:nvCxnSpPr>
        <xdr:cNvPr id="198" name="直線コネクタ 197"/>
        <xdr:cNvCxnSpPr/>
      </xdr:nvCxnSpPr>
      <xdr:spPr>
        <a:xfrm>
          <a:off x="2019300" y="104660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86360</xdr:rowOff>
    </xdr:from>
    <xdr:to>
      <xdr:col>6</xdr:col>
      <xdr:colOff>38100</xdr:colOff>
      <xdr:row>61</xdr:row>
      <xdr:rowOff>16510</xdr:rowOff>
    </xdr:to>
    <xdr:sp macro="" textlink="">
      <xdr:nvSpPr>
        <xdr:cNvPr id="199" name="楕円 198"/>
        <xdr:cNvSpPr/>
      </xdr:nvSpPr>
      <xdr:spPr>
        <a:xfrm>
          <a:off x="107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137160</xdr:rowOff>
    </xdr:from>
    <xdr:to>
      <xdr:col>10</xdr:col>
      <xdr:colOff>114300</xdr:colOff>
      <xdr:row>61</xdr:row>
      <xdr:rowOff>7620</xdr:rowOff>
    </xdr:to>
    <xdr:cxnSp macro="">
      <xdr:nvCxnSpPr>
        <xdr:cNvPr id="200" name="直線コネクタ 199"/>
        <xdr:cNvCxnSpPr/>
      </xdr:nvCxnSpPr>
      <xdr:spPr>
        <a:xfrm>
          <a:off x="1130300" y="104241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133367</xdr:rowOff>
    </xdr:from>
    <xdr:ext cx="405111" cy="259045"/>
    <xdr:sp macro="" textlink="">
      <xdr:nvSpPr>
        <xdr:cNvPr id="205" name="n_1mainValue【体育館・プール】&#10;有形固定資産減価償却率"/>
        <xdr:cNvSpPr txBox="1"/>
      </xdr:nvSpPr>
      <xdr:spPr>
        <a:xfrm>
          <a:off x="3582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89552</xdr:rowOff>
    </xdr:from>
    <xdr:ext cx="405111" cy="259045"/>
    <xdr:sp macro="" textlink="">
      <xdr:nvSpPr>
        <xdr:cNvPr id="206" name="n_2mainValue【体育館・プール】&#10;有形固定資産減価償却率"/>
        <xdr:cNvSpPr txBox="1"/>
      </xdr:nvSpPr>
      <xdr:spPr>
        <a:xfrm>
          <a:off x="2705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49547</xdr:rowOff>
    </xdr:from>
    <xdr:ext cx="405111" cy="259045"/>
    <xdr:sp macro="" textlink="">
      <xdr:nvSpPr>
        <xdr:cNvPr id="207" name="n_3mainValue【体育館・プール】&#10;有形固定資産減価償却率"/>
        <xdr:cNvSpPr txBox="1"/>
      </xdr:nvSpPr>
      <xdr:spPr>
        <a:xfrm>
          <a:off x="1816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8" name="n_4mainValue【体育館・プール】&#10;有形固定資産減価償却率"/>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2" name="フローチャート: 判断 241"/>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48" name="楕円 247"/>
        <xdr:cNvSpPr/>
      </xdr:nvSpPr>
      <xdr:spPr>
        <a:xfrm>
          <a:off x="10426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60977</xdr:rowOff>
    </xdr:from>
    <xdr:ext cx="469744" cy="259045"/>
    <xdr:sp macro="" textlink="">
      <xdr:nvSpPr>
        <xdr:cNvPr id="249" name="【体育館・プール】&#10;一人当たり面積該当値テキスト"/>
        <xdr:cNvSpPr txBox="1"/>
      </xdr:nvSpPr>
      <xdr:spPr>
        <a:xfrm>
          <a:off x="105156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82550</xdr:rowOff>
    </xdr:from>
    <xdr:to>
      <xdr:col>50</xdr:col>
      <xdr:colOff>165100</xdr:colOff>
      <xdr:row>63</xdr:row>
      <xdr:rowOff>12700</xdr:rowOff>
    </xdr:to>
    <xdr:sp macro="" textlink="">
      <xdr:nvSpPr>
        <xdr:cNvPr id="250" name="楕円 249"/>
        <xdr:cNvSpPr/>
      </xdr:nvSpPr>
      <xdr:spPr>
        <a:xfrm>
          <a:off x="9588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133350</xdr:rowOff>
    </xdr:from>
    <xdr:to>
      <xdr:col>55</xdr:col>
      <xdr:colOff>0</xdr:colOff>
      <xdr:row>62</xdr:row>
      <xdr:rowOff>133350</xdr:rowOff>
    </xdr:to>
    <xdr:cxnSp macro="">
      <xdr:nvCxnSpPr>
        <xdr:cNvPr id="251" name="直線コネクタ 250"/>
        <xdr:cNvCxnSpPr/>
      </xdr:nvCxnSpPr>
      <xdr:spPr>
        <a:xfrm>
          <a:off x="9639300" y="1076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105410</xdr:rowOff>
    </xdr:from>
    <xdr:to>
      <xdr:col>46</xdr:col>
      <xdr:colOff>38100</xdr:colOff>
      <xdr:row>63</xdr:row>
      <xdr:rowOff>35560</xdr:rowOff>
    </xdr:to>
    <xdr:sp macro="" textlink="">
      <xdr:nvSpPr>
        <xdr:cNvPr id="252" name="楕円 251"/>
        <xdr:cNvSpPr/>
      </xdr:nvSpPr>
      <xdr:spPr>
        <a:xfrm>
          <a:off x="8699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133350</xdr:rowOff>
    </xdr:from>
    <xdr:to>
      <xdr:col>50</xdr:col>
      <xdr:colOff>114300</xdr:colOff>
      <xdr:row>62</xdr:row>
      <xdr:rowOff>156210</xdr:rowOff>
    </xdr:to>
    <xdr:cxnSp macro="">
      <xdr:nvCxnSpPr>
        <xdr:cNvPr id="253" name="直線コネクタ 252"/>
        <xdr:cNvCxnSpPr/>
      </xdr:nvCxnSpPr>
      <xdr:spPr>
        <a:xfrm flipV="1">
          <a:off x="8750300" y="107632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105410</xdr:rowOff>
    </xdr:from>
    <xdr:to>
      <xdr:col>41</xdr:col>
      <xdr:colOff>101600</xdr:colOff>
      <xdr:row>63</xdr:row>
      <xdr:rowOff>35560</xdr:rowOff>
    </xdr:to>
    <xdr:sp macro="" textlink="">
      <xdr:nvSpPr>
        <xdr:cNvPr id="254" name="楕円 253"/>
        <xdr:cNvSpPr/>
      </xdr:nvSpPr>
      <xdr:spPr>
        <a:xfrm>
          <a:off x="7810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156210</xdr:rowOff>
    </xdr:from>
    <xdr:to>
      <xdr:col>45</xdr:col>
      <xdr:colOff>177800</xdr:colOff>
      <xdr:row>62</xdr:row>
      <xdr:rowOff>156210</xdr:rowOff>
    </xdr:to>
    <xdr:cxnSp macro="">
      <xdr:nvCxnSpPr>
        <xdr:cNvPr id="255" name="直線コネクタ 254"/>
        <xdr:cNvCxnSpPr/>
      </xdr:nvCxnSpPr>
      <xdr:spPr>
        <a:xfrm>
          <a:off x="7861300" y="10786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113030</xdr:rowOff>
    </xdr:from>
    <xdr:to>
      <xdr:col>36</xdr:col>
      <xdr:colOff>165100</xdr:colOff>
      <xdr:row>63</xdr:row>
      <xdr:rowOff>43180</xdr:rowOff>
    </xdr:to>
    <xdr:sp macro="" textlink="">
      <xdr:nvSpPr>
        <xdr:cNvPr id="256" name="楕円 255"/>
        <xdr:cNvSpPr/>
      </xdr:nvSpPr>
      <xdr:spPr>
        <a:xfrm>
          <a:off x="6921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156210</xdr:rowOff>
    </xdr:from>
    <xdr:to>
      <xdr:col>41</xdr:col>
      <xdr:colOff>50800</xdr:colOff>
      <xdr:row>62</xdr:row>
      <xdr:rowOff>163830</xdr:rowOff>
    </xdr:to>
    <xdr:cxnSp macro="">
      <xdr:nvCxnSpPr>
        <xdr:cNvPr id="257" name="直線コネクタ 256"/>
        <xdr:cNvCxnSpPr/>
      </xdr:nvCxnSpPr>
      <xdr:spPr>
        <a:xfrm flipV="1">
          <a:off x="6972300" y="10786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1" name="n_4aveValue【体育館・プール】&#10;一人当たり面積"/>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3827</xdr:rowOff>
    </xdr:from>
    <xdr:ext cx="469744" cy="259045"/>
    <xdr:sp macro="" textlink="">
      <xdr:nvSpPr>
        <xdr:cNvPr id="262" name="n_1mainValue【体育館・プール】&#10;一人当たり面積"/>
        <xdr:cNvSpPr txBox="1"/>
      </xdr:nvSpPr>
      <xdr:spPr>
        <a:xfrm>
          <a:off x="93917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26687</xdr:rowOff>
    </xdr:from>
    <xdr:ext cx="469744" cy="259045"/>
    <xdr:sp macro="" textlink="">
      <xdr:nvSpPr>
        <xdr:cNvPr id="263" name="n_2mainValue【体育館・プール】&#10;一人当たり面積"/>
        <xdr:cNvSpPr txBox="1"/>
      </xdr:nvSpPr>
      <xdr:spPr>
        <a:xfrm>
          <a:off x="8515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26687</xdr:rowOff>
    </xdr:from>
    <xdr:ext cx="469744" cy="259045"/>
    <xdr:sp macro="" textlink="">
      <xdr:nvSpPr>
        <xdr:cNvPr id="264" name="n_3mainValue【体育館・プール】&#10;一人当たり面積"/>
        <xdr:cNvSpPr txBox="1"/>
      </xdr:nvSpPr>
      <xdr:spPr>
        <a:xfrm>
          <a:off x="7626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34307</xdr:rowOff>
    </xdr:from>
    <xdr:ext cx="469744" cy="259045"/>
    <xdr:sp macro="" textlink="">
      <xdr:nvSpPr>
        <xdr:cNvPr id="265" name="n_4mainValue【体育館・プール】&#10;一人当たり面積"/>
        <xdr:cNvSpPr txBox="1"/>
      </xdr:nvSpPr>
      <xdr:spPr>
        <a:xfrm>
          <a:off x="67374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1015</xdr:rowOff>
    </xdr:from>
    <xdr:to>
      <xdr:col>6</xdr:col>
      <xdr:colOff>38100</xdr:colOff>
      <xdr:row>80</xdr:row>
      <xdr:rowOff>102615</xdr:rowOff>
    </xdr:to>
    <xdr:sp macro="" textlink="">
      <xdr:nvSpPr>
        <xdr:cNvPr id="298" name="フローチャート: 判断 297"/>
        <xdr:cNvSpPr/>
      </xdr:nvSpPr>
      <xdr:spPr>
        <a:xfrm>
          <a:off x="1079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133604</xdr:rowOff>
    </xdr:from>
    <xdr:to>
      <xdr:col>24</xdr:col>
      <xdr:colOff>114300</xdr:colOff>
      <xdr:row>81</xdr:row>
      <xdr:rowOff>63754</xdr:rowOff>
    </xdr:to>
    <xdr:sp macro="" textlink="">
      <xdr:nvSpPr>
        <xdr:cNvPr id="304" name="楕円 303"/>
        <xdr:cNvSpPr/>
      </xdr:nvSpPr>
      <xdr:spPr>
        <a:xfrm>
          <a:off x="45847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112031</xdr:rowOff>
    </xdr:from>
    <xdr:ext cx="405111" cy="259045"/>
    <xdr:sp macro="" textlink="">
      <xdr:nvSpPr>
        <xdr:cNvPr id="305" name="【福祉施設】&#10;有形固定資産減価償却率該当値テキスト"/>
        <xdr:cNvSpPr txBox="1"/>
      </xdr:nvSpPr>
      <xdr:spPr>
        <a:xfrm>
          <a:off x="4673600" y="138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156463</xdr:rowOff>
    </xdr:from>
    <xdr:to>
      <xdr:col>20</xdr:col>
      <xdr:colOff>38100</xdr:colOff>
      <xdr:row>81</xdr:row>
      <xdr:rowOff>86613</xdr:rowOff>
    </xdr:to>
    <xdr:sp macro="" textlink="">
      <xdr:nvSpPr>
        <xdr:cNvPr id="306" name="楕円 305"/>
        <xdr:cNvSpPr/>
      </xdr:nvSpPr>
      <xdr:spPr>
        <a:xfrm>
          <a:off x="37465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12954</xdr:rowOff>
    </xdr:from>
    <xdr:to>
      <xdr:col>24</xdr:col>
      <xdr:colOff>63500</xdr:colOff>
      <xdr:row>81</xdr:row>
      <xdr:rowOff>35813</xdr:rowOff>
    </xdr:to>
    <xdr:cxnSp macro="">
      <xdr:nvCxnSpPr>
        <xdr:cNvPr id="307" name="直線コネクタ 306"/>
        <xdr:cNvCxnSpPr/>
      </xdr:nvCxnSpPr>
      <xdr:spPr>
        <a:xfrm flipV="1">
          <a:off x="3797300" y="13900404"/>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108458</xdr:rowOff>
    </xdr:from>
    <xdr:to>
      <xdr:col>15</xdr:col>
      <xdr:colOff>101600</xdr:colOff>
      <xdr:row>81</xdr:row>
      <xdr:rowOff>38608</xdr:rowOff>
    </xdr:to>
    <xdr:sp macro="" textlink="">
      <xdr:nvSpPr>
        <xdr:cNvPr id="308" name="楕円 307"/>
        <xdr:cNvSpPr/>
      </xdr:nvSpPr>
      <xdr:spPr>
        <a:xfrm>
          <a:off x="2857500" y="138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159258</xdr:rowOff>
    </xdr:from>
    <xdr:to>
      <xdr:col>19</xdr:col>
      <xdr:colOff>177800</xdr:colOff>
      <xdr:row>81</xdr:row>
      <xdr:rowOff>35813</xdr:rowOff>
    </xdr:to>
    <xdr:cxnSp macro="">
      <xdr:nvCxnSpPr>
        <xdr:cNvPr id="309" name="直線コネクタ 308"/>
        <xdr:cNvCxnSpPr/>
      </xdr:nvCxnSpPr>
      <xdr:spPr>
        <a:xfrm>
          <a:off x="2908300" y="13875258"/>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53594</xdr:rowOff>
    </xdr:from>
    <xdr:to>
      <xdr:col>10</xdr:col>
      <xdr:colOff>165100</xdr:colOff>
      <xdr:row>80</xdr:row>
      <xdr:rowOff>155194</xdr:rowOff>
    </xdr:to>
    <xdr:sp macro="" textlink="">
      <xdr:nvSpPr>
        <xdr:cNvPr id="310" name="楕円 309"/>
        <xdr:cNvSpPr/>
      </xdr:nvSpPr>
      <xdr:spPr>
        <a:xfrm>
          <a:off x="1968500" y="13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104394</xdr:rowOff>
    </xdr:from>
    <xdr:to>
      <xdr:col>15</xdr:col>
      <xdr:colOff>50800</xdr:colOff>
      <xdr:row>80</xdr:row>
      <xdr:rowOff>159258</xdr:rowOff>
    </xdr:to>
    <xdr:cxnSp macro="">
      <xdr:nvCxnSpPr>
        <xdr:cNvPr id="311" name="直線コネクタ 310"/>
        <xdr:cNvCxnSpPr/>
      </xdr:nvCxnSpPr>
      <xdr:spPr>
        <a:xfrm>
          <a:off x="2019300" y="1382039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10161</xdr:rowOff>
    </xdr:from>
    <xdr:to>
      <xdr:col>6</xdr:col>
      <xdr:colOff>38100</xdr:colOff>
      <xdr:row>80</xdr:row>
      <xdr:rowOff>111761</xdr:rowOff>
    </xdr:to>
    <xdr:sp macro="" textlink="">
      <xdr:nvSpPr>
        <xdr:cNvPr id="312" name="楕円 311"/>
        <xdr:cNvSpPr/>
      </xdr:nvSpPr>
      <xdr:spPr>
        <a:xfrm>
          <a:off x="1079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60961</xdr:rowOff>
    </xdr:from>
    <xdr:to>
      <xdr:col>10</xdr:col>
      <xdr:colOff>114300</xdr:colOff>
      <xdr:row>80</xdr:row>
      <xdr:rowOff>104394</xdr:rowOff>
    </xdr:to>
    <xdr:cxnSp macro="">
      <xdr:nvCxnSpPr>
        <xdr:cNvPr id="313" name="直線コネクタ 312"/>
        <xdr:cNvCxnSpPr/>
      </xdr:nvCxnSpPr>
      <xdr:spPr>
        <a:xfrm>
          <a:off x="1130300" y="1377696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xdr:cNvSpPr txBox="1"/>
      </xdr:nvSpPr>
      <xdr:spPr>
        <a:xfrm>
          <a:off x="27057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xdr:cNvSpPr txBox="1"/>
      </xdr:nvSpPr>
      <xdr:spPr>
        <a:xfrm>
          <a:off x="1816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119142</xdr:rowOff>
    </xdr:from>
    <xdr:ext cx="405111" cy="259045"/>
    <xdr:sp macro="" textlink="">
      <xdr:nvSpPr>
        <xdr:cNvPr id="317" name="n_4aveValue【福祉施設】&#10;有形固定資産減価償却率"/>
        <xdr:cNvSpPr txBox="1"/>
      </xdr:nvSpPr>
      <xdr:spPr>
        <a:xfrm>
          <a:off x="927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77740</xdr:rowOff>
    </xdr:from>
    <xdr:ext cx="405111" cy="259045"/>
    <xdr:sp macro="" textlink="">
      <xdr:nvSpPr>
        <xdr:cNvPr id="318" name="n_1mainValue【福祉施設】&#10;有形固定資産減価償却率"/>
        <xdr:cNvSpPr txBox="1"/>
      </xdr:nvSpPr>
      <xdr:spPr>
        <a:xfrm>
          <a:off x="3582044" y="139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29735</xdr:rowOff>
    </xdr:from>
    <xdr:ext cx="405111" cy="259045"/>
    <xdr:sp macro="" textlink="">
      <xdr:nvSpPr>
        <xdr:cNvPr id="319" name="n_2mainValue【福祉施設】&#10;有形固定資産減価償却率"/>
        <xdr:cNvSpPr txBox="1"/>
      </xdr:nvSpPr>
      <xdr:spPr>
        <a:xfrm>
          <a:off x="2705744" y="1391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146321</xdr:rowOff>
    </xdr:from>
    <xdr:ext cx="405111" cy="259045"/>
    <xdr:sp macro="" textlink="">
      <xdr:nvSpPr>
        <xdr:cNvPr id="320" name="n_3mainValue【福祉施設】&#10;有形固定資産減価償却率"/>
        <xdr:cNvSpPr txBox="1"/>
      </xdr:nvSpPr>
      <xdr:spPr>
        <a:xfrm>
          <a:off x="18167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102888</xdr:rowOff>
    </xdr:from>
    <xdr:ext cx="405111" cy="259045"/>
    <xdr:sp macro="" textlink="">
      <xdr:nvSpPr>
        <xdr:cNvPr id="321" name="n_4mainValue【福祉施設】&#10;有形固定資産減価償却率"/>
        <xdr:cNvSpPr txBox="1"/>
      </xdr:nvSpPr>
      <xdr:spPr>
        <a:xfrm>
          <a:off x="927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7" name="フローチャート: 判断 356"/>
        <xdr:cNvSpPr/>
      </xdr:nvSpPr>
      <xdr:spPr>
        <a:xfrm>
          <a:off x="6921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363" name="楕円 362"/>
        <xdr:cNvSpPr/>
      </xdr:nvSpPr>
      <xdr:spPr>
        <a:xfrm>
          <a:off x="10426700" y="144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25598</xdr:rowOff>
    </xdr:from>
    <xdr:ext cx="469744" cy="259045"/>
    <xdr:sp macro="" textlink="">
      <xdr:nvSpPr>
        <xdr:cNvPr id="364" name="【福祉施設】&#10;一人当たり面積該当値テキスト"/>
        <xdr:cNvSpPr txBox="1"/>
      </xdr:nvSpPr>
      <xdr:spPr>
        <a:xfrm>
          <a:off x="10515600" y="1442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79829</xdr:rowOff>
    </xdr:from>
    <xdr:to>
      <xdr:col>50</xdr:col>
      <xdr:colOff>165100</xdr:colOff>
      <xdr:row>85</xdr:row>
      <xdr:rowOff>9979</xdr:rowOff>
    </xdr:to>
    <xdr:sp macro="" textlink="">
      <xdr:nvSpPr>
        <xdr:cNvPr id="365" name="楕円 364"/>
        <xdr:cNvSpPr/>
      </xdr:nvSpPr>
      <xdr:spPr>
        <a:xfrm>
          <a:off x="9588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97971</xdr:rowOff>
    </xdr:from>
    <xdr:to>
      <xdr:col>55</xdr:col>
      <xdr:colOff>0</xdr:colOff>
      <xdr:row>84</xdr:row>
      <xdr:rowOff>130629</xdr:rowOff>
    </xdr:to>
    <xdr:cxnSp macro="">
      <xdr:nvCxnSpPr>
        <xdr:cNvPr id="366" name="直線コネクタ 365"/>
        <xdr:cNvCxnSpPr/>
      </xdr:nvCxnSpPr>
      <xdr:spPr>
        <a:xfrm flipV="1">
          <a:off x="9639300" y="144997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14514</xdr:rowOff>
    </xdr:from>
    <xdr:to>
      <xdr:col>46</xdr:col>
      <xdr:colOff>38100</xdr:colOff>
      <xdr:row>84</xdr:row>
      <xdr:rowOff>116114</xdr:rowOff>
    </xdr:to>
    <xdr:sp macro="" textlink="">
      <xdr:nvSpPr>
        <xdr:cNvPr id="367" name="楕円 366"/>
        <xdr:cNvSpPr/>
      </xdr:nvSpPr>
      <xdr:spPr>
        <a:xfrm>
          <a:off x="86995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65314</xdr:rowOff>
    </xdr:from>
    <xdr:to>
      <xdr:col>50</xdr:col>
      <xdr:colOff>114300</xdr:colOff>
      <xdr:row>84</xdr:row>
      <xdr:rowOff>130629</xdr:rowOff>
    </xdr:to>
    <xdr:cxnSp macro="">
      <xdr:nvCxnSpPr>
        <xdr:cNvPr id="368" name="直線コネクタ 367"/>
        <xdr:cNvCxnSpPr/>
      </xdr:nvCxnSpPr>
      <xdr:spPr>
        <a:xfrm>
          <a:off x="8750300" y="144671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36286</xdr:rowOff>
    </xdr:from>
    <xdr:to>
      <xdr:col>41</xdr:col>
      <xdr:colOff>101600</xdr:colOff>
      <xdr:row>84</xdr:row>
      <xdr:rowOff>137886</xdr:rowOff>
    </xdr:to>
    <xdr:sp macro="" textlink="">
      <xdr:nvSpPr>
        <xdr:cNvPr id="369" name="楕円 368"/>
        <xdr:cNvSpPr/>
      </xdr:nvSpPr>
      <xdr:spPr>
        <a:xfrm>
          <a:off x="7810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65314</xdr:rowOff>
    </xdr:from>
    <xdr:to>
      <xdr:col>45</xdr:col>
      <xdr:colOff>177800</xdr:colOff>
      <xdr:row>84</xdr:row>
      <xdr:rowOff>87086</xdr:rowOff>
    </xdr:to>
    <xdr:cxnSp macro="">
      <xdr:nvCxnSpPr>
        <xdr:cNvPr id="370" name="直線コネクタ 369"/>
        <xdr:cNvCxnSpPr/>
      </xdr:nvCxnSpPr>
      <xdr:spPr>
        <a:xfrm flipV="1">
          <a:off x="7861300" y="144671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36286</xdr:rowOff>
    </xdr:from>
    <xdr:to>
      <xdr:col>36</xdr:col>
      <xdr:colOff>165100</xdr:colOff>
      <xdr:row>84</xdr:row>
      <xdr:rowOff>137886</xdr:rowOff>
    </xdr:to>
    <xdr:sp macro="" textlink="">
      <xdr:nvSpPr>
        <xdr:cNvPr id="371" name="楕円 370"/>
        <xdr:cNvSpPr/>
      </xdr:nvSpPr>
      <xdr:spPr>
        <a:xfrm>
          <a:off x="6921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87086</xdr:rowOff>
    </xdr:from>
    <xdr:to>
      <xdr:col>41</xdr:col>
      <xdr:colOff>50800</xdr:colOff>
      <xdr:row>84</xdr:row>
      <xdr:rowOff>87086</xdr:rowOff>
    </xdr:to>
    <xdr:cxnSp macro="">
      <xdr:nvCxnSpPr>
        <xdr:cNvPr id="372" name="直線コネクタ 371"/>
        <xdr:cNvCxnSpPr/>
      </xdr:nvCxnSpPr>
      <xdr:spPr>
        <a:xfrm>
          <a:off x="6972300" y="14488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xdr:cNvSpPr txBox="1"/>
      </xdr:nvSpPr>
      <xdr:spPr>
        <a:xfrm>
          <a:off x="9391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xdr:cNvSpPr txBox="1"/>
      </xdr:nvSpPr>
      <xdr:spPr>
        <a:xfrm>
          <a:off x="7626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6" name="n_4aveValue【福祉施設】&#10;一人当たり面積"/>
        <xdr:cNvSpPr txBox="1"/>
      </xdr:nvSpPr>
      <xdr:spPr>
        <a:xfrm>
          <a:off x="6737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1106</xdr:rowOff>
    </xdr:from>
    <xdr:ext cx="469744" cy="259045"/>
    <xdr:sp macro="" textlink="">
      <xdr:nvSpPr>
        <xdr:cNvPr id="377" name="n_1mainValue【福祉施設】&#10;一人当たり面積"/>
        <xdr:cNvSpPr txBox="1"/>
      </xdr:nvSpPr>
      <xdr:spPr>
        <a:xfrm>
          <a:off x="93917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107241</xdr:rowOff>
    </xdr:from>
    <xdr:ext cx="469744" cy="259045"/>
    <xdr:sp macro="" textlink="">
      <xdr:nvSpPr>
        <xdr:cNvPr id="378" name="n_2mainValue【福祉施設】&#10;一人当たり面積"/>
        <xdr:cNvSpPr txBox="1"/>
      </xdr:nvSpPr>
      <xdr:spPr>
        <a:xfrm>
          <a:off x="851542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129013</xdr:rowOff>
    </xdr:from>
    <xdr:ext cx="469744" cy="259045"/>
    <xdr:sp macro="" textlink="">
      <xdr:nvSpPr>
        <xdr:cNvPr id="379" name="n_3mainValue【福祉施設】&#10;一人当たり面積"/>
        <xdr:cNvSpPr txBox="1"/>
      </xdr:nvSpPr>
      <xdr:spPr>
        <a:xfrm>
          <a:off x="7626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129013</xdr:rowOff>
    </xdr:from>
    <xdr:ext cx="469744" cy="259045"/>
    <xdr:sp macro="" textlink="">
      <xdr:nvSpPr>
        <xdr:cNvPr id="380" name="n_4mainValue【福祉施設】&#10;一人当たり面積"/>
        <xdr:cNvSpPr txBox="1"/>
      </xdr:nvSpPr>
      <xdr:spPr>
        <a:xfrm>
          <a:off x="6737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5" name="フローチャート: 判断 414"/>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126364</xdr:rowOff>
    </xdr:from>
    <xdr:to>
      <xdr:col>24</xdr:col>
      <xdr:colOff>114300</xdr:colOff>
      <xdr:row>108</xdr:row>
      <xdr:rowOff>56514</xdr:rowOff>
    </xdr:to>
    <xdr:sp macro="" textlink="">
      <xdr:nvSpPr>
        <xdr:cNvPr id="421" name="楕円 420"/>
        <xdr:cNvSpPr/>
      </xdr:nvSpPr>
      <xdr:spPr>
        <a:xfrm>
          <a:off x="4584700" y="184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41291</xdr:rowOff>
    </xdr:from>
    <xdr:ext cx="405111" cy="259045"/>
    <xdr:sp macro="" textlink="">
      <xdr:nvSpPr>
        <xdr:cNvPr id="422" name="【市民会館】&#10;有形固定資産減価償却率該当値テキスト"/>
        <xdr:cNvSpPr txBox="1"/>
      </xdr:nvSpPr>
      <xdr:spPr>
        <a:xfrm>
          <a:off x="4673600" y="1838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149225</xdr:rowOff>
    </xdr:from>
    <xdr:to>
      <xdr:col>20</xdr:col>
      <xdr:colOff>38100</xdr:colOff>
      <xdr:row>108</xdr:row>
      <xdr:rowOff>79375</xdr:rowOff>
    </xdr:to>
    <xdr:sp macro="" textlink="">
      <xdr:nvSpPr>
        <xdr:cNvPr id="423" name="楕円 422"/>
        <xdr:cNvSpPr/>
      </xdr:nvSpPr>
      <xdr:spPr>
        <a:xfrm>
          <a:off x="37465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5714</xdr:rowOff>
    </xdr:from>
    <xdr:to>
      <xdr:col>24</xdr:col>
      <xdr:colOff>63500</xdr:colOff>
      <xdr:row>108</xdr:row>
      <xdr:rowOff>28575</xdr:rowOff>
    </xdr:to>
    <xdr:cxnSp macro="">
      <xdr:nvCxnSpPr>
        <xdr:cNvPr id="424" name="直線コネクタ 423"/>
        <xdr:cNvCxnSpPr/>
      </xdr:nvCxnSpPr>
      <xdr:spPr>
        <a:xfrm flipV="1">
          <a:off x="3797300" y="1852231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109220</xdr:rowOff>
    </xdr:from>
    <xdr:to>
      <xdr:col>15</xdr:col>
      <xdr:colOff>101600</xdr:colOff>
      <xdr:row>108</xdr:row>
      <xdr:rowOff>39370</xdr:rowOff>
    </xdr:to>
    <xdr:sp macro="" textlink="">
      <xdr:nvSpPr>
        <xdr:cNvPr id="425" name="楕円 424"/>
        <xdr:cNvSpPr/>
      </xdr:nvSpPr>
      <xdr:spPr>
        <a:xfrm>
          <a:off x="2857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160020</xdr:rowOff>
    </xdr:from>
    <xdr:to>
      <xdr:col>19</xdr:col>
      <xdr:colOff>177800</xdr:colOff>
      <xdr:row>108</xdr:row>
      <xdr:rowOff>28575</xdr:rowOff>
    </xdr:to>
    <xdr:cxnSp macro="">
      <xdr:nvCxnSpPr>
        <xdr:cNvPr id="426" name="直線コネクタ 425"/>
        <xdr:cNvCxnSpPr/>
      </xdr:nvCxnSpPr>
      <xdr:spPr>
        <a:xfrm>
          <a:off x="2908300" y="18505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67311</xdr:rowOff>
    </xdr:from>
    <xdr:to>
      <xdr:col>10</xdr:col>
      <xdr:colOff>165100</xdr:colOff>
      <xdr:row>107</xdr:row>
      <xdr:rowOff>168911</xdr:rowOff>
    </xdr:to>
    <xdr:sp macro="" textlink="">
      <xdr:nvSpPr>
        <xdr:cNvPr id="427" name="楕円 426"/>
        <xdr:cNvSpPr/>
      </xdr:nvSpPr>
      <xdr:spPr>
        <a:xfrm>
          <a:off x="1968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118111</xdr:rowOff>
    </xdr:from>
    <xdr:to>
      <xdr:col>15</xdr:col>
      <xdr:colOff>50800</xdr:colOff>
      <xdr:row>107</xdr:row>
      <xdr:rowOff>160020</xdr:rowOff>
    </xdr:to>
    <xdr:cxnSp macro="">
      <xdr:nvCxnSpPr>
        <xdr:cNvPr id="428" name="直線コネクタ 427"/>
        <xdr:cNvCxnSpPr/>
      </xdr:nvCxnSpPr>
      <xdr:spPr>
        <a:xfrm>
          <a:off x="2019300" y="184632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25400</xdr:rowOff>
    </xdr:from>
    <xdr:to>
      <xdr:col>6</xdr:col>
      <xdr:colOff>38100</xdr:colOff>
      <xdr:row>107</xdr:row>
      <xdr:rowOff>127000</xdr:rowOff>
    </xdr:to>
    <xdr:sp macro="" textlink="">
      <xdr:nvSpPr>
        <xdr:cNvPr id="429" name="楕円 428"/>
        <xdr:cNvSpPr/>
      </xdr:nvSpPr>
      <xdr:spPr>
        <a:xfrm>
          <a:off x="1079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76200</xdr:rowOff>
    </xdr:from>
    <xdr:to>
      <xdr:col>10</xdr:col>
      <xdr:colOff>114300</xdr:colOff>
      <xdr:row>107</xdr:row>
      <xdr:rowOff>118111</xdr:rowOff>
    </xdr:to>
    <xdr:cxnSp macro="">
      <xdr:nvCxnSpPr>
        <xdr:cNvPr id="430" name="直線コネクタ 429"/>
        <xdr:cNvCxnSpPr/>
      </xdr:nvCxnSpPr>
      <xdr:spPr>
        <a:xfrm>
          <a:off x="1130300" y="184213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xdr:cNvSpPr txBox="1"/>
      </xdr:nvSpPr>
      <xdr:spPr>
        <a:xfrm>
          <a:off x="1816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4" name="n_4aveValue【市民会館】&#10;有形固定資産減価償却率"/>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70502</xdr:rowOff>
    </xdr:from>
    <xdr:ext cx="405111" cy="259045"/>
    <xdr:sp macro="" textlink="">
      <xdr:nvSpPr>
        <xdr:cNvPr id="435" name="n_1mainValue【市民会館】&#10;有形固定資産減価償却率"/>
        <xdr:cNvSpPr txBox="1"/>
      </xdr:nvSpPr>
      <xdr:spPr>
        <a:xfrm>
          <a:off x="3582044"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30497</xdr:rowOff>
    </xdr:from>
    <xdr:ext cx="405111" cy="259045"/>
    <xdr:sp macro="" textlink="">
      <xdr:nvSpPr>
        <xdr:cNvPr id="436" name="n_2mainValue【市民会館】&#10;有形固定資産減価償却率"/>
        <xdr:cNvSpPr txBox="1"/>
      </xdr:nvSpPr>
      <xdr:spPr>
        <a:xfrm>
          <a:off x="2705744" y="185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160038</xdr:rowOff>
    </xdr:from>
    <xdr:ext cx="405111" cy="259045"/>
    <xdr:sp macro="" textlink="">
      <xdr:nvSpPr>
        <xdr:cNvPr id="437" name="n_3mainValue【市民会館】&#10;有形固定資産減価償却率"/>
        <xdr:cNvSpPr txBox="1"/>
      </xdr:nvSpPr>
      <xdr:spPr>
        <a:xfrm>
          <a:off x="1816744"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118127</xdr:rowOff>
    </xdr:from>
    <xdr:ext cx="405111" cy="259045"/>
    <xdr:sp macro="" textlink="">
      <xdr:nvSpPr>
        <xdr:cNvPr id="438" name="n_4mainValue【市民会館】&#10;有形固定資産減価償却率"/>
        <xdr:cNvSpPr txBox="1"/>
      </xdr:nvSpPr>
      <xdr:spPr>
        <a:xfrm>
          <a:off x="927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5" name="【市民会館】&#10;一人当たり面積平均値テキスト"/>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61976</xdr:rowOff>
    </xdr:from>
    <xdr:to>
      <xdr:col>36</xdr:col>
      <xdr:colOff>165100</xdr:colOff>
      <xdr:row>106</xdr:row>
      <xdr:rowOff>163576</xdr:rowOff>
    </xdr:to>
    <xdr:sp macro="" textlink="">
      <xdr:nvSpPr>
        <xdr:cNvPr id="470" name="フローチャート: 判断 469"/>
        <xdr:cNvSpPr/>
      </xdr:nvSpPr>
      <xdr:spPr>
        <a:xfrm>
          <a:off x="6921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80263</xdr:rowOff>
    </xdr:from>
    <xdr:to>
      <xdr:col>55</xdr:col>
      <xdr:colOff>50800</xdr:colOff>
      <xdr:row>105</xdr:row>
      <xdr:rowOff>10413</xdr:rowOff>
    </xdr:to>
    <xdr:sp macro="" textlink="">
      <xdr:nvSpPr>
        <xdr:cNvPr id="476" name="楕円 475"/>
        <xdr:cNvSpPr/>
      </xdr:nvSpPr>
      <xdr:spPr>
        <a:xfrm>
          <a:off x="104267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103140</xdr:rowOff>
    </xdr:from>
    <xdr:ext cx="469744" cy="259045"/>
    <xdr:sp macro="" textlink="">
      <xdr:nvSpPr>
        <xdr:cNvPr id="477" name="【市民会館】&#10;一人当たり面積該当値テキスト"/>
        <xdr:cNvSpPr txBox="1"/>
      </xdr:nvSpPr>
      <xdr:spPr>
        <a:xfrm>
          <a:off x="10515600" y="1776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52832</xdr:rowOff>
    </xdr:from>
    <xdr:to>
      <xdr:col>50</xdr:col>
      <xdr:colOff>165100</xdr:colOff>
      <xdr:row>106</xdr:row>
      <xdr:rowOff>154432</xdr:rowOff>
    </xdr:to>
    <xdr:sp macro="" textlink="">
      <xdr:nvSpPr>
        <xdr:cNvPr id="478" name="楕円 477"/>
        <xdr:cNvSpPr/>
      </xdr:nvSpPr>
      <xdr:spPr>
        <a:xfrm>
          <a:off x="9588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131063</xdr:rowOff>
    </xdr:from>
    <xdr:to>
      <xdr:col>55</xdr:col>
      <xdr:colOff>0</xdr:colOff>
      <xdr:row>106</xdr:row>
      <xdr:rowOff>103632</xdr:rowOff>
    </xdr:to>
    <xdr:cxnSp macro="">
      <xdr:nvCxnSpPr>
        <xdr:cNvPr id="479" name="直線コネクタ 478"/>
        <xdr:cNvCxnSpPr/>
      </xdr:nvCxnSpPr>
      <xdr:spPr>
        <a:xfrm flipV="1">
          <a:off x="9639300" y="17961863"/>
          <a:ext cx="838200" cy="3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52832</xdr:rowOff>
    </xdr:from>
    <xdr:to>
      <xdr:col>46</xdr:col>
      <xdr:colOff>38100</xdr:colOff>
      <xdr:row>106</xdr:row>
      <xdr:rowOff>154432</xdr:rowOff>
    </xdr:to>
    <xdr:sp macro="" textlink="">
      <xdr:nvSpPr>
        <xdr:cNvPr id="480" name="楕円 479"/>
        <xdr:cNvSpPr/>
      </xdr:nvSpPr>
      <xdr:spPr>
        <a:xfrm>
          <a:off x="8699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103632</xdr:rowOff>
    </xdr:from>
    <xdr:to>
      <xdr:col>50</xdr:col>
      <xdr:colOff>114300</xdr:colOff>
      <xdr:row>106</xdr:row>
      <xdr:rowOff>103632</xdr:rowOff>
    </xdr:to>
    <xdr:cxnSp macro="">
      <xdr:nvCxnSpPr>
        <xdr:cNvPr id="481" name="直線コネクタ 480"/>
        <xdr:cNvCxnSpPr/>
      </xdr:nvCxnSpPr>
      <xdr:spPr>
        <a:xfrm>
          <a:off x="8750300" y="18277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57404</xdr:rowOff>
    </xdr:from>
    <xdr:to>
      <xdr:col>41</xdr:col>
      <xdr:colOff>101600</xdr:colOff>
      <xdr:row>106</xdr:row>
      <xdr:rowOff>159004</xdr:rowOff>
    </xdr:to>
    <xdr:sp macro="" textlink="">
      <xdr:nvSpPr>
        <xdr:cNvPr id="482" name="楕円 481"/>
        <xdr:cNvSpPr/>
      </xdr:nvSpPr>
      <xdr:spPr>
        <a:xfrm>
          <a:off x="7810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103632</xdr:rowOff>
    </xdr:from>
    <xdr:to>
      <xdr:col>45</xdr:col>
      <xdr:colOff>177800</xdr:colOff>
      <xdr:row>106</xdr:row>
      <xdr:rowOff>108204</xdr:rowOff>
    </xdr:to>
    <xdr:cxnSp macro="">
      <xdr:nvCxnSpPr>
        <xdr:cNvPr id="483" name="直線コネクタ 482"/>
        <xdr:cNvCxnSpPr/>
      </xdr:nvCxnSpPr>
      <xdr:spPr>
        <a:xfrm flipV="1">
          <a:off x="7861300" y="1827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57404</xdr:rowOff>
    </xdr:from>
    <xdr:to>
      <xdr:col>36</xdr:col>
      <xdr:colOff>165100</xdr:colOff>
      <xdr:row>106</xdr:row>
      <xdr:rowOff>159004</xdr:rowOff>
    </xdr:to>
    <xdr:sp macro="" textlink="">
      <xdr:nvSpPr>
        <xdr:cNvPr id="484" name="楕円 483"/>
        <xdr:cNvSpPr/>
      </xdr:nvSpPr>
      <xdr:spPr>
        <a:xfrm>
          <a:off x="6921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108204</xdr:rowOff>
    </xdr:from>
    <xdr:to>
      <xdr:col>41</xdr:col>
      <xdr:colOff>50800</xdr:colOff>
      <xdr:row>106</xdr:row>
      <xdr:rowOff>108204</xdr:rowOff>
    </xdr:to>
    <xdr:cxnSp macro="">
      <xdr:nvCxnSpPr>
        <xdr:cNvPr id="485" name="直線コネクタ 484"/>
        <xdr:cNvCxnSpPr/>
      </xdr:nvCxnSpPr>
      <xdr:spPr>
        <a:xfrm>
          <a:off x="6972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xdr:cNvSpPr txBox="1"/>
      </xdr:nvSpPr>
      <xdr:spPr>
        <a:xfrm>
          <a:off x="8515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xdr:cNvSpPr txBox="1"/>
      </xdr:nvSpPr>
      <xdr:spPr>
        <a:xfrm>
          <a:off x="7626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154703</xdr:rowOff>
    </xdr:from>
    <xdr:ext cx="469744" cy="259045"/>
    <xdr:sp macro="" textlink="">
      <xdr:nvSpPr>
        <xdr:cNvPr id="489" name="n_4aveValue【市民会館】&#10;一人当たり面積"/>
        <xdr:cNvSpPr txBox="1"/>
      </xdr:nvSpPr>
      <xdr:spPr>
        <a:xfrm>
          <a:off x="6737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145559</xdr:rowOff>
    </xdr:from>
    <xdr:ext cx="469744" cy="259045"/>
    <xdr:sp macro="" textlink="">
      <xdr:nvSpPr>
        <xdr:cNvPr id="490" name="n_1mainValue【市民会館】&#10;一人当たり面積"/>
        <xdr:cNvSpPr txBox="1"/>
      </xdr:nvSpPr>
      <xdr:spPr>
        <a:xfrm>
          <a:off x="93917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145559</xdr:rowOff>
    </xdr:from>
    <xdr:ext cx="469744" cy="259045"/>
    <xdr:sp macro="" textlink="">
      <xdr:nvSpPr>
        <xdr:cNvPr id="491" name="n_2mainValue【市民会館】&#10;一人当たり面積"/>
        <xdr:cNvSpPr txBox="1"/>
      </xdr:nvSpPr>
      <xdr:spPr>
        <a:xfrm>
          <a:off x="85154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150131</xdr:rowOff>
    </xdr:from>
    <xdr:ext cx="469744" cy="259045"/>
    <xdr:sp macro="" textlink="">
      <xdr:nvSpPr>
        <xdr:cNvPr id="492" name="n_3mainValue【市民会館】&#10;一人当たり面積"/>
        <xdr:cNvSpPr txBox="1"/>
      </xdr:nvSpPr>
      <xdr:spPr>
        <a:xfrm>
          <a:off x="7626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4081</xdr:rowOff>
    </xdr:from>
    <xdr:ext cx="469744" cy="259045"/>
    <xdr:sp macro="" textlink="">
      <xdr:nvSpPr>
        <xdr:cNvPr id="493" name="n_4mainValue【市民会館】&#10;一人当たり面積"/>
        <xdr:cNvSpPr txBox="1"/>
      </xdr:nvSpPr>
      <xdr:spPr>
        <a:xfrm>
          <a:off x="6737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8" name="フローチャート: 判断 527"/>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109220</xdr:rowOff>
    </xdr:from>
    <xdr:to>
      <xdr:col>85</xdr:col>
      <xdr:colOff>177800</xdr:colOff>
      <xdr:row>39</xdr:row>
      <xdr:rowOff>39370</xdr:rowOff>
    </xdr:to>
    <xdr:sp macro="" textlink="">
      <xdr:nvSpPr>
        <xdr:cNvPr id="534" name="楕円 533"/>
        <xdr:cNvSpPr/>
      </xdr:nvSpPr>
      <xdr:spPr>
        <a:xfrm>
          <a:off x="16268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87647</xdr:rowOff>
    </xdr:from>
    <xdr:ext cx="405111" cy="259045"/>
    <xdr:sp macro="" textlink="">
      <xdr:nvSpPr>
        <xdr:cNvPr id="535" name="【一般廃棄物処理施設】&#10;有形固定資産減価償却率該当値テキスト"/>
        <xdr:cNvSpPr txBox="1"/>
      </xdr:nvSpPr>
      <xdr:spPr>
        <a:xfrm>
          <a:off x="1635760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59690</xdr:rowOff>
    </xdr:from>
    <xdr:to>
      <xdr:col>81</xdr:col>
      <xdr:colOff>101600</xdr:colOff>
      <xdr:row>38</xdr:row>
      <xdr:rowOff>161290</xdr:rowOff>
    </xdr:to>
    <xdr:sp macro="" textlink="">
      <xdr:nvSpPr>
        <xdr:cNvPr id="536" name="楕円 535"/>
        <xdr:cNvSpPr/>
      </xdr:nvSpPr>
      <xdr:spPr>
        <a:xfrm>
          <a:off x="15430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110490</xdr:rowOff>
    </xdr:from>
    <xdr:to>
      <xdr:col>85</xdr:col>
      <xdr:colOff>127000</xdr:colOff>
      <xdr:row>38</xdr:row>
      <xdr:rowOff>160020</xdr:rowOff>
    </xdr:to>
    <xdr:cxnSp macro="">
      <xdr:nvCxnSpPr>
        <xdr:cNvPr id="537" name="直線コネクタ 536"/>
        <xdr:cNvCxnSpPr/>
      </xdr:nvCxnSpPr>
      <xdr:spPr>
        <a:xfrm>
          <a:off x="15481300" y="66255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xdr:rowOff>
    </xdr:from>
    <xdr:to>
      <xdr:col>76</xdr:col>
      <xdr:colOff>165100</xdr:colOff>
      <xdr:row>38</xdr:row>
      <xdr:rowOff>115570</xdr:rowOff>
    </xdr:to>
    <xdr:sp macro="" textlink="">
      <xdr:nvSpPr>
        <xdr:cNvPr id="538" name="楕円 537"/>
        <xdr:cNvSpPr/>
      </xdr:nvSpPr>
      <xdr:spPr>
        <a:xfrm>
          <a:off x="1454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64770</xdr:rowOff>
    </xdr:from>
    <xdr:to>
      <xdr:col>81</xdr:col>
      <xdr:colOff>50800</xdr:colOff>
      <xdr:row>38</xdr:row>
      <xdr:rowOff>110490</xdr:rowOff>
    </xdr:to>
    <xdr:cxnSp macro="">
      <xdr:nvCxnSpPr>
        <xdr:cNvPr id="539" name="直線コネクタ 538"/>
        <xdr:cNvCxnSpPr/>
      </xdr:nvCxnSpPr>
      <xdr:spPr>
        <a:xfrm>
          <a:off x="14592300" y="65798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135890</xdr:rowOff>
    </xdr:from>
    <xdr:to>
      <xdr:col>72</xdr:col>
      <xdr:colOff>38100</xdr:colOff>
      <xdr:row>38</xdr:row>
      <xdr:rowOff>66040</xdr:rowOff>
    </xdr:to>
    <xdr:sp macro="" textlink="">
      <xdr:nvSpPr>
        <xdr:cNvPr id="540" name="楕円 539"/>
        <xdr:cNvSpPr/>
      </xdr:nvSpPr>
      <xdr:spPr>
        <a:xfrm>
          <a:off x="13652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15240</xdr:rowOff>
    </xdr:from>
    <xdr:to>
      <xdr:col>76</xdr:col>
      <xdr:colOff>114300</xdr:colOff>
      <xdr:row>38</xdr:row>
      <xdr:rowOff>64770</xdr:rowOff>
    </xdr:to>
    <xdr:cxnSp macro="">
      <xdr:nvCxnSpPr>
        <xdr:cNvPr id="541" name="直線コネクタ 540"/>
        <xdr:cNvCxnSpPr/>
      </xdr:nvCxnSpPr>
      <xdr:spPr>
        <a:xfrm>
          <a:off x="13703300" y="65303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86360</xdr:rowOff>
    </xdr:from>
    <xdr:to>
      <xdr:col>67</xdr:col>
      <xdr:colOff>101600</xdr:colOff>
      <xdr:row>38</xdr:row>
      <xdr:rowOff>16510</xdr:rowOff>
    </xdr:to>
    <xdr:sp macro="" textlink="">
      <xdr:nvSpPr>
        <xdr:cNvPr id="542" name="楕円 541"/>
        <xdr:cNvSpPr/>
      </xdr:nvSpPr>
      <xdr:spPr>
        <a:xfrm>
          <a:off x="12763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137160</xdr:rowOff>
    </xdr:from>
    <xdr:to>
      <xdr:col>71</xdr:col>
      <xdr:colOff>177800</xdr:colOff>
      <xdr:row>38</xdr:row>
      <xdr:rowOff>15240</xdr:rowOff>
    </xdr:to>
    <xdr:cxnSp macro="">
      <xdr:nvCxnSpPr>
        <xdr:cNvPr id="543" name="直線コネクタ 542"/>
        <xdr:cNvCxnSpPr/>
      </xdr:nvCxnSpPr>
      <xdr:spPr>
        <a:xfrm>
          <a:off x="12814300" y="64808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546" name="n_3aveValue【一般廃棄物処理施設】&#10;有形固定資産減価償却率"/>
        <xdr:cNvSpPr txBox="1"/>
      </xdr:nvSpPr>
      <xdr:spPr>
        <a:xfrm>
          <a:off x="13500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7" name="n_4aveValue【一般廃棄物処理施設】&#10;有形固定資産減価償却率"/>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152417</xdr:rowOff>
    </xdr:from>
    <xdr:ext cx="405111" cy="259045"/>
    <xdr:sp macro="" textlink="">
      <xdr:nvSpPr>
        <xdr:cNvPr id="548" name="n_1mainValue【一般廃棄物処理施設】&#10;有形固定資産減価償却率"/>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106697</xdr:rowOff>
    </xdr:from>
    <xdr:ext cx="405111" cy="259045"/>
    <xdr:sp macro="" textlink="">
      <xdr:nvSpPr>
        <xdr:cNvPr id="549" name="n_2mainValue【一般廃棄物処理施設】&#10;有形固定資産減価償却率"/>
        <xdr:cNvSpPr txBox="1"/>
      </xdr:nvSpPr>
      <xdr:spPr>
        <a:xfrm>
          <a:off x="14389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82567</xdr:rowOff>
    </xdr:from>
    <xdr:ext cx="405111" cy="259045"/>
    <xdr:sp macro="" textlink="">
      <xdr:nvSpPr>
        <xdr:cNvPr id="550" name="n_3mainValue【一般廃棄物処理施設】&#10;有形固定資産減価償却率"/>
        <xdr:cNvSpPr txBox="1"/>
      </xdr:nvSpPr>
      <xdr:spPr>
        <a:xfrm>
          <a:off x="13500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33037</xdr:rowOff>
    </xdr:from>
    <xdr:ext cx="405111" cy="259045"/>
    <xdr:sp macro="" textlink="">
      <xdr:nvSpPr>
        <xdr:cNvPr id="551" name="n_4mainValue【一般廃棄物処理施設】&#10;有形固定資産減価償却率"/>
        <xdr:cNvSpPr txBox="1"/>
      </xdr:nvSpPr>
      <xdr:spPr>
        <a:xfrm>
          <a:off x="12611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xdr:cNvSpPr txBox="1"/>
      </xdr:nvSpPr>
      <xdr:spPr>
        <a:xfrm>
          <a:off x="22199600" y="66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3752</xdr:rowOff>
    </xdr:from>
    <xdr:to>
      <xdr:col>98</xdr:col>
      <xdr:colOff>38100</xdr:colOff>
      <xdr:row>40</xdr:row>
      <xdr:rowOff>105352</xdr:rowOff>
    </xdr:to>
    <xdr:sp macro="" textlink="">
      <xdr:nvSpPr>
        <xdr:cNvPr id="583" name="フローチャート: 判断 582"/>
        <xdr:cNvSpPr/>
      </xdr:nvSpPr>
      <xdr:spPr>
        <a:xfrm>
          <a:off x="18605500" y="686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165633</xdr:rowOff>
    </xdr:from>
    <xdr:to>
      <xdr:col>116</xdr:col>
      <xdr:colOff>114300</xdr:colOff>
      <xdr:row>37</xdr:row>
      <xdr:rowOff>95783</xdr:rowOff>
    </xdr:to>
    <xdr:sp macro="" textlink="">
      <xdr:nvSpPr>
        <xdr:cNvPr id="589" name="楕円 588"/>
        <xdr:cNvSpPr/>
      </xdr:nvSpPr>
      <xdr:spPr>
        <a:xfrm>
          <a:off x="22110700" y="63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17060</xdr:rowOff>
    </xdr:from>
    <xdr:ext cx="599010" cy="259045"/>
    <xdr:sp macro="" textlink="">
      <xdr:nvSpPr>
        <xdr:cNvPr id="590" name="【一般廃棄物処理施設】&#10;一人当たり有形固定資産（償却資産）額該当値テキスト"/>
        <xdr:cNvSpPr txBox="1"/>
      </xdr:nvSpPr>
      <xdr:spPr>
        <a:xfrm>
          <a:off x="22199600" y="618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168161</xdr:rowOff>
    </xdr:from>
    <xdr:to>
      <xdr:col>112</xdr:col>
      <xdr:colOff>38100</xdr:colOff>
      <xdr:row>37</xdr:row>
      <xdr:rowOff>98311</xdr:rowOff>
    </xdr:to>
    <xdr:sp macro="" textlink="">
      <xdr:nvSpPr>
        <xdr:cNvPr id="591" name="楕円 590"/>
        <xdr:cNvSpPr/>
      </xdr:nvSpPr>
      <xdr:spPr>
        <a:xfrm>
          <a:off x="21272500" y="63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44983</xdr:rowOff>
    </xdr:from>
    <xdr:to>
      <xdr:col>116</xdr:col>
      <xdr:colOff>63500</xdr:colOff>
      <xdr:row>37</xdr:row>
      <xdr:rowOff>47511</xdr:rowOff>
    </xdr:to>
    <xdr:cxnSp macro="">
      <xdr:nvCxnSpPr>
        <xdr:cNvPr id="592" name="直線コネクタ 591"/>
        <xdr:cNvCxnSpPr/>
      </xdr:nvCxnSpPr>
      <xdr:spPr>
        <a:xfrm flipV="1">
          <a:off x="21323300" y="6388633"/>
          <a:ext cx="8382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1749</xdr:rowOff>
    </xdr:from>
    <xdr:to>
      <xdr:col>107</xdr:col>
      <xdr:colOff>101600</xdr:colOff>
      <xdr:row>37</xdr:row>
      <xdr:rowOff>103349</xdr:rowOff>
    </xdr:to>
    <xdr:sp macro="" textlink="">
      <xdr:nvSpPr>
        <xdr:cNvPr id="593" name="楕円 592"/>
        <xdr:cNvSpPr/>
      </xdr:nvSpPr>
      <xdr:spPr>
        <a:xfrm>
          <a:off x="20383500" y="63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47511</xdr:rowOff>
    </xdr:from>
    <xdr:to>
      <xdr:col>111</xdr:col>
      <xdr:colOff>177800</xdr:colOff>
      <xdr:row>37</xdr:row>
      <xdr:rowOff>52549</xdr:rowOff>
    </xdr:to>
    <xdr:cxnSp macro="">
      <xdr:nvCxnSpPr>
        <xdr:cNvPr id="594" name="直線コネクタ 593"/>
        <xdr:cNvCxnSpPr/>
      </xdr:nvCxnSpPr>
      <xdr:spPr>
        <a:xfrm flipV="1">
          <a:off x="20434300" y="6391161"/>
          <a:ext cx="8890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2435</xdr:rowOff>
    </xdr:from>
    <xdr:to>
      <xdr:col>102</xdr:col>
      <xdr:colOff>165100</xdr:colOff>
      <xdr:row>37</xdr:row>
      <xdr:rowOff>104035</xdr:rowOff>
    </xdr:to>
    <xdr:sp macro="" textlink="">
      <xdr:nvSpPr>
        <xdr:cNvPr id="595" name="楕円 594"/>
        <xdr:cNvSpPr/>
      </xdr:nvSpPr>
      <xdr:spPr>
        <a:xfrm>
          <a:off x="19494500" y="634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52549</xdr:rowOff>
    </xdr:from>
    <xdr:to>
      <xdr:col>107</xdr:col>
      <xdr:colOff>50800</xdr:colOff>
      <xdr:row>37</xdr:row>
      <xdr:rowOff>53235</xdr:rowOff>
    </xdr:to>
    <xdr:cxnSp macro="">
      <xdr:nvCxnSpPr>
        <xdr:cNvPr id="596" name="直線コネクタ 595"/>
        <xdr:cNvCxnSpPr/>
      </xdr:nvCxnSpPr>
      <xdr:spPr>
        <a:xfrm flipV="1">
          <a:off x="19545300" y="639619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6970</xdr:rowOff>
    </xdr:from>
    <xdr:to>
      <xdr:col>98</xdr:col>
      <xdr:colOff>38100</xdr:colOff>
      <xdr:row>37</xdr:row>
      <xdr:rowOff>108570</xdr:rowOff>
    </xdr:to>
    <xdr:sp macro="" textlink="">
      <xdr:nvSpPr>
        <xdr:cNvPr id="597" name="楕円 596"/>
        <xdr:cNvSpPr/>
      </xdr:nvSpPr>
      <xdr:spPr>
        <a:xfrm>
          <a:off x="18605500" y="635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53235</xdr:rowOff>
    </xdr:from>
    <xdr:to>
      <xdr:col>102</xdr:col>
      <xdr:colOff>114300</xdr:colOff>
      <xdr:row>37</xdr:row>
      <xdr:rowOff>57770</xdr:rowOff>
    </xdr:to>
    <xdr:cxnSp macro="">
      <xdr:nvCxnSpPr>
        <xdr:cNvPr id="598" name="直線コネクタ 597"/>
        <xdr:cNvCxnSpPr/>
      </xdr:nvCxnSpPr>
      <xdr:spPr>
        <a:xfrm flipV="1">
          <a:off x="18656300" y="6396885"/>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99" name="n_1aveValue【一般廃棄物処理施設】&#10;一人当たり有形固定資産（償却資産）額"/>
        <xdr:cNvSpPr txBox="1"/>
      </xdr:nvSpPr>
      <xdr:spPr>
        <a:xfrm>
          <a:off x="21043411" y="68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600" name="n_2aveValue【一般廃棄物処理施設】&#10;一人当たり有形固定資産（償却資産）額"/>
        <xdr:cNvSpPr txBox="1"/>
      </xdr:nvSpPr>
      <xdr:spPr>
        <a:xfrm>
          <a:off x="20167111" y="68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macro="" textlink="">
      <xdr:nvSpPr>
        <xdr:cNvPr id="601" name="n_3aveValue【一般廃棄物処理施設】&#10;一人当たり有形固定資産（償却資産）額"/>
        <xdr:cNvSpPr txBox="1"/>
      </xdr:nvSpPr>
      <xdr:spPr>
        <a:xfrm>
          <a:off x="19278111" y="68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96479</xdr:rowOff>
    </xdr:from>
    <xdr:ext cx="534377" cy="259045"/>
    <xdr:sp macro="" textlink="">
      <xdr:nvSpPr>
        <xdr:cNvPr id="602" name="n_4aveValue【一般廃棄物処理施設】&#10;一人当たり有形固定資産（償却資産）額"/>
        <xdr:cNvSpPr txBox="1"/>
      </xdr:nvSpPr>
      <xdr:spPr>
        <a:xfrm>
          <a:off x="18389111" y="695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114838</xdr:rowOff>
    </xdr:from>
    <xdr:ext cx="599010" cy="259045"/>
    <xdr:sp macro="" textlink="">
      <xdr:nvSpPr>
        <xdr:cNvPr id="603" name="n_1mainValue【一般廃棄物処理施設】&#10;一人当たり有形固定資産（償却資産）額"/>
        <xdr:cNvSpPr txBox="1"/>
      </xdr:nvSpPr>
      <xdr:spPr>
        <a:xfrm>
          <a:off x="21011095" y="611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119876</xdr:rowOff>
    </xdr:from>
    <xdr:ext cx="599010" cy="259045"/>
    <xdr:sp macro="" textlink="">
      <xdr:nvSpPr>
        <xdr:cNvPr id="604" name="n_2mainValue【一般廃棄物処理施設】&#10;一人当たり有形固定資産（償却資産）額"/>
        <xdr:cNvSpPr txBox="1"/>
      </xdr:nvSpPr>
      <xdr:spPr>
        <a:xfrm>
          <a:off x="20134795" y="61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120562</xdr:rowOff>
    </xdr:from>
    <xdr:ext cx="599010" cy="259045"/>
    <xdr:sp macro="" textlink="">
      <xdr:nvSpPr>
        <xdr:cNvPr id="605" name="n_3mainValue【一般廃棄物処理施設】&#10;一人当たり有形固定資産（償却資産）額"/>
        <xdr:cNvSpPr txBox="1"/>
      </xdr:nvSpPr>
      <xdr:spPr>
        <a:xfrm>
          <a:off x="19245795" y="612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125097</xdr:rowOff>
    </xdr:from>
    <xdr:ext cx="599010" cy="259045"/>
    <xdr:sp macro="" textlink="">
      <xdr:nvSpPr>
        <xdr:cNvPr id="606" name="n_4mainValue【一般廃棄物処理施設】&#10;一人当たり有形固定資産（償却資産）額"/>
        <xdr:cNvSpPr txBox="1"/>
      </xdr:nvSpPr>
      <xdr:spPr>
        <a:xfrm>
          <a:off x="18356795" y="612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7" name="【保健センター・保健所】&#10;有形固定資産減価償却率平均値テキスト"/>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2" name="フローチャート: 判断 641"/>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81462</xdr:rowOff>
    </xdr:from>
    <xdr:to>
      <xdr:col>85</xdr:col>
      <xdr:colOff>177800</xdr:colOff>
      <xdr:row>63</xdr:row>
      <xdr:rowOff>11612</xdr:rowOff>
    </xdr:to>
    <xdr:sp macro="" textlink="">
      <xdr:nvSpPr>
        <xdr:cNvPr id="648" name="楕円 647"/>
        <xdr:cNvSpPr/>
      </xdr:nvSpPr>
      <xdr:spPr>
        <a:xfrm>
          <a:off x="162687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59889</xdr:rowOff>
    </xdr:from>
    <xdr:ext cx="405111" cy="259045"/>
    <xdr:sp macro="" textlink="">
      <xdr:nvSpPr>
        <xdr:cNvPr id="649" name="【保健センター・保健所】&#10;有形固定資産減価償却率該当値テキスト"/>
        <xdr:cNvSpPr txBox="1"/>
      </xdr:nvSpPr>
      <xdr:spPr>
        <a:xfrm>
          <a:off x="16357600"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45538</xdr:rowOff>
    </xdr:from>
    <xdr:to>
      <xdr:col>81</xdr:col>
      <xdr:colOff>101600</xdr:colOff>
      <xdr:row>62</xdr:row>
      <xdr:rowOff>147138</xdr:rowOff>
    </xdr:to>
    <xdr:sp macro="" textlink="">
      <xdr:nvSpPr>
        <xdr:cNvPr id="650" name="楕円 649"/>
        <xdr:cNvSpPr/>
      </xdr:nvSpPr>
      <xdr:spPr>
        <a:xfrm>
          <a:off x="154305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96338</xdr:rowOff>
    </xdr:from>
    <xdr:to>
      <xdr:col>85</xdr:col>
      <xdr:colOff>127000</xdr:colOff>
      <xdr:row>62</xdr:row>
      <xdr:rowOff>132262</xdr:rowOff>
    </xdr:to>
    <xdr:cxnSp macro="">
      <xdr:nvCxnSpPr>
        <xdr:cNvPr id="651" name="直線コネクタ 650"/>
        <xdr:cNvCxnSpPr/>
      </xdr:nvCxnSpPr>
      <xdr:spPr>
        <a:xfrm>
          <a:off x="15481300" y="1072623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11249</xdr:rowOff>
    </xdr:from>
    <xdr:to>
      <xdr:col>76</xdr:col>
      <xdr:colOff>165100</xdr:colOff>
      <xdr:row>62</xdr:row>
      <xdr:rowOff>112849</xdr:rowOff>
    </xdr:to>
    <xdr:sp macro="" textlink="">
      <xdr:nvSpPr>
        <xdr:cNvPr id="652" name="楕円 651"/>
        <xdr:cNvSpPr/>
      </xdr:nvSpPr>
      <xdr:spPr>
        <a:xfrm>
          <a:off x="14541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62049</xdr:rowOff>
    </xdr:from>
    <xdr:to>
      <xdr:col>81</xdr:col>
      <xdr:colOff>50800</xdr:colOff>
      <xdr:row>62</xdr:row>
      <xdr:rowOff>96338</xdr:rowOff>
    </xdr:to>
    <xdr:cxnSp macro="">
      <xdr:nvCxnSpPr>
        <xdr:cNvPr id="653" name="直線コネクタ 652"/>
        <xdr:cNvCxnSpPr/>
      </xdr:nvCxnSpPr>
      <xdr:spPr>
        <a:xfrm>
          <a:off x="14592300" y="106919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148409</xdr:rowOff>
    </xdr:from>
    <xdr:to>
      <xdr:col>72</xdr:col>
      <xdr:colOff>38100</xdr:colOff>
      <xdr:row>62</xdr:row>
      <xdr:rowOff>78559</xdr:rowOff>
    </xdr:to>
    <xdr:sp macro="" textlink="">
      <xdr:nvSpPr>
        <xdr:cNvPr id="654" name="楕円 653"/>
        <xdr:cNvSpPr/>
      </xdr:nvSpPr>
      <xdr:spPr>
        <a:xfrm>
          <a:off x="13652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27759</xdr:rowOff>
    </xdr:from>
    <xdr:to>
      <xdr:col>76</xdr:col>
      <xdr:colOff>114300</xdr:colOff>
      <xdr:row>62</xdr:row>
      <xdr:rowOff>62049</xdr:rowOff>
    </xdr:to>
    <xdr:cxnSp macro="">
      <xdr:nvCxnSpPr>
        <xdr:cNvPr id="655" name="直線コネクタ 654"/>
        <xdr:cNvCxnSpPr/>
      </xdr:nvCxnSpPr>
      <xdr:spPr>
        <a:xfrm>
          <a:off x="13703300" y="1065765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114119</xdr:rowOff>
    </xdr:from>
    <xdr:to>
      <xdr:col>67</xdr:col>
      <xdr:colOff>101600</xdr:colOff>
      <xdr:row>62</xdr:row>
      <xdr:rowOff>44269</xdr:rowOff>
    </xdr:to>
    <xdr:sp macro="" textlink="">
      <xdr:nvSpPr>
        <xdr:cNvPr id="656" name="楕円 655"/>
        <xdr:cNvSpPr/>
      </xdr:nvSpPr>
      <xdr:spPr>
        <a:xfrm>
          <a:off x="12763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164919</xdr:rowOff>
    </xdr:from>
    <xdr:to>
      <xdr:col>71</xdr:col>
      <xdr:colOff>177800</xdr:colOff>
      <xdr:row>62</xdr:row>
      <xdr:rowOff>27759</xdr:rowOff>
    </xdr:to>
    <xdr:cxnSp macro="">
      <xdr:nvCxnSpPr>
        <xdr:cNvPr id="657" name="直線コネクタ 656"/>
        <xdr:cNvCxnSpPr/>
      </xdr:nvCxnSpPr>
      <xdr:spPr>
        <a:xfrm>
          <a:off x="12814300" y="1062336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8"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59" name="n_2aveValue【保健センター・保健所】&#10;有形固定資産減価償却率"/>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660" name="n_3aveValue【保健センター・保健所】&#10;有形固定資産減価償却率"/>
        <xdr:cNvSpPr txBox="1"/>
      </xdr:nvSpPr>
      <xdr:spPr>
        <a:xfrm>
          <a:off x="13500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1" name="n_4aveValue【保健センター・保健所】&#10;有形固定資産減価償却率"/>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138265</xdr:rowOff>
    </xdr:from>
    <xdr:ext cx="405111" cy="259045"/>
    <xdr:sp macro="" textlink="">
      <xdr:nvSpPr>
        <xdr:cNvPr id="662" name="n_1mainValue【保健センター・保健所】&#10;有形固定資産減価償却率"/>
        <xdr:cNvSpPr txBox="1"/>
      </xdr:nvSpPr>
      <xdr:spPr>
        <a:xfrm>
          <a:off x="15266044" y="1076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103976</xdr:rowOff>
    </xdr:from>
    <xdr:ext cx="405111" cy="259045"/>
    <xdr:sp macro="" textlink="">
      <xdr:nvSpPr>
        <xdr:cNvPr id="663" name="n_2mainValue【保健センター・保健所】&#10;有形固定資産減価償却率"/>
        <xdr:cNvSpPr txBox="1"/>
      </xdr:nvSpPr>
      <xdr:spPr>
        <a:xfrm>
          <a:off x="14389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69686</xdr:rowOff>
    </xdr:from>
    <xdr:ext cx="405111" cy="259045"/>
    <xdr:sp macro="" textlink="">
      <xdr:nvSpPr>
        <xdr:cNvPr id="664" name="n_3mainValue【保健センター・保健所】&#10;有形固定資産減価償却率"/>
        <xdr:cNvSpPr txBox="1"/>
      </xdr:nvSpPr>
      <xdr:spPr>
        <a:xfrm>
          <a:off x="13500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35396</xdr:rowOff>
    </xdr:from>
    <xdr:ext cx="405111" cy="259045"/>
    <xdr:sp macro="" textlink="">
      <xdr:nvSpPr>
        <xdr:cNvPr id="665" name="n_4mainValue【保健センター・保健所】&#10;有形固定資産減価償却率"/>
        <xdr:cNvSpPr txBox="1"/>
      </xdr:nvSpPr>
      <xdr:spPr>
        <a:xfrm>
          <a:off x="12611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161472</xdr:rowOff>
    </xdr:from>
    <xdr:to>
      <xdr:col>98</xdr:col>
      <xdr:colOff>38100</xdr:colOff>
      <xdr:row>63</xdr:row>
      <xdr:rowOff>91622</xdr:rowOff>
    </xdr:to>
    <xdr:sp macro="" textlink="">
      <xdr:nvSpPr>
        <xdr:cNvPr id="701" name="フローチャート: 判断 700"/>
        <xdr:cNvSpPr/>
      </xdr:nvSpPr>
      <xdr:spPr>
        <a:xfrm>
          <a:off x="18605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145143</xdr:rowOff>
    </xdr:from>
    <xdr:to>
      <xdr:col>116</xdr:col>
      <xdr:colOff>114300</xdr:colOff>
      <xdr:row>63</xdr:row>
      <xdr:rowOff>75293</xdr:rowOff>
    </xdr:to>
    <xdr:sp macro="" textlink="">
      <xdr:nvSpPr>
        <xdr:cNvPr id="707" name="楕円 706"/>
        <xdr:cNvSpPr/>
      </xdr:nvSpPr>
      <xdr:spPr>
        <a:xfrm>
          <a:off x="221107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123570</xdr:rowOff>
    </xdr:from>
    <xdr:ext cx="469744" cy="259045"/>
    <xdr:sp macro="" textlink="">
      <xdr:nvSpPr>
        <xdr:cNvPr id="708" name="【保健センター・保健所】&#10;一人当たり面積該当値テキスト"/>
        <xdr:cNvSpPr txBox="1"/>
      </xdr:nvSpPr>
      <xdr:spPr>
        <a:xfrm>
          <a:off x="22199600"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145143</xdr:rowOff>
    </xdr:from>
    <xdr:to>
      <xdr:col>112</xdr:col>
      <xdr:colOff>38100</xdr:colOff>
      <xdr:row>63</xdr:row>
      <xdr:rowOff>75293</xdr:rowOff>
    </xdr:to>
    <xdr:sp macro="" textlink="">
      <xdr:nvSpPr>
        <xdr:cNvPr id="709" name="楕円 708"/>
        <xdr:cNvSpPr/>
      </xdr:nvSpPr>
      <xdr:spPr>
        <a:xfrm>
          <a:off x="21272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24493</xdr:rowOff>
    </xdr:from>
    <xdr:to>
      <xdr:col>116</xdr:col>
      <xdr:colOff>63500</xdr:colOff>
      <xdr:row>63</xdr:row>
      <xdr:rowOff>24493</xdr:rowOff>
    </xdr:to>
    <xdr:cxnSp macro="">
      <xdr:nvCxnSpPr>
        <xdr:cNvPr id="710" name="直線コネクタ 709"/>
        <xdr:cNvCxnSpPr/>
      </xdr:nvCxnSpPr>
      <xdr:spPr>
        <a:xfrm>
          <a:off x="21323300" y="10825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145143</xdr:rowOff>
    </xdr:from>
    <xdr:to>
      <xdr:col>107</xdr:col>
      <xdr:colOff>101600</xdr:colOff>
      <xdr:row>63</xdr:row>
      <xdr:rowOff>75293</xdr:rowOff>
    </xdr:to>
    <xdr:sp macro="" textlink="">
      <xdr:nvSpPr>
        <xdr:cNvPr id="711" name="楕円 710"/>
        <xdr:cNvSpPr/>
      </xdr:nvSpPr>
      <xdr:spPr>
        <a:xfrm>
          <a:off x="20383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24493</xdr:rowOff>
    </xdr:from>
    <xdr:to>
      <xdr:col>111</xdr:col>
      <xdr:colOff>177800</xdr:colOff>
      <xdr:row>63</xdr:row>
      <xdr:rowOff>24493</xdr:rowOff>
    </xdr:to>
    <xdr:cxnSp macro="">
      <xdr:nvCxnSpPr>
        <xdr:cNvPr id="712" name="直線コネクタ 711"/>
        <xdr:cNvCxnSpPr/>
      </xdr:nvCxnSpPr>
      <xdr:spPr>
        <a:xfrm>
          <a:off x="20434300" y="1082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145143</xdr:rowOff>
    </xdr:from>
    <xdr:to>
      <xdr:col>102</xdr:col>
      <xdr:colOff>165100</xdr:colOff>
      <xdr:row>63</xdr:row>
      <xdr:rowOff>75293</xdr:rowOff>
    </xdr:to>
    <xdr:sp macro="" textlink="">
      <xdr:nvSpPr>
        <xdr:cNvPr id="713" name="楕円 712"/>
        <xdr:cNvSpPr/>
      </xdr:nvSpPr>
      <xdr:spPr>
        <a:xfrm>
          <a:off x="19494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24493</xdr:rowOff>
    </xdr:from>
    <xdr:to>
      <xdr:col>107</xdr:col>
      <xdr:colOff>50800</xdr:colOff>
      <xdr:row>63</xdr:row>
      <xdr:rowOff>24493</xdr:rowOff>
    </xdr:to>
    <xdr:cxnSp macro="">
      <xdr:nvCxnSpPr>
        <xdr:cNvPr id="714" name="直線コネクタ 713"/>
        <xdr:cNvCxnSpPr/>
      </xdr:nvCxnSpPr>
      <xdr:spPr>
        <a:xfrm>
          <a:off x="19545300" y="1082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145143</xdr:rowOff>
    </xdr:from>
    <xdr:to>
      <xdr:col>98</xdr:col>
      <xdr:colOff>38100</xdr:colOff>
      <xdr:row>63</xdr:row>
      <xdr:rowOff>75293</xdr:rowOff>
    </xdr:to>
    <xdr:sp macro="" textlink="">
      <xdr:nvSpPr>
        <xdr:cNvPr id="715" name="楕円 714"/>
        <xdr:cNvSpPr/>
      </xdr:nvSpPr>
      <xdr:spPr>
        <a:xfrm>
          <a:off x="18605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24493</xdr:rowOff>
    </xdr:from>
    <xdr:to>
      <xdr:col>102</xdr:col>
      <xdr:colOff>114300</xdr:colOff>
      <xdr:row>63</xdr:row>
      <xdr:rowOff>24493</xdr:rowOff>
    </xdr:to>
    <xdr:cxnSp macro="">
      <xdr:nvCxnSpPr>
        <xdr:cNvPr id="716" name="直線コネクタ 715"/>
        <xdr:cNvCxnSpPr/>
      </xdr:nvCxnSpPr>
      <xdr:spPr>
        <a:xfrm>
          <a:off x="18656300" y="1082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82749</xdr:rowOff>
    </xdr:from>
    <xdr:ext cx="469744" cy="259045"/>
    <xdr:sp macro="" textlink="">
      <xdr:nvSpPr>
        <xdr:cNvPr id="720" name="n_4aveValue【保健センター・保健所】&#10;一人当たり面積"/>
        <xdr:cNvSpPr txBox="1"/>
      </xdr:nvSpPr>
      <xdr:spPr>
        <a:xfrm>
          <a:off x="18421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66420</xdr:rowOff>
    </xdr:from>
    <xdr:ext cx="469744" cy="259045"/>
    <xdr:sp macro="" textlink="">
      <xdr:nvSpPr>
        <xdr:cNvPr id="721" name="n_1mainValue【保健センター・保健所】&#10;一人当たり面積"/>
        <xdr:cNvSpPr txBox="1"/>
      </xdr:nvSpPr>
      <xdr:spPr>
        <a:xfrm>
          <a:off x="21075727"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66420</xdr:rowOff>
    </xdr:from>
    <xdr:ext cx="469744" cy="259045"/>
    <xdr:sp macro="" textlink="">
      <xdr:nvSpPr>
        <xdr:cNvPr id="722" name="n_2mainValue【保健センター・保健所】&#10;一人当たり面積"/>
        <xdr:cNvSpPr txBox="1"/>
      </xdr:nvSpPr>
      <xdr:spPr>
        <a:xfrm>
          <a:off x="20199427"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66420</xdr:rowOff>
    </xdr:from>
    <xdr:ext cx="469744" cy="259045"/>
    <xdr:sp macro="" textlink="">
      <xdr:nvSpPr>
        <xdr:cNvPr id="723" name="n_3mainValue【保健センター・保健所】&#10;一人当たり面積"/>
        <xdr:cNvSpPr txBox="1"/>
      </xdr:nvSpPr>
      <xdr:spPr>
        <a:xfrm>
          <a:off x="19310427"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91820</xdr:rowOff>
    </xdr:from>
    <xdr:ext cx="469744" cy="259045"/>
    <xdr:sp macro="" textlink="">
      <xdr:nvSpPr>
        <xdr:cNvPr id="724" name="n_4mainValue【保健センター・保健所】&#10;一人当たり面積"/>
        <xdr:cNvSpPr txBox="1"/>
      </xdr:nvSpPr>
      <xdr:spPr>
        <a:xfrm>
          <a:off x="184214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4" name="【消防施設】&#10;有形固定資産減価償却率平均値テキスト"/>
        <xdr:cNvSpPr txBox="1"/>
      </xdr:nvSpPr>
      <xdr:spPr>
        <a:xfrm>
          <a:off x="16357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59" name="フローチャート: 判断 758"/>
        <xdr:cNvSpPr/>
      </xdr:nvSpPr>
      <xdr:spPr>
        <a:xfrm>
          <a:off x="12763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48261</xdr:rowOff>
    </xdr:from>
    <xdr:to>
      <xdr:col>85</xdr:col>
      <xdr:colOff>177800</xdr:colOff>
      <xdr:row>84</xdr:row>
      <xdr:rowOff>149861</xdr:rowOff>
    </xdr:to>
    <xdr:sp macro="" textlink="">
      <xdr:nvSpPr>
        <xdr:cNvPr id="765" name="楕円 764"/>
        <xdr:cNvSpPr/>
      </xdr:nvSpPr>
      <xdr:spPr>
        <a:xfrm>
          <a:off x="162687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26688</xdr:rowOff>
    </xdr:from>
    <xdr:ext cx="405111" cy="259045"/>
    <xdr:sp macro="" textlink="">
      <xdr:nvSpPr>
        <xdr:cNvPr id="766" name="【消防施設】&#10;有形固定資産減価償却率該当値テキスト"/>
        <xdr:cNvSpPr txBox="1"/>
      </xdr:nvSpPr>
      <xdr:spPr>
        <a:xfrm>
          <a:off x="16357600"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99695</xdr:rowOff>
    </xdr:from>
    <xdr:to>
      <xdr:col>81</xdr:col>
      <xdr:colOff>101600</xdr:colOff>
      <xdr:row>85</xdr:row>
      <xdr:rowOff>29845</xdr:rowOff>
    </xdr:to>
    <xdr:sp macro="" textlink="">
      <xdr:nvSpPr>
        <xdr:cNvPr id="767" name="楕円 766"/>
        <xdr:cNvSpPr/>
      </xdr:nvSpPr>
      <xdr:spPr>
        <a:xfrm>
          <a:off x="15430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99061</xdr:rowOff>
    </xdr:from>
    <xdr:to>
      <xdr:col>85</xdr:col>
      <xdr:colOff>127000</xdr:colOff>
      <xdr:row>84</xdr:row>
      <xdr:rowOff>150495</xdr:rowOff>
    </xdr:to>
    <xdr:cxnSp macro="">
      <xdr:nvCxnSpPr>
        <xdr:cNvPr id="768" name="直線コネクタ 767"/>
        <xdr:cNvCxnSpPr/>
      </xdr:nvCxnSpPr>
      <xdr:spPr>
        <a:xfrm flipV="1">
          <a:off x="15481300" y="14500861"/>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93980</xdr:rowOff>
    </xdr:from>
    <xdr:to>
      <xdr:col>76</xdr:col>
      <xdr:colOff>165100</xdr:colOff>
      <xdr:row>85</xdr:row>
      <xdr:rowOff>24130</xdr:rowOff>
    </xdr:to>
    <xdr:sp macro="" textlink="">
      <xdr:nvSpPr>
        <xdr:cNvPr id="769" name="楕円 768"/>
        <xdr:cNvSpPr/>
      </xdr:nvSpPr>
      <xdr:spPr>
        <a:xfrm>
          <a:off x="14541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144780</xdr:rowOff>
    </xdr:from>
    <xdr:to>
      <xdr:col>81</xdr:col>
      <xdr:colOff>50800</xdr:colOff>
      <xdr:row>84</xdr:row>
      <xdr:rowOff>150495</xdr:rowOff>
    </xdr:to>
    <xdr:cxnSp macro="">
      <xdr:nvCxnSpPr>
        <xdr:cNvPr id="770" name="直線コネクタ 769"/>
        <xdr:cNvCxnSpPr/>
      </xdr:nvCxnSpPr>
      <xdr:spPr>
        <a:xfrm>
          <a:off x="14592300" y="14546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73025</xdr:rowOff>
    </xdr:from>
    <xdr:to>
      <xdr:col>72</xdr:col>
      <xdr:colOff>38100</xdr:colOff>
      <xdr:row>85</xdr:row>
      <xdr:rowOff>3175</xdr:rowOff>
    </xdr:to>
    <xdr:sp macro="" textlink="">
      <xdr:nvSpPr>
        <xdr:cNvPr id="771" name="楕円 770"/>
        <xdr:cNvSpPr/>
      </xdr:nvSpPr>
      <xdr:spPr>
        <a:xfrm>
          <a:off x="13652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123825</xdr:rowOff>
    </xdr:from>
    <xdr:to>
      <xdr:col>76</xdr:col>
      <xdr:colOff>114300</xdr:colOff>
      <xdr:row>84</xdr:row>
      <xdr:rowOff>144780</xdr:rowOff>
    </xdr:to>
    <xdr:cxnSp macro="">
      <xdr:nvCxnSpPr>
        <xdr:cNvPr id="772" name="直線コネクタ 771"/>
        <xdr:cNvCxnSpPr/>
      </xdr:nvCxnSpPr>
      <xdr:spPr>
        <a:xfrm>
          <a:off x="13703300" y="145256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52070</xdr:rowOff>
    </xdr:from>
    <xdr:to>
      <xdr:col>67</xdr:col>
      <xdr:colOff>101600</xdr:colOff>
      <xdr:row>84</xdr:row>
      <xdr:rowOff>153670</xdr:rowOff>
    </xdr:to>
    <xdr:sp macro="" textlink="">
      <xdr:nvSpPr>
        <xdr:cNvPr id="773" name="楕円 772"/>
        <xdr:cNvSpPr/>
      </xdr:nvSpPr>
      <xdr:spPr>
        <a:xfrm>
          <a:off x="12763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102870</xdr:rowOff>
    </xdr:from>
    <xdr:to>
      <xdr:col>71</xdr:col>
      <xdr:colOff>177800</xdr:colOff>
      <xdr:row>84</xdr:row>
      <xdr:rowOff>123825</xdr:rowOff>
    </xdr:to>
    <xdr:cxnSp macro="">
      <xdr:nvCxnSpPr>
        <xdr:cNvPr id="774" name="直線コネクタ 773"/>
        <xdr:cNvCxnSpPr/>
      </xdr:nvCxnSpPr>
      <xdr:spPr>
        <a:xfrm>
          <a:off x="12814300" y="145046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5" name="n_1aveValue【消防施設】&#10;有形固定資産減価償却率"/>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6" name="n_2aveValue【消防施設】&#10;有形固定資産減価償却率"/>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7" name="n_3aveValue【消防施設】&#10;有形固定資産減価償却率"/>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778" name="n_4aveValue【消防施設】&#10;有形固定資産減価償却率"/>
        <xdr:cNvSpPr txBox="1"/>
      </xdr:nvSpPr>
      <xdr:spPr>
        <a:xfrm>
          <a:off x="12611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20972</xdr:rowOff>
    </xdr:from>
    <xdr:ext cx="405111" cy="259045"/>
    <xdr:sp macro="" textlink="">
      <xdr:nvSpPr>
        <xdr:cNvPr id="779" name="n_1mainValue【消防施設】&#10;有形固定資産減価償却率"/>
        <xdr:cNvSpPr txBox="1"/>
      </xdr:nvSpPr>
      <xdr:spPr>
        <a:xfrm>
          <a:off x="152660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15257</xdr:rowOff>
    </xdr:from>
    <xdr:ext cx="405111" cy="259045"/>
    <xdr:sp macro="" textlink="">
      <xdr:nvSpPr>
        <xdr:cNvPr id="780" name="n_2mainValue【消防施設】&#10;有形固定資産減価償却率"/>
        <xdr:cNvSpPr txBox="1"/>
      </xdr:nvSpPr>
      <xdr:spPr>
        <a:xfrm>
          <a:off x="14389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165752</xdr:rowOff>
    </xdr:from>
    <xdr:ext cx="405111" cy="259045"/>
    <xdr:sp macro="" textlink="">
      <xdr:nvSpPr>
        <xdr:cNvPr id="781" name="n_3mainValue【消防施設】&#10;有形固定資産減価償却率"/>
        <xdr:cNvSpPr txBox="1"/>
      </xdr:nvSpPr>
      <xdr:spPr>
        <a:xfrm>
          <a:off x="135007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144797</xdr:rowOff>
    </xdr:from>
    <xdr:ext cx="405111" cy="259045"/>
    <xdr:sp macro="" textlink="">
      <xdr:nvSpPr>
        <xdr:cNvPr id="782" name="n_4mainValue【消防施設】&#10;有形固定資産減価償却率"/>
        <xdr:cNvSpPr txBox="1"/>
      </xdr:nvSpPr>
      <xdr:spPr>
        <a:xfrm>
          <a:off x="12611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811" name="【消防施設】&#10;一人当たり面積平均値テキスト"/>
        <xdr:cNvSpPr txBox="1"/>
      </xdr:nvSpPr>
      <xdr:spPr>
        <a:xfrm>
          <a:off x="22199600" y="1451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78739</xdr:rowOff>
    </xdr:from>
    <xdr:to>
      <xdr:col>98</xdr:col>
      <xdr:colOff>38100</xdr:colOff>
      <xdr:row>86</xdr:row>
      <xdr:rowOff>8889</xdr:rowOff>
    </xdr:to>
    <xdr:sp macro="" textlink="">
      <xdr:nvSpPr>
        <xdr:cNvPr id="816" name="フローチャート: 判断 815"/>
        <xdr:cNvSpPr/>
      </xdr:nvSpPr>
      <xdr:spPr>
        <a:xfrm>
          <a:off x="18605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36830</xdr:rowOff>
    </xdr:from>
    <xdr:to>
      <xdr:col>116</xdr:col>
      <xdr:colOff>114300</xdr:colOff>
      <xdr:row>82</xdr:row>
      <xdr:rowOff>138430</xdr:rowOff>
    </xdr:to>
    <xdr:sp macro="" textlink="">
      <xdr:nvSpPr>
        <xdr:cNvPr id="822" name="楕円 821"/>
        <xdr:cNvSpPr/>
      </xdr:nvSpPr>
      <xdr:spPr>
        <a:xfrm>
          <a:off x="221107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59707</xdr:rowOff>
    </xdr:from>
    <xdr:ext cx="469744" cy="259045"/>
    <xdr:sp macro="" textlink="">
      <xdr:nvSpPr>
        <xdr:cNvPr id="823" name="【消防施設】&#10;一人当たり面積該当値テキスト"/>
        <xdr:cNvSpPr txBox="1"/>
      </xdr:nvSpPr>
      <xdr:spPr>
        <a:xfrm>
          <a:off x="22199600"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44450</xdr:rowOff>
    </xdr:from>
    <xdr:to>
      <xdr:col>112</xdr:col>
      <xdr:colOff>38100</xdr:colOff>
      <xdr:row>82</xdr:row>
      <xdr:rowOff>146050</xdr:rowOff>
    </xdr:to>
    <xdr:sp macro="" textlink="">
      <xdr:nvSpPr>
        <xdr:cNvPr id="824" name="楕円 823"/>
        <xdr:cNvSpPr/>
      </xdr:nvSpPr>
      <xdr:spPr>
        <a:xfrm>
          <a:off x="21272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87630</xdr:rowOff>
    </xdr:from>
    <xdr:to>
      <xdr:col>116</xdr:col>
      <xdr:colOff>63500</xdr:colOff>
      <xdr:row>82</xdr:row>
      <xdr:rowOff>95250</xdr:rowOff>
    </xdr:to>
    <xdr:cxnSp macro="">
      <xdr:nvCxnSpPr>
        <xdr:cNvPr id="825" name="直線コネクタ 824"/>
        <xdr:cNvCxnSpPr/>
      </xdr:nvCxnSpPr>
      <xdr:spPr>
        <a:xfrm flipV="1">
          <a:off x="21323300" y="141465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36830</xdr:rowOff>
    </xdr:from>
    <xdr:to>
      <xdr:col>107</xdr:col>
      <xdr:colOff>101600</xdr:colOff>
      <xdr:row>82</xdr:row>
      <xdr:rowOff>138430</xdr:rowOff>
    </xdr:to>
    <xdr:sp macro="" textlink="">
      <xdr:nvSpPr>
        <xdr:cNvPr id="826" name="楕円 825"/>
        <xdr:cNvSpPr/>
      </xdr:nvSpPr>
      <xdr:spPr>
        <a:xfrm>
          <a:off x="20383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87630</xdr:rowOff>
    </xdr:from>
    <xdr:to>
      <xdr:col>111</xdr:col>
      <xdr:colOff>177800</xdr:colOff>
      <xdr:row>82</xdr:row>
      <xdr:rowOff>95250</xdr:rowOff>
    </xdr:to>
    <xdr:cxnSp macro="">
      <xdr:nvCxnSpPr>
        <xdr:cNvPr id="827" name="直線コネクタ 826"/>
        <xdr:cNvCxnSpPr/>
      </xdr:nvCxnSpPr>
      <xdr:spPr>
        <a:xfrm>
          <a:off x="20434300" y="14146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36830</xdr:rowOff>
    </xdr:from>
    <xdr:to>
      <xdr:col>102</xdr:col>
      <xdr:colOff>165100</xdr:colOff>
      <xdr:row>82</xdr:row>
      <xdr:rowOff>138430</xdr:rowOff>
    </xdr:to>
    <xdr:sp macro="" textlink="">
      <xdr:nvSpPr>
        <xdr:cNvPr id="828" name="楕円 827"/>
        <xdr:cNvSpPr/>
      </xdr:nvSpPr>
      <xdr:spPr>
        <a:xfrm>
          <a:off x="19494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87630</xdr:rowOff>
    </xdr:from>
    <xdr:to>
      <xdr:col>107</xdr:col>
      <xdr:colOff>50800</xdr:colOff>
      <xdr:row>82</xdr:row>
      <xdr:rowOff>87630</xdr:rowOff>
    </xdr:to>
    <xdr:cxnSp macro="">
      <xdr:nvCxnSpPr>
        <xdr:cNvPr id="829" name="直線コネクタ 828"/>
        <xdr:cNvCxnSpPr/>
      </xdr:nvCxnSpPr>
      <xdr:spPr>
        <a:xfrm>
          <a:off x="19545300" y="14146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40639</xdr:rowOff>
    </xdr:from>
    <xdr:to>
      <xdr:col>98</xdr:col>
      <xdr:colOff>38100</xdr:colOff>
      <xdr:row>82</xdr:row>
      <xdr:rowOff>142239</xdr:rowOff>
    </xdr:to>
    <xdr:sp macro="" textlink="">
      <xdr:nvSpPr>
        <xdr:cNvPr id="830" name="楕円 829"/>
        <xdr:cNvSpPr/>
      </xdr:nvSpPr>
      <xdr:spPr>
        <a:xfrm>
          <a:off x="18605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87630</xdr:rowOff>
    </xdr:from>
    <xdr:to>
      <xdr:col>102</xdr:col>
      <xdr:colOff>114300</xdr:colOff>
      <xdr:row>82</xdr:row>
      <xdr:rowOff>91439</xdr:rowOff>
    </xdr:to>
    <xdr:cxnSp macro="">
      <xdr:nvCxnSpPr>
        <xdr:cNvPr id="831" name="直線コネクタ 830"/>
        <xdr:cNvCxnSpPr/>
      </xdr:nvCxnSpPr>
      <xdr:spPr>
        <a:xfrm flipV="1">
          <a:off x="18656300" y="141465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2" name="n_1aveValue【消防施設】&#10;一人当たり面積"/>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833" name="n_2aveValue【消防施設】&#10;一人当たり面積"/>
        <xdr:cNvSpPr txBox="1"/>
      </xdr:nvSpPr>
      <xdr:spPr>
        <a:xfrm>
          <a:off x="20199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834" name="n_3aveValue【消防施設】&#10;一人当たり面積"/>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xdr:rowOff>
    </xdr:from>
    <xdr:ext cx="469744" cy="259045"/>
    <xdr:sp macro="" textlink="">
      <xdr:nvSpPr>
        <xdr:cNvPr id="835" name="n_4aveValue【消防施設】&#10;一人当たり面積"/>
        <xdr:cNvSpPr txBox="1"/>
      </xdr:nvSpPr>
      <xdr:spPr>
        <a:xfrm>
          <a:off x="18421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162577</xdr:rowOff>
    </xdr:from>
    <xdr:ext cx="469744" cy="259045"/>
    <xdr:sp macro="" textlink="">
      <xdr:nvSpPr>
        <xdr:cNvPr id="836" name="n_1mainValue【消防施設】&#10;一人当たり面積"/>
        <xdr:cNvSpPr txBox="1"/>
      </xdr:nvSpPr>
      <xdr:spPr>
        <a:xfrm>
          <a:off x="210757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154957</xdr:rowOff>
    </xdr:from>
    <xdr:ext cx="469744" cy="259045"/>
    <xdr:sp macro="" textlink="">
      <xdr:nvSpPr>
        <xdr:cNvPr id="837" name="n_2mainValue【消防施設】&#10;一人当たり面積"/>
        <xdr:cNvSpPr txBox="1"/>
      </xdr:nvSpPr>
      <xdr:spPr>
        <a:xfrm>
          <a:off x="20199427" y="138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154957</xdr:rowOff>
    </xdr:from>
    <xdr:ext cx="469744" cy="259045"/>
    <xdr:sp macro="" textlink="">
      <xdr:nvSpPr>
        <xdr:cNvPr id="838" name="n_3mainValue【消防施設】&#10;一人当たり面積"/>
        <xdr:cNvSpPr txBox="1"/>
      </xdr:nvSpPr>
      <xdr:spPr>
        <a:xfrm>
          <a:off x="19310427" y="138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158766</xdr:rowOff>
    </xdr:from>
    <xdr:ext cx="469744" cy="259045"/>
    <xdr:sp macro="" textlink="">
      <xdr:nvSpPr>
        <xdr:cNvPr id="839" name="n_4mainValue【消防施設】&#10;一人当たり面積"/>
        <xdr:cNvSpPr txBox="1"/>
      </xdr:nvSpPr>
      <xdr:spPr>
        <a:xfrm>
          <a:off x="18421427"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154939</xdr:rowOff>
    </xdr:from>
    <xdr:to>
      <xdr:col>67</xdr:col>
      <xdr:colOff>101600</xdr:colOff>
      <xdr:row>103</xdr:row>
      <xdr:rowOff>85089</xdr:rowOff>
    </xdr:to>
    <xdr:sp macro="" textlink="">
      <xdr:nvSpPr>
        <xdr:cNvPr id="874" name="フローチャート: 判断 873"/>
        <xdr:cNvSpPr/>
      </xdr:nvSpPr>
      <xdr:spPr>
        <a:xfrm>
          <a:off x="12763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880" name="楕円 879"/>
        <xdr:cNvSpPr/>
      </xdr:nvSpPr>
      <xdr:spPr>
        <a:xfrm>
          <a:off x="16268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34307</xdr:rowOff>
    </xdr:from>
    <xdr:ext cx="405111" cy="259045"/>
    <xdr:sp macro="" textlink="">
      <xdr:nvSpPr>
        <xdr:cNvPr id="881" name="【庁舎】&#10;有形固定資産減価償却率該当値テキスト"/>
        <xdr:cNvSpPr txBox="1"/>
      </xdr:nvSpPr>
      <xdr:spPr>
        <a:xfrm>
          <a:off x="16357600"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17780</xdr:rowOff>
    </xdr:from>
    <xdr:to>
      <xdr:col>81</xdr:col>
      <xdr:colOff>101600</xdr:colOff>
      <xdr:row>104</xdr:row>
      <xdr:rowOff>119380</xdr:rowOff>
    </xdr:to>
    <xdr:sp macro="" textlink="">
      <xdr:nvSpPr>
        <xdr:cNvPr id="882" name="楕円 881"/>
        <xdr:cNvSpPr/>
      </xdr:nvSpPr>
      <xdr:spPr>
        <a:xfrm>
          <a:off x="15430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68580</xdr:rowOff>
    </xdr:from>
    <xdr:to>
      <xdr:col>85</xdr:col>
      <xdr:colOff>127000</xdr:colOff>
      <xdr:row>104</xdr:row>
      <xdr:rowOff>106680</xdr:rowOff>
    </xdr:to>
    <xdr:cxnSp macro="">
      <xdr:nvCxnSpPr>
        <xdr:cNvPr id="883" name="直線コネクタ 882"/>
        <xdr:cNvCxnSpPr/>
      </xdr:nvCxnSpPr>
      <xdr:spPr>
        <a:xfrm>
          <a:off x="15481300" y="17899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884" name="楕円 883"/>
        <xdr:cNvSpPr/>
      </xdr:nvSpPr>
      <xdr:spPr>
        <a:xfrm>
          <a:off x="14541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68580</xdr:rowOff>
    </xdr:from>
    <xdr:to>
      <xdr:col>81</xdr:col>
      <xdr:colOff>50800</xdr:colOff>
      <xdr:row>104</xdr:row>
      <xdr:rowOff>72389</xdr:rowOff>
    </xdr:to>
    <xdr:cxnSp macro="">
      <xdr:nvCxnSpPr>
        <xdr:cNvPr id="885" name="直線コネクタ 884"/>
        <xdr:cNvCxnSpPr/>
      </xdr:nvCxnSpPr>
      <xdr:spPr>
        <a:xfrm flipV="1">
          <a:off x="14592300" y="178993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86" name="楕円 885"/>
        <xdr:cNvSpPr/>
      </xdr:nvSpPr>
      <xdr:spPr>
        <a:xfrm>
          <a:off x="13652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59055</xdr:rowOff>
    </xdr:from>
    <xdr:to>
      <xdr:col>76</xdr:col>
      <xdr:colOff>114300</xdr:colOff>
      <xdr:row>104</xdr:row>
      <xdr:rowOff>72389</xdr:rowOff>
    </xdr:to>
    <xdr:cxnSp macro="">
      <xdr:nvCxnSpPr>
        <xdr:cNvPr id="887" name="直線コネクタ 886"/>
        <xdr:cNvCxnSpPr/>
      </xdr:nvCxnSpPr>
      <xdr:spPr>
        <a:xfrm>
          <a:off x="13703300" y="178898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139700</xdr:rowOff>
    </xdr:from>
    <xdr:to>
      <xdr:col>67</xdr:col>
      <xdr:colOff>101600</xdr:colOff>
      <xdr:row>104</xdr:row>
      <xdr:rowOff>69850</xdr:rowOff>
    </xdr:to>
    <xdr:sp macro="" textlink="">
      <xdr:nvSpPr>
        <xdr:cNvPr id="888" name="楕円 887"/>
        <xdr:cNvSpPr/>
      </xdr:nvSpPr>
      <xdr:spPr>
        <a:xfrm>
          <a:off x="12763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19050</xdr:rowOff>
    </xdr:from>
    <xdr:to>
      <xdr:col>71</xdr:col>
      <xdr:colOff>177800</xdr:colOff>
      <xdr:row>104</xdr:row>
      <xdr:rowOff>59055</xdr:rowOff>
    </xdr:to>
    <xdr:cxnSp macro="">
      <xdr:nvCxnSpPr>
        <xdr:cNvPr id="889" name="直線コネクタ 888"/>
        <xdr:cNvCxnSpPr/>
      </xdr:nvCxnSpPr>
      <xdr:spPr>
        <a:xfrm>
          <a:off x="12814300" y="178498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101616</xdr:rowOff>
    </xdr:from>
    <xdr:ext cx="405111" cy="259045"/>
    <xdr:sp macro="" textlink="">
      <xdr:nvSpPr>
        <xdr:cNvPr id="893" name="n_4aveValue【庁舎】&#10;有形固定資産減価償却率"/>
        <xdr:cNvSpPr txBox="1"/>
      </xdr:nvSpPr>
      <xdr:spPr>
        <a:xfrm>
          <a:off x="126117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110507</xdr:rowOff>
    </xdr:from>
    <xdr:ext cx="405111" cy="259045"/>
    <xdr:sp macro="" textlink="">
      <xdr:nvSpPr>
        <xdr:cNvPr id="894" name="n_1mainValue【庁舎】&#10;有形固定資産減価償却率"/>
        <xdr:cNvSpPr txBox="1"/>
      </xdr:nvSpPr>
      <xdr:spPr>
        <a:xfrm>
          <a:off x="152660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114316</xdr:rowOff>
    </xdr:from>
    <xdr:ext cx="405111" cy="259045"/>
    <xdr:sp macro="" textlink="">
      <xdr:nvSpPr>
        <xdr:cNvPr id="895" name="n_2mainValue【庁舎】&#10;有形固定資産減価償却率"/>
        <xdr:cNvSpPr txBox="1"/>
      </xdr:nvSpPr>
      <xdr:spPr>
        <a:xfrm>
          <a:off x="14389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896" name="n_3mainValue【庁舎】&#10;有形固定資産減価償却率"/>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897" name="n_4mainValue【庁舎】&#10;有形固定資産減価償却率"/>
        <xdr:cNvSpPr txBox="1"/>
      </xdr:nvSpPr>
      <xdr:spPr>
        <a:xfrm>
          <a:off x="12611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xdr:cNvSpPr/>
      </xdr:nvSpPr>
      <xdr:spPr>
        <a:xfrm>
          <a:off x="18605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35" name="楕円 934"/>
        <xdr:cNvSpPr/>
      </xdr:nvSpPr>
      <xdr:spPr>
        <a:xfrm>
          <a:off x="221107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120414</xdr:rowOff>
    </xdr:from>
    <xdr:ext cx="469744" cy="259045"/>
    <xdr:sp macro="" textlink="">
      <xdr:nvSpPr>
        <xdr:cNvPr id="936" name="【庁舎】&#10;一人当たり面積該当値テキスト"/>
        <xdr:cNvSpPr txBox="1"/>
      </xdr:nvSpPr>
      <xdr:spPr>
        <a:xfrm>
          <a:off x="22199600" y="1777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146558</xdr:rowOff>
    </xdr:from>
    <xdr:to>
      <xdr:col>112</xdr:col>
      <xdr:colOff>38100</xdr:colOff>
      <xdr:row>104</xdr:row>
      <xdr:rowOff>76708</xdr:rowOff>
    </xdr:to>
    <xdr:sp macro="" textlink="">
      <xdr:nvSpPr>
        <xdr:cNvPr id="937" name="楕円 936"/>
        <xdr:cNvSpPr/>
      </xdr:nvSpPr>
      <xdr:spPr>
        <a:xfrm>
          <a:off x="21272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21337</xdr:rowOff>
    </xdr:from>
    <xdr:to>
      <xdr:col>116</xdr:col>
      <xdr:colOff>63500</xdr:colOff>
      <xdr:row>104</xdr:row>
      <xdr:rowOff>25908</xdr:rowOff>
    </xdr:to>
    <xdr:cxnSp macro="">
      <xdr:nvCxnSpPr>
        <xdr:cNvPr id="938" name="直線コネクタ 937"/>
        <xdr:cNvCxnSpPr/>
      </xdr:nvCxnSpPr>
      <xdr:spPr>
        <a:xfrm flipV="1">
          <a:off x="21323300" y="178521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100837</xdr:rowOff>
    </xdr:from>
    <xdr:to>
      <xdr:col>107</xdr:col>
      <xdr:colOff>101600</xdr:colOff>
      <xdr:row>104</xdr:row>
      <xdr:rowOff>30987</xdr:rowOff>
    </xdr:to>
    <xdr:sp macro="" textlink="">
      <xdr:nvSpPr>
        <xdr:cNvPr id="939" name="楕円 938"/>
        <xdr:cNvSpPr/>
      </xdr:nvSpPr>
      <xdr:spPr>
        <a:xfrm>
          <a:off x="20383500" y="177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151637</xdr:rowOff>
    </xdr:from>
    <xdr:to>
      <xdr:col>111</xdr:col>
      <xdr:colOff>177800</xdr:colOff>
      <xdr:row>104</xdr:row>
      <xdr:rowOff>25908</xdr:rowOff>
    </xdr:to>
    <xdr:cxnSp macro="">
      <xdr:nvCxnSpPr>
        <xdr:cNvPr id="940" name="直線コネクタ 939"/>
        <xdr:cNvCxnSpPr/>
      </xdr:nvCxnSpPr>
      <xdr:spPr>
        <a:xfrm>
          <a:off x="20434300" y="178109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100837</xdr:rowOff>
    </xdr:from>
    <xdr:to>
      <xdr:col>102</xdr:col>
      <xdr:colOff>165100</xdr:colOff>
      <xdr:row>104</xdr:row>
      <xdr:rowOff>30987</xdr:rowOff>
    </xdr:to>
    <xdr:sp macro="" textlink="">
      <xdr:nvSpPr>
        <xdr:cNvPr id="941" name="楕円 940"/>
        <xdr:cNvSpPr/>
      </xdr:nvSpPr>
      <xdr:spPr>
        <a:xfrm>
          <a:off x="19494500" y="177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151637</xdr:rowOff>
    </xdr:from>
    <xdr:to>
      <xdr:col>107</xdr:col>
      <xdr:colOff>50800</xdr:colOff>
      <xdr:row>103</xdr:row>
      <xdr:rowOff>151637</xdr:rowOff>
    </xdr:to>
    <xdr:cxnSp macro="">
      <xdr:nvCxnSpPr>
        <xdr:cNvPr id="942" name="直線コネクタ 941"/>
        <xdr:cNvCxnSpPr/>
      </xdr:nvCxnSpPr>
      <xdr:spPr>
        <a:xfrm>
          <a:off x="19545300" y="178109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105411</xdr:rowOff>
    </xdr:from>
    <xdr:to>
      <xdr:col>98</xdr:col>
      <xdr:colOff>38100</xdr:colOff>
      <xdr:row>104</xdr:row>
      <xdr:rowOff>35561</xdr:rowOff>
    </xdr:to>
    <xdr:sp macro="" textlink="">
      <xdr:nvSpPr>
        <xdr:cNvPr id="943" name="楕円 942"/>
        <xdr:cNvSpPr/>
      </xdr:nvSpPr>
      <xdr:spPr>
        <a:xfrm>
          <a:off x="18605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151637</xdr:rowOff>
    </xdr:from>
    <xdr:to>
      <xdr:col>102</xdr:col>
      <xdr:colOff>114300</xdr:colOff>
      <xdr:row>103</xdr:row>
      <xdr:rowOff>156211</xdr:rowOff>
    </xdr:to>
    <xdr:cxnSp macro="">
      <xdr:nvCxnSpPr>
        <xdr:cNvPr id="944" name="直線コネクタ 943"/>
        <xdr:cNvCxnSpPr/>
      </xdr:nvCxnSpPr>
      <xdr:spPr>
        <a:xfrm flipV="1">
          <a:off x="18656300" y="178109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946" name="n_2aveValue【庁舎】&#10;一人当たり面積"/>
        <xdr:cNvSpPr txBox="1"/>
      </xdr:nvSpPr>
      <xdr:spPr>
        <a:xfrm>
          <a:off x="20199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947" name="n_3aveValue【庁舎】&#10;一人当たり面積"/>
        <xdr:cNvSpPr txBox="1"/>
      </xdr:nvSpPr>
      <xdr:spPr>
        <a:xfrm>
          <a:off x="19310427"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948" name="n_4aveValue【庁舎】&#10;一人当たり面積"/>
        <xdr:cNvSpPr txBox="1"/>
      </xdr:nvSpPr>
      <xdr:spPr>
        <a:xfrm>
          <a:off x="18421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67835</xdr:rowOff>
    </xdr:from>
    <xdr:ext cx="469744" cy="259045"/>
    <xdr:sp macro="" textlink="">
      <xdr:nvSpPr>
        <xdr:cNvPr id="949" name="n_1mainValue【庁舎】&#10;一人当たり面積"/>
        <xdr:cNvSpPr txBox="1"/>
      </xdr:nvSpPr>
      <xdr:spPr>
        <a:xfrm>
          <a:off x="21075727" y="1789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47514</xdr:rowOff>
    </xdr:from>
    <xdr:ext cx="469744" cy="259045"/>
    <xdr:sp macro="" textlink="">
      <xdr:nvSpPr>
        <xdr:cNvPr id="950" name="n_2mainValue【庁舎】&#10;一人当たり面積"/>
        <xdr:cNvSpPr txBox="1"/>
      </xdr:nvSpPr>
      <xdr:spPr>
        <a:xfrm>
          <a:off x="20199427" y="1753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47514</xdr:rowOff>
    </xdr:from>
    <xdr:ext cx="469744" cy="259045"/>
    <xdr:sp macro="" textlink="">
      <xdr:nvSpPr>
        <xdr:cNvPr id="951" name="n_3mainValue【庁舎】&#10;一人当たり面積"/>
        <xdr:cNvSpPr txBox="1"/>
      </xdr:nvSpPr>
      <xdr:spPr>
        <a:xfrm>
          <a:off x="19310427" y="1753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52088</xdr:rowOff>
    </xdr:from>
    <xdr:ext cx="469744" cy="259045"/>
    <xdr:sp macro="" textlink="">
      <xdr:nvSpPr>
        <xdr:cNvPr id="952" name="n_4mainValue【庁舎】&#10;一人当たり面積"/>
        <xdr:cNvSpPr txBox="1"/>
      </xdr:nvSpPr>
      <xdr:spPr>
        <a:xfrm>
          <a:off x="18421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類似団体と比較して特に有形固定資産減価償却率が高くなっている施設は、図書館、保健センター・保健所、消防施設、市民会館である。中央図書館については、築５</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年が経過しており、耐用年数である５０年に到達していることから有形固定資産減価償却率が高くなっている。市民会館についても築４</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が経過しており、耐用年数である４７年に近づいていることから有形固定資産原価償却率が高くなっている。いずれの施設についても、今後は民間資本を含めた民間活力の導入や他施設との複合化について検討していく。消防施設については、すでに耐用年数を超える消防団車庫が多数あることから依然として高い水準となっている。今後は、消防団車庫等の集約を検討した上で建替えや廃止した建物を除却することにより適正な管理を維持していく。類似団体平均と同等の推移となっている福祉施設や一般廃棄物処理施設についても、予防保全を実施するとともに、各施設の更新時期を明確にしたうえで更新を行っていく。更新にあたっては、民間資本を含めた民間活力の導入や近隣自治体等との連携による広域的な対応についても総合的に検討し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148,872
145,560
48.99
54,342,777
53,273,382
665,470
29,777,960
31,538,535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0.85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となったが、引き続き類似団体平均を上回る水準となっている。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歳入は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法人市民税や地方交付税等の増等、景気回復が見込まれているが、歳出は社会保障に係る経費が引き続き増加していく事が見込まれるとともに、老朽化した公共施設等の維持管理経費等についても対応が必要となり、引き続き厳しい財政状況が続くと予想される。今後も最低限現状を維持し、財政基盤を強化するため、財源確保に努めるとともに、経費削減に取り組む。</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41728</xdr:rowOff>
    </xdr:to>
    <xdr:cxnSp macro="">
      <xdr:nvCxnSpPr>
        <xdr:cNvPr id="71" name="直線コネクタ 70"/>
        <xdr:cNvCxnSpPr/>
      </xdr:nvCxnSpPr>
      <xdr:spPr>
        <a:xfrm>
          <a:off x="4114800" y="70367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41</xdr:row>
      <xdr:rowOff>7257</xdr:rowOff>
    </xdr:to>
    <xdr:cxnSp macro="">
      <xdr:nvCxnSpPr>
        <xdr:cNvPr id="74" name="直線コネクタ 73"/>
        <xdr:cNvCxnSpPr/>
      </xdr:nvCxnSpPr>
      <xdr:spPr>
        <a:xfrm>
          <a:off x="3225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144235</xdr:rowOff>
    </xdr:to>
    <xdr:cxnSp macro="">
      <xdr:nvCxnSpPr>
        <xdr:cNvPr id="77" name="直線コネクタ 76"/>
        <xdr:cNvCxnSpPr/>
      </xdr:nvCxnSpPr>
      <xdr:spPr>
        <a:xfrm>
          <a:off x="2336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109765</xdr:rowOff>
    </xdr:to>
    <xdr:cxnSp macro="">
      <xdr:nvCxnSpPr>
        <xdr:cNvPr id="80" name="直線コネクタ 79"/>
        <xdr:cNvCxnSpPr/>
      </xdr:nvCxnSpPr>
      <xdr:spPr>
        <a:xfrm>
          <a:off x="1447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8362</xdr:rowOff>
    </xdr:from>
    <xdr:ext cx="762000" cy="259045"/>
    <xdr:sp macro="" textlink="">
      <xdr:nvSpPr>
        <xdr:cNvPr id="84" name="テキスト ボックス 83"/>
        <xdr:cNvSpPr txBox="1"/>
      </xdr:nvSpPr>
      <xdr:spPr>
        <a:xfrm>
          <a:off x="10668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2" name="楕円 91"/>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3" name="テキスト ボックス 92"/>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4" name="楕円 93"/>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5" name="テキスト ボックス 94"/>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8" name="楕円 97"/>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9" name="テキスト ボックス 98"/>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93.8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回る水準となっ</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歳入において、</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臨時財政対策債が減額となったものの、市税や地方交付税が増額となったことなどから、分母となる臨時財政対策債を経常一般財源等の合計に加えた額が増額</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また、歳出において、</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物件費では人件費や物価の高騰などにより、扶助費では物価高騰対応等に係る給付金の増などにより、分子となる経常一般財源が増と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分母となる歳入の増加率を、分子となる歳出の増加率が上回ったことにより、歳入歳出の乖離が小さくなり、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今後も引き続き、事務事業の選択と集中による経費の削減を進めるとともに、財源確保に努め、比率の低下を図る。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97536</xdr:rowOff>
    </xdr:from>
    <xdr:to>
      <xdr:col>23</xdr:col>
      <xdr:colOff>133350</xdr:colOff>
      <xdr:row>62</xdr:row>
      <xdr:rowOff>107188</xdr:rowOff>
    </xdr:to>
    <xdr:cxnSp macro="">
      <xdr:nvCxnSpPr>
        <xdr:cNvPr id="132" name="直線コネクタ 131"/>
        <xdr:cNvCxnSpPr/>
      </xdr:nvCxnSpPr>
      <xdr:spPr>
        <a:xfrm>
          <a:off x="4114800" y="1072743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62</xdr:row>
      <xdr:rowOff>97536</xdr:rowOff>
    </xdr:to>
    <xdr:cxnSp macro="">
      <xdr:nvCxnSpPr>
        <xdr:cNvPr id="135" name="直線コネクタ 134"/>
        <xdr:cNvCxnSpPr/>
      </xdr:nvCxnSpPr>
      <xdr:spPr>
        <a:xfrm>
          <a:off x="3225800" y="10336530"/>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62</xdr:row>
      <xdr:rowOff>87884</xdr:rowOff>
    </xdr:to>
    <xdr:cxnSp macro="">
      <xdr:nvCxnSpPr>
        <xdr:cNvPr id="138" name="直線コネクタ 137"/>
        <xdr:cNvCxnSpPr/>
      </xdr:nvCxnSpPr>
      <xdr:spPr>
        <a:xfrm flipV="1">
          <a:off x="2336800" y="10336530"/>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62</xdr:row>
      <xdr:rowOff>87884</xdr:rowOff>
    </xdr:to>
    <xdr:cxnSp macro="">
      <xdr:nvCxnSpPr>
        <xdr:cNvPr id="141" name="直線コネクタ 140"/>
        <xdr:cNvCxnSpPr/>
      </xdr:nvCxnSpPr>
      <xdr:spPr>
        <a:xfrm>
          <a:off x="1447800" y="10717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51" name="楕円 150"/>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72915</xdr:rowOff>
    </xdr:from>
    <xdr:ext cx="762000" cy="259045"/>
    <xdr:sp macro="" textlink="">
      <xdr:nvSpPr>
        <xdr:cNvPr id="152" name="財政構造の弾力性該当値テキスト"/>
        <xdr:cNvSpPr txBox="1"/>
      </xdr:nvSpPr>
      <xdr:spPr>
        <a:xfrm>
          <a:off x="5041900" y="105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46736</xdr:rowOff>
    </xdr:from>
    <xdr:to>
      <xdr:col>19</xdr:col>
      <xdr:colOff>184150</xdr:colOff>
      <xdr:row>62</xdr:row>
      <xdr:rowOff>148336</xdr:rowOff>
    </xdr:to>
    <xdr:sp macro="" textlink="">
      <xdr:nvSpPr>
        <xdr:cNvPr id="153" name="楕円 152"/>
        <xdr:cNvSpPr/>
      </xdr:nvSpPr>
      <xdr:spPr>
        <a:xfrm>
          <a:off x="4064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54" name="テキスト ボックス 153"/>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5" name="楕円 154"/>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6" name="テキスト ボックス 155"/>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37084</xdr:rowOff>
    </xdr:from>
    <xdr:to>
      <xdr:col>11</xdr:col>
      <xdr:colOff>82550</xdr:colOff>
      <xdr:row>62</xdr:row>
      <xdr:rowOff>138684</xdr:rowOff>
    </xdr:to>
    <xdr:sp macro="" textlink="">
      <xdr:nvSpPr>
        <xdr:cNvPr id="157" name="楕円 156"/>
        <xdr:cNvSpPr/>
      </xdr:nvSpPr>
      <xdr:spPr>
        <a:xfrm>
          <a:off x="2286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58" name="テキスト ボックス 157"/>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59" name="楕円 158"/>
        <xdr:cNvSpPr/>
      </xdr:nvSpPr>
      <xdr:spPr>
        <a:xfrm>
          <a:off x="1397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60" name="テキスト ボックス 159"/>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2,552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、引き続き類似団体平均を下回る水準となっている。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人件費において、人事院勧告により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職員給及び会計年度任用職員報酬等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が増額とな</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、物件費において、窓口・執務環境最適化業務委託料の皆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人件費・物件費合計では減少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したものである。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RPA</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AI-OCR</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等の活用による事務の効率化を図ることで、人件費や物件費の抑制を図り、行政コストの削減に努める。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50135</xdr:rowOff>
    </xdr:from>
    <xdr:to>
      <xdr:col>23</xdr:col>
      <xdr:colOff>133350</xdr:colOff>
      <xdr:row>82</xdr:row>
      <xdr:rowOff>84345</xdr:rowOff>
    </xdr:to>
    <xdr:cxnSp macro="">
      <xdr:nvCxnSpPr>
        <xdr:cNvPr id="195" name="直線コネクタ 194"/>
        <xdr:cNvCxnSpPr/>
      </xdr:nvCxnSpPr>
      <xdr:spPr>
        <a:xfrm flipV="1">
          <a:off x="4114800" y="14109035"/>
          <a:ext cx="838200" cy="3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28310</xdr:rowOff>
    </xdr:from>
    <xdr:to>
      <xdr:col>19</xdr:col>
      <xdr:colOff>133350</xdr:colOff>
      <xdr:row>82</xdr:row>
      <xdr:rowOff>84345</xdr:rowOff>
    </xdr:to>
    <xdr:cxnSp macro="">
      <xdr:nvCxnSpPr>
        <xdr:cNvPr id="198" name="直線コネクタ 197"/>
        <xdr:cNvCxnSpPr/>
      </xdr:nvCxnSpPr>
      <xdr:spPr>
        <a:xfrm>
          <a:off x="3225800" y="14087210"/>
          <a:ext cx="889000" cy="5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112423</xdr:rowOff>
    </xdr:from>
    <xdr:to>
      <xdr:col>15</xdr:col>
      <xdr:colOff>82550</xdr:colOff>
      <xdr:row>82</xdr:row>
      <xdr:rowOff>28310</xdr:rowOff>
    </xdr:to>
    <xdr:cxnSp macro="">
      <xdr:nvCxnSpPr>
        <xdr:cNvPr id="201" name="直線コネクタ 200"/>
        <xdr:cNvCxnSpPr/>
      </xdr:nvCxnSpPr>
      <xdr:spPr>
        <a:xfrm>
          <a:off x="2336800" y="13999873"/>
          <a:ext cx="889000" cy="8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54177</xdr:rowOff>
    </xdr:from>
    <xdr:to>
      <xdr:col>11</xdr:col>
      <xdr:colOff>31750</xdr:colOff>
      <xdr:row>81</xdr:row>
      <xdr:rowOff>112423</xdr:rowOff>
    </xdr:to>
    <xdr:cxnSp macro="">
      <xdr:nvCxnSpPr>
        <xdr:cNvPr id="204" name="直線コネクタ 203"/>
        <xdr:cNvCxnSpPr/>
      </xdr:nvCxnSpPr>
      <xdr:spPr>
        <a:xfrm>
          <a:off x="1447800" y="13941627"/>
          <a:ext cx="889000" cy="5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7" name="フローチャート: 判断 206"/>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8" name="テキスト ボックス 207"/>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170785</xdr:rowOff>
    </xdr:from>
    <xdr:to>
      <xdr:col>23</xdr:col>
      <xdr:colOff>184150</xdr:colOff>
      <xdr:row>82</xdr:row>
      <xdr:rowOff>100935</xdr:rowOff>
    </xdr:to>
    <xdr:sp macro="" textlink="">
      <xdr:nvSpPr>
        <xdr:cNvPr id="214" name="楕円 213"/>
        <xdr:cNvSpPr/>
      </xdr:nvSpPr>
      <xdr:spPr>
        <a:xfrm>
          <a:off x="4902200" y="140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15862</xdr:rowOff>
    </xdr:from>
    <xdr:ext cx="762000" cy="259045"/>
    <xdr:sp macro="" textlink="">
      <xdr:nvSpPr>
        <xdr:cNvPr id="215" name="人件費・物件費等の状況該当値テキスト"/>
        <xdr:cNvSpPr txBox="1"/>
      </xdr:nvSpPr>
      <xdr:spPr>
        <a:xfrm>
          <a:off x="5041900" y="1390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33545</xdr:rowOff>
    </xdr:from>
    <xdr:to>
      <xdr:col>19</xdr:col>
      <xdr:colOff>184150</xdr:colOff>
      <xdr:row>82</xdr:row>
      <xdr:rowOff>135145</xdr:rowOff>
    </xdr:to>
    <xdr:sp macro="" textlink="">
      <xdr:nvSpPr>
        <xdr:cNvPr id="216" name="楕円 215"/>
        <xdr:cNvSpPr/>
      </xdr:nvSpPr>
      <xdr:spPr>
        <a:xfrm>
          <a:off x="4064000" y="140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145322</xdr:rowOff>
    </xdr:from>
    <xdr:ext cx="736600" cy="259045"/>
    <xdr:sp macro="" textlink="">
      <xdr:nvSpPr>
        <xdr:cNvPr id="217" name="テキスト ボックス 216"/>
        <xdr:cNvSpPr txBox="1"/>
      </xdr:nvSpPr>
      <xdr:spPr>
        <a:xfrm>
          <a:off x="3733800" y="13861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148960</xdr:rowOff>
    </xdr:from>
    <xdr:to>
      <xdr:col>15</xdr:col>
      <xdr:colOff>133350</xdr:colOff>
      <xdr:row>82</xdr:row>
      <xdr:rowOff>79110</xdr:rowOff>
    </xdr:to>
    <xdr:sp macro="" textlink="">
      <xdr:nvSpPr>
        <xdr:cNvPr id="218" name="楕円 217"/>
        <xdr:cNvSpPr/>
      </xdr:nvSpPr>
      <xdr:spPr>
        <a:xfrm>
          <a:off x="3175000" y="140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89287</xdr:rowOff>
    </xdr:from>
    <xdr:ext cx="762000" cy="259045"/>
    <xdr:sp macro="" textlink="">
      <xdr:nvSpPr>
        <xdr:cNvPr id="219" name="テキスト ボックス 218"/>
        <xdr:cNvSpPr txBox="1"/>
      </xdr:nvSpPr>
      <xdr:spPr>
        <a:xfrm>
          <a:off x="2844800" y="1380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61623</xdr:rowOff>
    </xdr:from>
    <xdr:to>
      <xdr:col>11</xdr:col>
      <xdr:colOff>82550</xdr:colOff>
      <xdr:row>81</xdr:row>
      <xdr:rowOff>163223</xdr:rowOff>
    </xdr:to>
    <xdr:sp macro="" textlink="">
      <xdr:nvSpPr>
        <xdr:cNvPr id="220" name="楕円 219"/>
        <xdr:cNvSpPr/>
      </xdr:nvSpPr>
      <xdr:spPr>
        <a:xfrm>
          <a:off x="2286000" y="1394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1950</xdr:rowOff>
    </xdr:from>
    <xdr:ext cx="762000" cy="259045"/>
    <xdr:sp macro="" textlink="">
      <xdr:nvSpPr>
        <xdr:cNvPr id="221" name="テキスト ボックス 220"/>
        <xdr:cNvSpPr txBox="1"/>
      </xdr:nvSpPr>
      <xdr:spPr>
        <a:xfrm>
          <a:off x="1955800" y="1371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3377</xdr:rowOff>
    </xdr:from>
    <xdr:to>
      <xdr:col>7</xdr:col>
      <xdr:colOff>31750</xdr:colOff>
      <xdr:row>81</xdr:row>
      <xdr:rowOff>104977</xdr:rowOff>
    </xdr:to>
    <xdr:sp macro="" textlink="">
      <xdr:nvSpPr>
        <xdr:cNvPr id="222" name="楕円 221"/>
        <xdr:cNvSpPr/>
      </xdr:nvSpPr>
      <xdr:spPr>
        <a:xfrm>
          <a:off x="1397000" y="1389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115154</xdr:rowOff>
    </xdr:from>
    <xdr:ext cx="762000" cy="259045"/>
    <xdr:sp macro="" textlink="">
      <xdr:nvSpPr>
        <xdr:cNvPr id="223" name="テキスト ボックス 222"/>
        <xdr:cNvSpPr txBox="1"/>
      </xdr:nvSpPr>
      <xdr:spPr>
        <a:xfrm>
          <a:off x="1066800" y="1365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101.3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となり、引き続き類似団体平均を上回る水準となった。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国と比較して初任給基準が高いこと、また、高年齢層の昇給停止を実施していないこと等により上昇に転じているが、引き続き状況を注視しながら適正化に努める。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85271</xdr:rowOff>
    </xdr:to>
    <xdr:cxnSp macro="">
      <xdr:nvCxnSpPr>
        <xdr:cNvPr id="259" name="直線コネクタ 258"/>
        <xdr:cNvCxnSpPr/>
      </xdr:nvCxnSpPr>
      <xdr:spPr>
        <a:xfrm>
          <a:off x="16179800" y="149841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68036</xdr:rowOff>
    </xdr:to>
    <xdr:cxnSp macro="">
      <xdr:nvCxnSpPr>
        <xdr:cNvPr id="262" name="直線コネクタ 261"/>
        <xdr:cNvCxnSpPr/>
      </xdr:nvCxnSpPr>
      <xdr:spPr>
        <a:xfrm>
          <a:off x="15290800" y="148807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16329</xdr:rowOff>
    </xdr:to>
    <xdr:cxnSp macro="">
      <xdr:nvCxnSpPr>
        <xdr:cNvPr id="265" name="直線コネクタ 264"/>
        <xdr:cNvCxnSpPr/>
      </xdr:nvCxnSpPr>
      <xdr:spPr>
        <a:xfrm flipV="1">
          <a:off x="14401800" y="148807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33564</xdr:rowOff>
    </xdr:to>
    <xdr:cxnSp macro="">
      <xdr:nvCxnSpPr>
        <xdr:cNvPr id="268" name="直線コネクタ 267"/>
        <xdr:cNvCxnSpPr/>
      </xdr:nvCxnSpPr>
      <xdr:spPr>
        <a:xfrm flipV="1">
          <a:off x="13512800" y="149324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0" name="テキスト ボックス 269"/>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2" name="テキスト ボックス 271"/>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8" name="楕円 277"/>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9" name="給与水準   （国との比較）該当値テキスト"/>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0" name="楕円 279"/>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1" name="テキスト ボックス 280"/>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2" name="楕円 281"/>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3" name="テキスト ボックス 282"/>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4" name="楕円 283"/>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5" name="テキスト ボックス 284"/>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6" name="楕円 285"/>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7" name="テキスト ボックス 286"/>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0.05</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5.39</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となり、引き続き類似団体平均を</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回る水準となった。</a:t>
          </a:r>
          <a:endParaRPr kumimoji="1" lang="en-US"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年度に「第</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次定員適正化計画」を策定し、以後、平成</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年度に第</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次、平成</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年度に第</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次と計画を策定し、主に組織のスリム化に重点を置</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いた</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事務事業の効率的な推進体制を整備することにより、職員の削減目標を達成し、類似団体と比較しても少ない職員数で業務を行うなど一定の成果をあげて</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世の中の環境の変化に柔軟に対応するためのマンパワーを確保しながら、デジタル技術の積極的な利活用により定例的な業務から職員を解放し、職員でなければできない業務に重点的に職員を配置することで、限られた経営資源の中で引き続き効率的な行政運営を実践してい</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く。</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32385</xdr:rowOff>
    </xdr:from>
    <xdr:to>
      <xdr:col>81</xdr:col>
      <xdr:colOff>44450</xdr:colOff>
      <xdr:row>62</xdr:row>
      <xdr:rowOff>42439</xdr:rowOff>
    </xdr:to>
    <xdr:cxnSp macro="">
      <xdr:nvCxnSpPr>
        <xdr:cNvPr id="322" name="直線コネクタ 321"/>
        <xdr:cNvCxnSpPr/>
      </xdr:nvCxnSpPr>
      <xdr:spPr>
        <a:xfrm>
          <a:off x="16179800" y="1066228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28363</xdr:rowOff>
    </xdr:from>
    <xdr:to>
      <xdr:col>77</xdr:col>
      <xdr:colOff>44450</xdr:colOff>
      <xdr:row>62</xdr:row>
      <xdr:rowOff>32385</xdr:rowOff>
    </xdr:to>
    <xdr:cxnSp macro="">
      <xdr:nvCxnSpPr>
        <xdr:cNvPr id="325" name="直線コネクタ 324"/>
        <xdr:cNvCxnSpPr/>
      </xdr:nvCxnSpPr>
      <xdr:spPr>
        <a:xfrm>
          <a:off x="15290800" y="1065826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28363</xdr:rowOff>
    </xdr:from>
    <xdr:to>
      <xdr:col>72</xdr:col>
      <xdr:colOff>203200</xdr:colOff>
      <xdr:row>62</xdr:row>
      <xdr:rowOff>28363</xdr:rowOff>
    </xdr:to>
    <xdr:cxnSp macro="">
      <xdr:nvCxnSpPr>
        <xdr:cNvPr id="328" name="直線コネクタ 327"/>
        <xdr:cNvCxnSpPr/>
      </xdr:nvCxnSpPr>
      <xdr:spPr>
        <a:xfrm>
          <a:off x="14401800" y="106582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4233</xdr:rowOff>
    </xdr:from>
    <xdr:to>
      <xdr:col>68</xdr:col>
      <xdr:colOff>152400</xdr:colOff>
      <xdr:row>62</xdr:row>
      <xdr:rowOff>28363</xdr:rowOff>
    </xdr:to>
    <xdr:cxnSp macro="">
      <xdr:nvCxnSpPr>
        <xdr:cNvPr id="331" name="直線コネクタ 330"/>
        <xdr:cNvCxnSpPr/>
      </xdr:nvCxnSpPr>
      <xdr:spPr>
        <a:xfrm>
          <a:off x="13512800" y="106341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163089</xdr:rowOff>
    </xdr:from>
    <xdr:to>
      <xdr:col>81</xdr:col>
      <xdr:colOff>95250</xdr:colOff>
      <xdr:row>62</xdr:row>
      <xdr:rowOff>93239</xdr:rowOff>
    </xdr:to>
    <xdr:sp macro="" textlink="">
      <xdr:nvSpPr>
        <xdr:cNvPr id="341" name="楕円 340"/>
        <xdr:cNvSpPr/>
      </xdr:nvSpPr>
      <xdr:spPr>
        <a:xfrm>
          <a:off x="169672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8166</xdr:rowOff>
    </xdr:from>
    <xdr:ext cx="762000" cy="259045"/>
    <xdr:sp macro="" textlink="">
      <xdr:nvSpPr>
        <xdr:cNvPr id="342" name="定員管理の状況該当値テキスト"/>
        <xdr:cNvSpPr txBox="1"/>
      </xdr:nvSpPr>
      <xdr:spPr>
        <a:xfrm>
          <a:off x="17106900" y="1046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153035</xdr:rowOff>
    </xdr:from>
    <xdr:to>
      <xdr:col>77</xdr:col>
      <xdr:colOff>95250</xdr:colOff>
      <xdr:row>62</xdr:row>
      <xdr:rowOff>83185</xdr:rowOff>
    </xdr:to>
    <xdr:sp macro="" textlink="">
      <xdr:nvSpPr>
        <xdr:cNvPr id="343" name="楕円 342"/>
        <xdr:cNvSpPr/>
      </xdr:nvSpPr>
      <xdr:spPr>
        <a:xfrm>
          <a:off x="16129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93362</xdr:rowOff>
    </xdr:from>
    <xdr:ext cx="736600" cy="259045"/>
    <xdr:sp macro="" textlink="">
      <xdr:nvSpPr>
        <xdr:cNvPr id="344" name="テキスト ボックス 343"/>
        <xdr:cNvSpPr txBox="1"/>
      </xdr:nvSpPr>
      <xdr:spPr>
        <a:xfrm>
          <a:off x="15798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149013</xdr:rowOff>
    </xdr:from>
    <xdr:to>
      <xdr:col>73</xdr:col>
      <xdr:colOff>44450</xdr:colOff>
      <xdr:row>62</xdr:row>
      <xdr:rowOff>79163</xdr:rowOff>
    </xdr:to>
    <xdr:sp macro="" textlink="">
      <xdr:nvSpPr>
        <xdr:cNvPr id="345" name="楕円 344"/>
        <xdr:cNvSpPr/>
      </xdr:nvSpPr>
      <xdr:spPr>
        <a:xfrm>
          <a:off x="15240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89340</xdr:rowOff>
    </xdr:from>
    <xdr:ext cx="762000" cy="259045"/>
    <xdr:sp macro="" textlink="">
      <xdr:nvSpPr>
        <xdr:cNvPr id="346" name="テキスト ボックス 345"/>
        <xdr:cNvSpPr txBox="1"/>
      </xdr:nvSpPr>
      <xdr:spPr>
        <a:xfrm>
          <a:off x="14909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149013</xdr:rowOff>
    </xdr:from>
    <xdr:to>
      <xdr:col>68</xdr:col>
      <xdr:colOff>203200</xdr:colOff>
      <xdr:row>62</xdr:row>
      <xdr:rowOff>79163</xdr:rowOff>
    </xdr:to>
    <xdr:sp macro="" textlink="">
      <xdr:nvSpPr>
        <xdr:cNvPr id="347" name="楕円 346"/>
        <xdr:cNvSpPr/>
      </xdr:nvSpPr>
      <xdr:spPr>
        <a:xfrm>
          <a:off x="14351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89340</xdr:rowOff>
    </xdr:from>
    <xdr:ext cx="762000" cy="259045"/>
    <xdr:sp macro="" textlink="">
      <xdr:nvSpPr>
        <xdr:cNvPr id="348" name="テキスト ボックス 347"/>
        <xdr:cNvSpPr txBox="1"/>
      </xdr:nvSpPr>
      <xdr:spPr>
        <a:xfrm>
          <a:off x="14020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124883</xdr:rowOff>
    </xdr:from>
    <xdr:to>
      <xdr:col>64</xdr:col>
      <xdr:colOff>152400</xdr:colOff>
      <xdr:row>62</xdr:row>
      <xdr:rowOff>55033</xdr:rowOff>
    </xdr:to>
    <xdr:sp macro="" textlink="">
      <xdr:nvSpPr>
        <xdr:cNvPr id="349" name="楕円 348"/>
        <xdr:cNvSpPr/>
      </xdr:nvSpPr>
      <xdr:spPr>
        <a:xfrm>
          <a:off x="13462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65210</xdr:rowOff>
    </xdr:from>
    <xdr:ext cx="762000" cy="259045"/>
    <xdr:sp macro="" textlink="">
      <xdr:nvSpPr>
        <xdr:cNvPr id="350" name="テキスト ボックス 349"/>
        <xdr:cNvSpPr txBox="1"/>
      </xdr:nvSpPr>
      <xdr:spPr>
        <a:xfrm>
          <a:off x="13131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から増減なしの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％となり、引き続き類似団体平均を上回る水準となっている。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横ばいとなった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主な要因は、</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標準財政規模が増となったことから分母が増加した一方、元利償還金・準元利償還金に係る基準財政需要額算入額が減となったことから分子も増加し、分母の増幅を分子の増幅が上回ったため、単年度で見ると前年度より微増と</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なったが、</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実質公債費比率は３ヵ年の平均で算出されるものであり、３ヵ年の平均では、昨年度と同水準と</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なったもの</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今後は、施設の長寿命化を図るための大規模改修が想定されることから、引き続き起債対象事業の適切な選択を行い、世代間負担の公平化と償還額の平準化を図り、財政の健全化を確保した運営に努める。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41</xdr:row>
      <xdr:rowOff>81945</xdr:rowOff>
    </xdr:to>
    <xdr:cxnSp macro="">
      <xdr:nvCxnSpPr>
        <xdr:cNvPr id="385" name="直線コネクタ 384"/>
        <xdr:cNvCxnSpPr/>
      </xdr:nvCxnSpPr>
      <xdr:spPr>
        <a:xfrm>
          <a:off x="16179800" y="71113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47474</xdr:rowOff>
    </xdr:from>
    <xdr:to>
      <xdr:col>77</xdr:col>
      <xdr:colOff>44450</xdr:colOff>
      <xdr:row>41</xdr:row>
      <xdr:rowOff>81945</xdr:rowOff>
    </xdr:to>
    <xdr:cxnSp macro="">
      <xdr:nvCxnSpPr>
        <xdr:cNvPr id="388" name="直線コネクタ 387"/>
        <xdr:cNvCxnSpPr/>
      </xdr:nvCxnSpPr>
      <xdr:spPr>
        <a:xfrm>
          <a:off x="15290800" y="70769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1512</xdr:rowOff>
    </xdr:from>
    <xdr:to>
      <xdr:col>72</xdr:col>
      <xdr:colOff>203200</xdr:colOff>
      <xdr:row>41</xdr:row>
      <xdr:rowOff>47474</xdr:rowOff>
    </xdr:to>
    <xdr:cxnSp macro="">
      <xdr:nvCxnSpPr>
        <xdr:cNvPr id="391" name="直線コネクタ 390"/>
        <xdr:cNvCxnSpPr/>
      </xdr:nvCxnSpPr>
      <xdr:spPr>
        <a:xfrm>
          <a:off x="14401800" y="70309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104019</xdr:rowOff>
    </xdr:from>
    <xdr:to>
      <xdr:col>68</xdr:col>
      <xdr:colOff>152400</xdr:colOff>
      <xdr:row>41</xdr:row>
      <xdr:rowOff>1512</xdr:rowOff>
    </xdr:to>
    <xdr:cxnSp macro="">
      <xdr:nvCxnSpPr>
        <xdr:cNvPr id="394" name="直線コネクタ 393"/>
        <xdr:cNvCxnSpPr/>
      </xdr:nvCxnSpPr>
      <xdr:spPr>
        <a:xfrm>
          <a:off x="13512800" y="696201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7" name="フローチャート: 判断 396"/>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8" name="テキスト ボックス 397"/>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404" name="楕円 403"/>
        <xdr:cNvSpPr/>
      </xdr:nvSpPr>
      <xdr:spPr>
        <a:xfrm>
          <a:off x="16967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3222</xdr:rowOff>
    </xdr:from>
    <xdr:ext cx="762000" cy="259045"/>
    <xdr:sp macro="" textlink="">
      <xdr:nvSpPr>
        <xdr:cNvPr id="405" name="公債費負担の状況該当値テキスト"/>
        <xdr:cNvSpPr txBox="1"/>
      </xdr:nvSpPr>
      <xdr:spPr>
        <a:xfrm>
          <a:off x="17106900" y="703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6" name="楕円 405"/>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7" name="テキスト ボックス 406"/>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168124</xdr:rowOff>
    </xdr:from>
    <xdr:to>
      <xdr:col>73</xdr:col>
      <xdr:colOff>44450</xdr:colOff>
      <xdr:row>41</xdr:row>
      <xdr:rowOff>98274</xdr:rowOff>
    </xdr:to>
    <xdr:sp macro="" textlink="">
      <xdr:nvSpPr>
        <xdr:cNvPr id="408" name="楕円 407"/>
        <xdr:cNvSpPr/>
      </xdr:nvSpPr>
      <xdr:spPr>
        <a:xfrm>
          <a:off x="15240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409" name="テキスト ボックス 408"/>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122162</xdr:rowOff>
    </xdr:from>
    <xdr:to>
      <xdr:col>68</xdr:col>
      <xdr:colOff>203200</xdr:colOff>
      <xdr:row>41</xdr:row>
      <xdr:rowOff>52312</xdr:rowOff>
    </xdr:to>
    <xdr:sp macro="" textlink="">
      <xdr:nvSpPr>
        <xdr:cNvPr id="410" name="楕円 409"/>
        <xdr:cNvSpPr/>
      </xdr:nvSpPr>
      <xdr:spPr>
        <a:xfrm>
          <a:off x="14351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37089</xdr:rowOff>
    </xdr:from>
    <xdr:ext cx="762000" cy="259045"/>
    <xdr:sp macro="" textlink="">
      <xdr:nvSpPr>
        <xdr:cNvPr id="411" name="テキスト ボックス 410"/>
        <xdr:cNvSpPr txBox="1"/>
      </xdr:nvSpPr>
      <xdr:spPr>
        <a:xfrm>
          <a:off x="14020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412" name="楕円 411"/>
        <xdr:cNvSpPr/>
      </xdr:nvSpPr>
      <xdr:spPr>
        <a:xfrm>
          <a:off x="13462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413" name="テキスト ボックス 412"/>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3.9</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14.9</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％となり、類似団体同様</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0.0</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％を下回っている。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臨時財政対策債の償還が進んでいることにより地方債の現在高が減少したことや、入間川及び堀兼学校給食センター更新事業に係る施設取得費の割賦償還（</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PFI</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）が進んだことにより債務負担行為に基づく支出予定額が減少したことで分子となる将来負担額が大きく減少し、反対に分母となる標準財政規模が増加した</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結果、前年度に比べ減少したもの。</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施設の長寿命化を図るための大規模改修が想定されることから、地方債残高や債務負担行為に基づく支出負担行為額の増加や充当可能基金の減少が見込まれるが、同時に今までの大規模事業の償還が進むことや、狭山工業団地拡張地区の土地利用転換構想による都市計画税収の増収等も期待されていることから、大幅な増加はないものと見込んで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55154</xdr:rowOff>
    </xdr:from>
    <xdr:to>
      <xdr:col>64</xdr:col>
      <xdr:colOff>152400</xdr:colOff>
      <xdr:row>14</xdr:row>
      <xdr:rowOff>156754</xdr:rowOff>
    </xdr:to>
    <xdr:sp macro="" textlink="">
      <xdr:nvSpPr>
        <xdr:cNvPr id="457" name="フローチャート: 判断 456"/>
        <xdr:cNvSpPr/>
      </xdr:nvSpPr>
      <xdr:spPr>
        <a:xfrm>
          <a:off x="13462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166931</xdr:rowOff>
    </xdr:from>
    <xdr:ext cx="762000" cy="259045"/>
    <xdr:sp macro="" textlink="">
      <xdr:nvSpPr>
        <xdr:cNvPr id="458" name="テキスト ボックス 457"/>
        <xdr:cNvSpPr txBox="1"/>
      </xdr:nvSpPr>
      <xdr:spPr>
        <a:xfrm>
          <a:off x="13131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148,872
145,560
48.99
54,342,777
53,273,382
665,470
29,777,960
31,538,535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人件費に係る経常収支比率は、前年度より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低下し、</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21.9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％となり、引き続き類似団体平均を下回る水準となっている。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職員数の増加等により人件費は増加したものの経常一般財源が増加したため、比率は低下しており、今後も継続して給与水準の適正化に努めていく。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24130</xdr:rowOff>
    </xdr:to>
    <xdr:cxnSp macro="">
      <xdr:nvCxnSpPr>
        <xdr:cNvPr id="64" name="直線コネクタ 63"/>
        <xdr:cNvCxnSpPr/>
      </xdr:nvCxnSpPr>
      <xdr:spPr>
        <a:xfrm flipV="1">
          <a:off x="3987800" y="63586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37</xdr:row>
      <xdr:rowOff>24130</xdr:rowOff>
    </xdr:to>
    <xdr:cxnSp macro="">
      <xdr:nvCxnSpPr>
        <xdr:cNvPr id="67" name="直線コネクタ 66"/>
        <xdr:cNvCxnSpPr/>
      </xdr:nvCxnSpPr>
      <xdr:spPr>
        <a:xfrm>
          <a:off x="3098800" y="6267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37</xdr:row>
      <xdr:rowOff>78994</xdr:rowOff>
    </xdr:to>
    <xdr:cxnSp macro="">
      <xdr:nvCxnSpPr>
        <xdr:cNvPr id="70" name="直線コネクタ 69"/>
        <xdr:cNvCxnSpPr/>
      </xdr:nvCxnSpPr>
      <xdr:spPr>
        <a:xfrm flipV="1">
          <a:off x="2209800" y="626719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78994</xdr:rowOff>
    </xdr:to>
    <xdr:cxnSp macro="">
      <xdr:nvCxnSpPr>
        <xdr:cNvPr id="73" name="直線コネクタ 72"/>
        <xdr:cNvCxnSpPr/>
      </xdr:nvCxnSpPr>
      <xdr:spPr>
        <a:xfrm>
          <a:off x="1320800" y="6422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76" name="フローチャート: 判断 75"/>
        <xdr:cNvSpPr/>
      </xdr:nvSpPr>
      <xdr:spPr>
        <a:xfrm>
          <a:off x="1270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77" name="テキスト ボックス 76"/>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6" name="テキスト ボックス 85"/>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90" name="テキスト ボックス 89"/>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92" name="テキスト ボックス 91"/>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物件費に係る経常収支比率は、前年度より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21.2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％となり、引き続き類似団体平均を上回る水準となっている。</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比率上昇の主な要因は、燃料費等の価格高騰の影響により、公共施設等の光熱水費・燃料費が増となったこと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指定管理者制度の積極的な導入や業務委託への移行などに加え、物価高騰等の影響により、物件費は増加傾向であるが、事業の見直しや事務の効率化を図り、今後も効果的な財政運営に努める。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56243</xdr:rowOff>
    </xdr:from>
    <xdr:to>
      <xdr:col>82</xdr:col>
      <xdr:colOff>107950</xdr:colOff>
      <xdr:row>20</xdr:row>
      <xdr:rowOff>67128</xdr:rowOff>
    </xdr:to>
    <xdr:cxnSp macro="">
      <xdr:nvCxnSpPr>
        <xdr:cNvPr id="127" name="直線コネクタ 126"/>
        <xdr:cNvCxnSpPr/>
      </xdr:nvCxnSpPr>
      <xdr:spPr>
        <a:xfrm>
          <a:off x="15671800" y="34852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137886</xdr:rowOff>
    </xdr:from>
    <xdr:to>
      <xdr:col>78</xdr:col>
      <xdr:colOff>69850</xdr:colOff>
      <xdr:row>20</xdr:row>
      <xdr:rowOff>56243</xdr:rowOff>
    </xdr:to>
    <xdr:cxnSp macro="">
      <xdr:nvCxnSpPr>
        <xdr:cNvPr id="130" name="直線コネクタ 129"/>
        <xdr:cNvCxnSpPr/>
      </xdr:nvCxnSpPr>
      <xdr:spPr>
        <a:xfrm>
          <a:off x="14782800" y="322398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137886</xdr:rowOff>
    </xdr:from>
    <xdr:to>
      <xdr:col>73</xdr:col>
      <xdr:colOff>180975</xdr:colOff>
      <xdr:row>19</xdr:row>
      <xdr:rowOff>162378</xdr:rowOff>
    </xdr:to>
    <xdr:cxnSp macro="">
      <xdr:nvCxnSpPr>
        <xdr:cNvPr id="133" name="直線コネクタ 132"/>
        <xdr:cNvCxnSpPr/>
      </xdr:nvCxnSpPr>
      <xdr:spPr>
        <a:xfrm flipV="1">
          <a:off x="13893800" y="3223986"/>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151493</xdr:rowOff>
    </xdr:from>
    <xdr:to>
      <xdr:col>69</xdr:col>
      <xdr:colOff>92075</xdr:colOff>
      <xdr:row>19</xdr:row>
      <xdr:rowOff>162378</xdr:rowOff>
    </xdr:to>
    <xdr:cxnSp macro="">
      <xdr:nvCxnSpPr>
        <xdr:cNvPr id="136" name="直線コネクタ 135"/>
        <xdr:cNvCxnSpPr/>
      </xdr:nvCxnSpPr>
      <xdr:spPr>
        <a:xfrm>
          <a:off x="13004800" y="3409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9" name="フローチャート: 判断 138"/>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40" name="テキスト ボックス 139"/>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16328</xdr:rowOff>
    </xdr:from>
    <xdr:to>
      <xdr:col>82</xdr:col>
      <xdr:colOff>158750</xdr:colOff>
      <xdr:row>20</xdr:row>
      <xdr:rowOff>117928</xdr:rowOff>
    </xdr:to>
    <xdr:sp macro="" textlink="">
      <xdr:nvSpPr>
        <xdr:cNvPr id="146" name="楕円 145"/>
        <xdr:cNvSpPr/>
      </xdr:nvSpPr>
      <xdr:spPr>
        <a:xfrm>
          <a:off x="16459200" y="34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159855</xdr:rowOff>
    </xdr:from>
    <xdr:ext cx="762000" cy="259045"/>
    <xdr:sp macro="" textlink="">
      <xdr:nvSpPr>
        <xdr:cNvPr id="147" name="物件費該当値テキスト"/>
        <xdr:cNvSpPr txBox="1"/>
      </xdr:nvSpPr>
      <xdr:spPr>
        <a:xfrm>
          <a:off x="16598900" y="341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5443</xdr:rowOff>
    </xdr:from>
    <xdr:to>
      <xdr:col>78</xdr:col>
      <xdr:colOff>120650</xdr:colOff>
      <xdr:row>20</xdr:row>
      <xdr:rowOff>107043</xdr:rowOff>
    </xdr:to>
    <xdr:sp macro="" textlink="">
      <xdr:nvSpPr>
        <xdr:cNvPr id="148" name="楕円 147"/>
        <xdr:cNvSpPr/>
      </xdr:nvSpPr>
      <xdr:spPr>
        <a:xfrm>
          <a:off x="15621000" y="34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91820</xdr:rowOff>
    </xdr:from>
    <xdr:ext cx="736600" cy="259045"/>
    <xdr:sp macro="" textlink="">
      <xdr:nvSpPr>
        <xdr:cNvPr id="149" name="テキスト ボックス 148"/>
        <xdr:cNvSpPr txBox="1"/>
      </xdr:nvSpPr>
      <xdr:spPr>
        <a:xfrm>
          <a:off x="15290800" y="352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87086</xdr:rowOff>
    </xdr:from>
    <xdr:to>
      <xdr:col>74</xdr:col>
      <xdr:colOff>31750</xdr:colOff>
      <xdr:row>19</xdr:row>
      <xdr:rowOff>17236</xdr:rowOff>
    </xdr:to>
    <xdr:sp macro="" textlink="">
      <xdr:nvSpPr>
        <xdr:cNvPr id="150" name="楕円 149"/>
        <xdr:cNvSpPr/>
      </xdr:nvSpPr>
      <xdr:spPr>
        <a:xfrm>
          <a:off x="14732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2013</xdr:rowOff>
    </xdr:from>
    <xdr:ext cx="762000" cy="259045"/>
    <xdr:sp macro="" textlink="">
      <xdr:nvSpPr>
        <xdr:cNvPr id="151" name="テキスト ボックス 150"/>
        <xdr:cNvSpPr txBox="1"/>
      </xdr:nvSpPr>
      <xdr:spPr>
        <a:xfrm>
          <a:off x="14401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111578</xdr:rowOff>
    </xdr:from>
    <xdr:to>
      <xdr:col>69</xdr:col>
      <xdr:colOff>142875</xdr:colOff>
      <xdr:row>20</xdr:row>
      <xdr:rowOff>41728</xdr:rowOff>
    </xdr:to>
    <xdr:sp macro="" textlink="">
      <xdr:nvSpPr>
        <xdr:cNvPr id="152" name="楕円 151"/>
        <xdr:cNvSpPr/>
      </xdr:nvSpPr>
      <xdr:spPr>
        <a:xfrm>
          <a:off x="13843000" y="33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26505</xdr:rowOff>
    </xdr:from>
    <xdr:ext cx="762000" cy="259045"/>
    <xdr:sp macro="" textlink="">
      <xdr:nvSpPr>
        <xdr:cNvPr id="153" name="テキスト ボックス 152"/>
        <xdr:cNvSpPr txBox="1"/>
      </xdr:nvSpPr>
      <xdr:spPr>
        <a:xfrm>
          <a:off x="13512800" y="34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100693</xdr:rowOff>
    </xdr:from>
    <xdr:to>
      <xdr:col>65</xdr:col>
      <xdr:colOff>53975</xdr:colOff>
      <xdr:row>20</xdr:row>
      <xdr:rowOff>30843</xdr:rowOff>
    </xdr:to>
    <xdr:sp macro="" textlink="">
      <xdr:nvSpPr>
        <xdr:cNvPr id="154" name="楕円 153"/>
        <xdr:cNvSpPr/>
      </xdr:nvSpPr>
      <xdr:spPr>
        <a:xfrm>
          <a:off x="129540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15620</xdr:rowOff>
    </xdr:from>
    <xdr:ext cx="762000" cy="259045"/>
    <xdr:sp macro="" textlink="">
      <xdr:nvSpPr>
        <xdr:cNvPr id="155" name="テキスト ボックス 154"/>
        <xdr:cNvSpPr txBox="1"/>
      </xdr:nvSpPr>
      <xdr:spPr>
        <a:xfrm>
          <a:off x="12623800" y="344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扶助費に係る経常収支比率は、前年度より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％となったが、引き続き類似団体平均を下回る水準となっている。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比率上昇の主な要因は、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障害児通所給付費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の増額や、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保育所児童入所委託料の増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少子高齢化の進行や多様化するニーズへの対応により、扶助費に係る経常収支比率は依然高い状況にあり、今後も上昇していく事が見込まれるため、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引き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続き事業の見直しや事務の効率化を図り、効果的な財政運営に努める。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81280</xdr:rowOff>
    </xdr:from>
    <xdr:to>
      <xdr:col>24</xdr:col>
      <xdr:colOff>25400</xdr:colOff>
      <xdr:row>56</xdr:row>
      <xdr:rowOff>111760</xdr:rowOff>
    </xdr:to>
    <xdr:cxnSp macro="">
      <xdr:nvCxnSpPr>
        <xdr:cNvPr id="188" name="直線コネクタ 187"/>
        <xdr:cNvCxnSpPr/>
      </xdr:nvCxnSpPr>
      <xdr:spPr>
        <a:xfrm>
          <a:off x="3987800" y="96824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115570</xdr:rowOff>
    </xdr:from>
    <xdr:to>
      <xdr:col>19</xdr:col>
      <xdr:colOff>187325</xdr:colOff>
      <xdr:row>56</xdr:row>
      <xdr:rowOff>81280</xdr:rowOff>
    </xdr:to>
    <xdr:cxnSp macro="">
      <xdr:nvCxnSpPr>
        <xdr:cNvPr id="191" name="直線コネクタ 190"/>
        <xdr:cNvCxnSpPr/>
      </xdr:nvCxnSpPr>
      <xdr:spPr>
        <a:xfrm>
          <a:off x="3098800" y="9545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115570</xdr:rowOff>
    </xdr:from>
    <xdr:to>
      <xdr:col>15</xdr:col>
      <xdr:colOff>98425</xdr:colOff>
      <xdr:row>56</xdr:row>
      <xdr:rowOff>12700</xdr:rowOff>
    </xdr:to>
    <xdr:cxnSp macro="">
      <xdr:nvCxnSpPr>
        <xdr:cNvPr id="194" name="直線コネクタ 193"/>
        <xdr:cNvCxnSpPr/>
      </xdr:nvCxnSpPr>
      <xdr:spPr>
        <a:xfrm flipV="1">
          <a:off x="2209800" y="954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73660</xdr:rowOff>
    </xdr:to>
    <xdr:cxnSp macro="">
      <xdr:nvCxnSpPr>
        <xdr:cNvPr id="197" name="直線コネクタ 196"/>
        <xdr:cNvCxnSpPr/>
      </xdr:nvCxnSpPr>
      <xdr:spPr>
        <a:xfrm flipV="1">
          <a:off x="1320800" y="9613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34290</xdr:rowOff>
    </xdr:from>
    <xdr:to>
      <xdr:col>6</xdr:col>
      <xdr:colOff>171450</xdr:colOff>
      <xdr:row>57</xdr:row>
      <xdr:rowOff>135890</xdr:rowOff>
    </xdr:to>
    <xdr:sp macro="" textlink="">
      <xdr:nvSpPr>
        <xdr:cNvPr id="200" name="フローチャート: 判断 199"/>
        <xdr:cNvSpPr/>
      </xdr:nvSpPr>
      <xdr:spPr>
        <a:xfrm>
          <a:off x="1270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120667</xdr:rowOff>
    </xdr:from>
    <xdr:ext cx="762000" cy="259045"/>
    <xdr:sp macro="" textlink="">
      <xdr:nvSpPr>
        <xdr:cNvPr id="201" name="テキスト ボックス 200"/>
        <xdr:cNvSpPr txBox="1"/>
      </xdr:nvSpPr>
      <xdr:spPr>
        <a:xfrm>
          <a:off x="939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60960</xdr:rowOff>
    </xdr:from>
    <xdr:to>
      <xdr:col>24</xdr:col>
      <xdr:colOff>76200</xdr:colOff>
      <xdr:row>56</xdr:row>
      <xdr:rowOff>162560</xdr:rowOff>
    </xdr:to>
    <xdr:sp macro="" textlink="">
      <xdr:nvSpPr>
        <xdr:cNvPr id="207" name="楕円 206"/>
        <xdr:cNvSpPr/>
      </xdr:nvSpPr>
      <xdr:spPr>
        <a:xfrm>
          <a:off x="4775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77487</xdr:rowOff>
    </xdr:from>
    <xdr:ext cx="762000" cy="259045"/>
    <xdr:sp macro="" textlink="">
      <xdr:nvSpPr>
        <xdr:cNvPr id="208" name="扶助費該当値テキスト"/>
        <xdr:cNvSpPr txBox="1"/>
      </xdr:nvSpPr>
      <xdr:spPr>
        <a:xfrm>
          <a:off x="4914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30480</xdr:rowOff>
    </xdr:from>
    <xdr:to>
      <xdr:col>20</xdr:col>
      <xdr:colOff>38100</xdr:colOff>
      <xdr:row>56</xdr:row>
      <xdr:rowOff>132080</xdr:rowOff>
    </xdr:to>
    <xdr:sp macro="" textlink="">
      <xdr:nvSpPr>
        <xdr:cNvPr id="209" name="楕円 208"/>
        <xdr:cNvSpPr/>
      </xdr:nvSpPr>
      <xdr:spPr>
        <a:xfrm>
          <a:off x="3937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142257</xdr:rowOff>
    </xdr:from>
    <xdr:ext cx="736600" cy="259045"/>
    <xdr:sp macro="" textlink="">
      <xdr:nvSpPr>
        <xdr:cNvPr id="210" name="テキスト ボックス 209"/>
        <xdr:cNvSpPr txBox="1"/>
      </xdr:nvSpPr>
      <xdr:spPr>
        <a:xfrm>
          <a:off x="3606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64770</xdr:rowOff>
    </xdr:from>
    <xdr:to>
      <xdr:col>15</xdr:col>
      <xdr:colOff>149225</xdr:colOff>
      <xdr:row>55</xdr:row>
      <xdr:rowOff>166370</xdr:rowOff>
    </xdr:to>
    <xdr:sp macro="" textlink="">
      <xdr:nvSpPr>
        <xdr:cNvPr id="211" name="楕円 210"/>
        <xdr:cNvSpPr/>
      </xdr:nvSpPr>
      <xdr:spPr>
        <a:xfrm>
          <a:off x="3048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5097</xdr:rowOff>
    </xdr:from>
    <xdr:ext cx="762000" cy="259045"/>
    <xdr:sp macro="" textlink="">
      <xdr:nvSpPr>
        <xdr:cNvPr id="212" name="テキスト ボックス 211"/>
        <xdr:cNvSpPr txBox="1"/>
      </xdr:nvSpPr>
      <xdr:spPr>
        <a:xfrm>
          <a:off x="2717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22860</xdr:rowOff>
    </xdr:from>
    <xdr:to>
      <xdr:col>6</xdr:col>
      <xdr:colOff>171450</xdr:colOff>
      <xdr:row>56</xdr:row>
      <xdr:rowOff>124460</xdr:rowOff>
    </xdr:to>
    <xdr:sp macro="" textlink="">
      <xdr:nvSpPr>
        <xdr:cNvPr id="215" name="楕円 214"/>
        <xdr:cNvSpPr/>
      </xdr:nvSpPr>
      <xdr:spPr>
        <a:xfrm>
          <a:off x="1270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134637</xdr:rowOff>
    </xdr:from>
    <xdr:ext cx="762000" cy="259045"/>
    <xdr:sp macro="" textlink="">
      <xdr:nvSpPr>
        <xdr:cNvPr id="216" name="テキスト ボックス 215"/>
        <xdr:cNvSpPr txBox="1"/>
      </xdr:nvSpPr>
      <xdr:spPr>
        <a:xfrm>
          <a:off x="939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その他</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経常収支比率は、前年度より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14.1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％となり、引き続き類似団体平均を上回る水準となっている。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比率上昇の主な要因としては、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国民健康保険特別会計保険基盤安定繰出金や後期高齢者医療特別会計事務費繰出金が増加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今後も引き続き、特別会計の適正な執行に努めるとともに、税収を主な財源とする普通会計の負担額を削減するよう努める。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135165</xdr:rowOff>
    </xdr:to>
    <xdr:cxnSp macro="">
      <xdr:nvCxnSpPr>
        <xdr:cNvPr id="251" name="直線コネクタ 250"/>
        <xdr:cNvCxnSpPr/>
      </xdr:nvCxnSpPr>
      <xdr:spPr>
        <a:xfrm>
          <a:off x="15671800" y="98642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91622</xdr:rowOff>
    </xdr:to>
    <xdr:cxnSp macro="">
      <xdr:nvCxnSpPr>
        <xdr:cNvPr id="254" name="直線コネクタ 253"/>
        <xdr:cNvCxnSpPr/>
      </xdr:nvCxnSpPr>
      <xdr:spPr>
        <a:xfrm>
          <a:off x="14782800" y="9766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156935</xdr:rowOff>
    </xdr:to>
    <xdr:cxnSp macro="">
      <xdr:nvCxnSpPr>
        <xdr:cNvPr id="257" name="直線コネクタ 256"/>
        <xdr:cNvCxnSpPr/>
      </xdr:nvCxnSpPr>
      <xdr:spPr>
        <a:xfrm flipV="1">
          <a:off x="13893800" y="97663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156935</xdr:rowOff>
    </xdr:to>
    <xdr:cxnSp macro="">
      <xdr:nvCxnSpPr>
        <xdr:cNvPr id="260" name="直線コネクタ 259"/>
        <xdr:cNvCxnSpPr/>
      </xdr:nvCxnSpPr>
      <xdr:spPr>
        <a:xfrm>
          <a:off x="13004800" y="9831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0" name="楕円 269"/>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71" name="その他該当値テキスト"/>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72" name="楕円 271"/>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73" name="テキスト ボックス 272"/>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4" name="楕円 273"/>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5" name="テキスト ボックス 274"/>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76" name="楕円 275"/>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77" name="テキスト ボックス 276"/>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78" name="楕円 277"/>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79" name="テキスト ボックス 278"/>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補助費に係る経常収支比率は、前年度より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9.9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、引き続き類似団体平均を下回る水準となっている。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比率</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の主な要因としては、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生活扶助等国庫負担金返還金などの各種返還金の減額等によるものである。</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今後も、補助金等の支出にあたっては、補助金の交付先の状況など、補助金の必要性をよく検討したうえで見直しを図り。適正な執行に努める。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40132</xdr:rowOff>
    </xdr:to>
    <xdr:cxnSp macro="">
      <xdr:nvCxnSpPr>
        <xdr:cNvPr id="310" name="直線コネクタ 309"/>
        <xdr:cNvCxnSpPr/>
      </xdr:nvCxnSpPr>
      <xdr:spPr>
        <a:xfrm flipV="1">
          <a:off x="15671800" y="61757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40132</xdr:rowOff>
    </xdr:to>
    <xdr:cxnSp macro="">
      <xdr:nvCxnSpPr>
        <xdr:cNvPr id="313" name="直線コネクタ 312"/>
        <xdr:cNvCxnSpPr/>
      </xdr:nvCxnSpPr>
      <xdr:spPr>
        <a:xfrm>
          <a:off x="14782800" y="61574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76708</xdr:rowOff>
    </xdr:to>
    <xdr:cxnSp macro="">
      <xdr:nvCxnSpPr>
        <xdr:cNvPr id="316" name="直線コネクタ 315"/>
        <xdr:cNvCxnSpPr/>
      </xdr:nvCxnSpPr>
      <xdr:spPr>
        <a:xfrm flipV="1">
          <a:off x="13893800" y="61574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140716</xdr:rowOff>
    </xdr:to>
    <xdr:cxnSp macro="">
      <xdr:nvCxnSpPr>
        <xdr:cNvPr id="319" name="直線コネクタ 318"/>
        <xdr:cNvCxnSpPr/>
      </xdr:nvCxnSpPr>
      <xdr:spPr>
        <a:xfrm flipV="1">
          <a:off x="13004800" y="62489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22" name="フローチャート: 判断 321"/>
        <xdr:cNvSpPr/>
      </xdr:nvSpPr>
      <xdr:spPr>
        <a:xfrm>
          <a:off x="12954000" y="60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23" name="テキスト ボックス 322"/>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9" name="楕円 328"/>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30" name="補助費等該当値テキスト"/>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1" name="楕円 330"/>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2" name="テキスト ボックス 331"/>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3" name="楕円 332"/>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4" name="テキスト ボックス 333"/>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5" name="楕円 334"/>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36" name="テキスト ボックス 335"/>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7" name="楕円 336"/>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38" name="テキスト ボックス 337"/>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公債費に係る経常収支は、前年度より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13.4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％となり、引き続き類似団体平均を下回る水準となっている。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比率</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の主な要因は、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土木債償還元金の減額</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等によるものである。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今後も、起債対象事業の適切な選択を行い、世代間負担の公平化を図り、健全な財政運営に努める。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134620</xdr:rowOff>
    </xdr:to>
    <xdr:cxnSp macro="">
      <xdr:nvCxnSpPr>
        <xdr:cNvPr id="371" name="直線コネクタ 370"/>
        <xdr:cNvCxnSpPr/>
      </xdr:nvCxnSpPr>
      <xdr:spPr>
        <a:xfrm flipV="1">
          <a:off x="3987800" y="13149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134620</xdr:rowOff>
    </xdr:to>
    <xdr:cxnSp macro="">
      <xdr:nvCxnSpPr>
        <xdr:cNvPr id="374" name="直線コネクタ 373"/>
        <xdr:cNvCxnSpPr/>
      </xdr:nvCxnSpPr>
      <xdr:spPr>
        <a:xfrm>
          <a:off x="3098800" y="130657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111761</xdr:rowOff>
    </xdr:to>
    <xdr:cxnSp macro="">
      <xdr:nvCxnSpPr>
        <xdr:cNvPr id="377" name="直線コネクタ 376"/>
        <xdr:cNvCxnSpPr/>
      </xdr:nvCxnSpPr>
      <xdr:spPr>
        <a:xfrm flipV="1">
          <a:off x="2209800" y="130657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111761</xdr:rowOff>
    </xdr:to>
    <xdr:cxnSp macro="">
      <xdr:nvCxnSpPr>
        <xdr:cNvPr id="380" name="直線コネクタ 379"/>
        <xdr:cNvCxnSpPr/>
      </xdr:nvCxnSpPr>
      <xdr:spPr>
        <a:xfrm>
          <a:off x="1320800" y="131038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83" name="フローチャート: 判断 382"/>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84" name="テキスト ボックス 383"/>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90" name="楕円 389"/>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91" name="公債費該当値テキスト"/>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92" name="楕円 391"/>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24147</xdr:rowOff>
    </xdr:from>
    <xdr:ext cx="736600" cy="259045"/>
    <xdr:sp macro="" textlink="">
      <xdr:nvSpPr>
        <xdr:cNvPr id="393" name="テキスト ボックス 392"/>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94" name="楕円 393"/>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95" name="テキスト ボックス 394"/>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96" name="楕円 395"/>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97" name="テキスト ボックス 396"/>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98" name="楕円 397"/>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399" name="テキスト ボックス 398"/>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公債費以外に係る経常収支比率は、前回より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80.4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％となり、類似団体平均を上回る水準となっている。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比率上昇の主な要因は、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分母となる臨時財政対策債を経常一般財源等の合計に加えた額が増額したものの、分子となる経常一般財源がそれ以上の増額となったことが考えられる。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引き続き、事務事業の選択と集中による見直しや事務の効率化による歳出の抑制や、市税徴収の強化等による歳入の増加施策等の取組みを続け、経常収支比率（合計）の低下につなげていく。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100330</xdr:rowOff>
    </xdr:to>
    <xdr:cxnSp macro="">
      <xdr:nvCxnSpPr>
        <xdr:cNvPr id="432" name="直線コネクタ 431"/>
        <xdr:cNvCxnSpPr/>
      </xdr:nvCxnSpPr>
      <xdr:spPr>
        <a:xfrm>
          <a:off x="15671800" y="13271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66040</xdr:rowOff>
    </xdr:from>
    <xdr:to>
      <xdr:col>78</xdr:col>
      <xdr:colOff>69850</xdr:colOff>
      <xdr:row>77</xdr:row>
      <xdr:rowOff>69850</xdr:rowOff>
    </xdr:to>
    <xdr:cxnSp macro="">
      <xdr:nvCxnSpPr>
        <xdr:cNvPr id="435" name="直線コネクタ 434"/>
        <xdr:cNvCxnSpPr/>
      </xdr:nvCxnSpPr>
      <xdr:spPr>
        <a:xfrm>
          <a:off x="14782800" y="12753340"/>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77</xdr:row>
      <xdr:rowOff>77470</xdr:rowOff>
    </xdr:to>
    <xdr:cxnSp macro="">
      <xdr:nvCxnSpPr>
        <xdr:cNvPr id="438" name="直線コネクタ 437"/>
        <xdr:cNvCxnSpPr/>
      </xdr:nvCxnSpPr>
      <xdr:spPr>
        <a:xfrm flipV="1">
          <a:off x="13893800" y="1275334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77470</xdr:rowOff>
    </xdr:from>
    <xdr:to>
      <xdr:col>69</xdr:col>
      <xdr:colOff>92075</xdr:colOff>
      <xdr:row>77</xdr:row>
      <xdr:rowOff>115570</xdr:rowOff>
    </xdr:to>
    <xdr:cxnSp macro="">
      <xdr:nvCxnSpPr>
        <xdr:cNvPr id="441" name="直線コネクタ 440"/>
        <xdr:cNvCxnSpPr/>
      </xdr:nvCxnSpPr>
      <xdr:spPr>
        <a:xfrm flipV="1">
          <a:off x="13004800" y="13279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4" name="フローチャート: 判断 443"/>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45" name="テキスト ボックス 444"/>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51" name="楕円 450"/>
        <xdr:cNvSpPr/>
      </xdr:nvSpPr>
      <xdr:spPr>
        <a:xfrm>
          <a:off x="16459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21607</xdr:rowOff>
    </xdr:from>
    <xdr:ext cx="762000" cy="259045"/>
    <xdr:sp macro="" textlink="">
      <xdr:nvSpPr>
        <xdr:cNvPr id="452" name="公債費以外該当値テキスト"/>
        <xdr:cNvSpPr txBox="1"/>
      </xdr:nvSpPr>
      <xdr:spPr>
        <a:xfrm>
          <a:off x="16598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3" name="楕円 452"/>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54" name="テキスト ボックス 453"/>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xdr:rowOff>
    </xdr:from>
    <xdr:to>
      <xdr:col>74</xdr:col>
      <xdr:colOff>31750</xdr:colOff>
      <xdr:row>74</xdr:row>
      <xdr:rowOff>116840</xdr:rowOff>
    </xdr:to>
    <xdr:sp macro="" textlink="">
      <xdr:nvSpPr>
        <xdr:cNvPr id="455" name="楕円 454"/>
        <xdr:cNvSpPr/>
      </xdr:nvSpPr>
      <xdr:spPr>
        <a:xfrm>
          <a:off x="14732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127017</xdr:rowOff>
    </xdr:from>
    <xdr:ext cx="762000" cy="259045"/>
    <xdr:sp macro="" textlink="">
      <xdr:nvSpPr>
        <xdr:cNvPr id="456" name="テキスト ボックス 455"/>
        <xdr:cNvSpPr txBox="1"/>
      </xdr:nvSpPr>
      <xdr:spPr>
        <a:xfrm>
          <a:off x="14401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26670</xdr:rowOff>
    </xdr:from>
    <xdr:to>
      <xdr:col>69</xdr:col>
      <xdr:colOff>142875</xdr:colOff>
      <xdr:row>77</xdr:row>
      <xdr:rowOff>128270</xdr:rowOff>
    </xdr:to>
    <xdr:sp macro="" textlink="">
      <xdr:nvSpPr>
        <xdr:cNvPr id="457" name="楕円 456"/>
        <xdr:cNvSpPr/>
      </xdr:nvSpPr>
      <xdr:spPr>
        <a:xfrm>
          <a:off x="13843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58" name="テキスト ボックス 457"/>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9" name="楕円 458"/>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60" name="テキスト ボックス 459"/>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116492</xdr:rowOff>
    </xdr:from>
    <xdr:to>
      <xdr:col>29</xdr:col>
      <xdr:colOff>127000</xdr:colOff>
      <xdr:row>16</xdr:row>
      <xdr:rowOff>163972</xdr:rowOff>
    </xdr:to>
    <xdr:cxnSp macro="">
      <xdr:nvCxnSpPr>
        <xdr:cNvPr id="48" name="直線コネクタ 47"/>
        <xdr:cNvCxnSpPr/>
      </xdr:nvCxnSpPr>
      <xdr:spPr bwMode="auto">
        <a:xfrm flipV="1">
          <a:off x="5003800" y="2907317"/>
          <a:ext cx="647700" cy="47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163972</xdr:rowOff>
    </xdr:from>
    <xdr:to>
      <xdr:col>26</xdr:col>
      <xdr:colOff>50800</xdr:colOff>
      <xdr:row>17</xdr:row>
      <xdr:rowOff>5187</xdr:rowOff>
    </xdr:to>
    <xdr:cxnSp macro="">
      <xdr:nvCxnSpPr>
        <xdr:cNvPr id="51" name="直線コネクタ 50"/>
        <xdr:cNvCxnSpPr/>
      </xdr:nvCxnSpPr>
      <xdr:spPr bwMode="auto">
        <a:xfrm flipV="1">
          <a:off x="4305300" y="2954797"/>
          <a:ext cx="698500" cy="12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1461</xdr:rowOff>
    </xdr:from>
    <xdr:to>
      <xdr:col>22</xdr:col>
      <xdr:colOff>114300</xdr:colOff>
      <xdr:row>17</xdr:row>
      <xdr:rowOff>5187</xdr:rowOff>
    </xdr:to>
    <xdr:cxnSp macro="">
      <xdr:nvCxnSpPr>
        <xdr:cNvPr id="54" name="直線コネクタ 53"/>
        <xdr:cNvCxnSpPr/>
      </xdr:nvCxnSpPr>
      <xdr:spPr bwMode="auto">
        <a:xfrm>
          <a:off x="3606800" y="2963736"/>
          <a:ext cx="698500" cy="3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1461</xdr:rowOff>
    </xdr:from>
    <xdr:to>
      <xdr:col>18</xdr:col>
      <xdr:colOff>177800</xdr:colOff>
      <xdr:row>17</xdr:row>
      <xdr:rowOff>35888</xdr:rowOff>
    </xdr:to>
    <xdr:cxnSp macro="">
      <xdr:nvCxnSpPr>
        <xdr:cNvPr id="57" name="直線コネクタ 56"/>
        <xdr:cNvCxnSpPr/>
      </xdr:nvCxnSpPr>
      <xdr:spPr bwMode="auto">
        <a:xfrm flipV="1">
          <a:off x="2908300" y="2963736"/>
          <a:ext cx="698500" cy="3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139004</xdr:rowOff>
    </xdr:from>
    <xdr:to>
      <xdr:col>15</xdr:col>
      <xdr:colOff>101600</xdr:colOff>
      <xdr:row>17</xdr:row>
      <xdr:rowOff>69154</xdr:rowOff>
    </xdr:to>
    <xdr:sp macro="" textlink="">
      <xdr:nvSpPr>
        <xdr:cNvPr id="60" name="フローチャート: 判断 59"/>
        <xdr:cNvSpPr/>
      </xdr:nvSpPr>
      <xdr:spPr bwMode="auto">
        <a:xfrm>
          <a:off x="2857500" y="2929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79331</xdr:rowOff>
    </xdr:from>
    <xdr:ext cx="762000" cy="259045"/>
    <xdr:sp macro="" textlink="">
      <xdr:nvSpPr>
        <xdr:cNvPr id="61" name="テキスト ボックス 60"/>
        <xdr:cNvSpPr txBox="1"/>
      </xdr:nvSpPr>
      <xdr:spPr>
        <a:xfrm>
          <a:off x="2527300" y="269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65692</xdr:rowOff>
    </xdr:from>
    <xdr:to>
      <xdr:col>29</xdr:col>
      <xdr:colOff>177800</xdr:colOff>
      <xdr:row>16</xdr:row>
      <xdr:rowOff>167292</xdr:rowOff>
    </xdr:to>
    <xdr:sp macro="" textlink="">
      <xdr:nvSpPr>
        <xdr:cNvPr id="67" name="楕円 66"/>
        <xdr:cNvSpPr/>
      </xdr:nvSpPr>
      <xdr:spPr bwMode="auto">
        <a:xfrm>
          <a:off x="5600700" y="2856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37769</xdr:rowOff>
    </xdr:from>
    <xdr:ext cx="762000" cy="259045"/>
    <xdr:sp macro="" textlink="">
      <xdr:nvSpPr>
        <xdr:cNvPr id="68" name="人口1人当たり決算額の推移該当値テキスト130"/>
        <xdr:cNvSpPr txBox="1"/>
      </xdr:nvSpPr>
      <xdr:spPr>
        <a:xfrm>
          <a:off x="5740400" y="282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113172</xdr:rowOff>
    </xdr:from>
    <xdr:to>
      <xdr:col>26</xdr:col>
      <xdr:colOff>101600</xdr:colOff>
      <xdr:row>17</xdr:row>
      <xdr:rowOff>43322</xdr:rowOff>
    </xdr:to>
    <xdr:sp macro="" textlink="">
      <xdr:nvSpPr>
        <xdr:cNvPr id="69" name="楕円 68"/>
        <xdr:cNvSpPr/>
      </xdr:nvSpPr>
      <xdr:spPr bwMode="auto">
        <a:xfrm>
          <a:off x="4953000" y="2903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28099</xdr:rowOff>
    </xdr:from>
    <xdr:ext cx="736600" cy="259045"/>
    <xdr:sp macro="" textlink="">
      <xdr:nvSpPr>
        <xdr:cNvPr id="70" name="テキスト ボックス 69"/>
        <xdr:cNvSpPr txBox="1"/>
      </xdr:nvSpPr>
      <xdr:spPr>
        <a:xfrm>
          <a:off x="4622800" y="2990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125837</xdr:rowOff>
    </xdr:from>
    <xdr:to>
      <xdr:col>22</xdr:col>
      <xdr:colOff>165100</xdr:colOff>
      <xdr:row>17</xdr:row>
      <xdr:rowOff>55987</xdr:rowOff>
    </xdr:to>
    <xdr:sp macro="" textlink="">
      <xdr:nvSpPr>
        <xdr:cNvPr id="71" name="楕円 70"/>
        <xdr:cNvSpPr/>
      </xdr:nvSpPr>
      <xdr:spPr bwMode="auto">
        <a:xfrm>
          <a:off x="4254500" y="2916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40764</xdr:rowOff>
    </xdr:from>
    <xdr:ext cx="762000" cy="259045"/>
    <xdr:sp macro="" textlink="">
      <xdr:nvSpPr>
        <xdr:cNvPr id="72" name="テキスト ボックス 71"/>
        <xdr:cNvSpPr txBox="1"/>
      </xdr:nvSpPr>
      <xdr:spPr>
        <a:xfrm>
          <a:off x="3924300" y="300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122111</xdr:rowOff>
    </xdr:from>
    <xdr:to>
      <xdr:col>19</xdr:col>
      <xdr:colOff>38100</xdr:colOff>
      <xdr:row>17</xdr:row>
      <xdr:rowOff>52261</xdr:rowOff>
    </xdr:to>
    <xdr:sp macro="" textlink="">
      <xdr:nvSpPr>
        <xdr:cNvPr id="73" name="楕円 72"/>
        <xdr:cNvSpPr/>
      </xdr:nvSpPr>
      <xdr:spPr bwMode="auto">
        <a:xfrm>
          <a:off x="3556000" y="2912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37038</xdr:rowOff>
    </xdr:from>
    <xdr:ext cx="762000" cy="259045"/>
    <xdr:sp macro="" textlink="">
      <xdr:nvSpPr>
        <xdr:cNvPr id="74" name="テキスト ボックス 73"/>
        <xdr:cNvSpPr txBox="1"/>
      </xdr:nvSpPr>
      <xdr:spPr>
        <a:xfrm>
          <a:off x="3225800" y="2999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156538</xdr:rowOff>
    </xdr:from>
    <xdr:to>
      <xdr:col>15</xdr:col>
      <xdr:colOff>101600</xdr:colOff>
      <xdr:row>17</xdr:row>
      <xdr:rowOff>86688</xdr:rowOff>
    </xdr:to>
    <xdr:sp macro="" textlink="">
      <xdr:nvSpPr>
        <xdr:cNvPr id="75" name="楕円 74"/>
        <xdr:cNvSpPr/>
      </xdr:nvSpPr>
      <xdr:spPr bwMode="auto">
        <a:xfrm>
          <a:off x="2857500" y="2947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71465</xdr:rowOff>
    </xdr:from>
    <xdr:ext cx="762000" cy="259045"/>
    <xdr:sp macro="" textlink="">
      <xdr:nvSpPr>
        <xdr:cNvPr id="76" name="テキスト ボックス 75"/>
        <xdr:cNvSpPr txBox="1"/>
      </xdr:nvSpPr>
      <xdr:spPr>
        <a:xfrm>
          <a:off x="2527300" y="303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166548</xdr:rowOff>
    </xdr:from>
    <xdr:to>
      <xdr:col>29</xdr:col>
      <xdr:colOff>127000</xdr:colOff>
      <xdr:row>35</xdr:row>
      <xdr:rowOff>182169</xdr:rowOff>
    </xdr:to>
    <xdr:cxnSp macro="">
      <xdr:nvCxnSpPr>
        <xdr:cNvPr id="109" name="直線コネクタ 108"/>
        <xdr:cNvCxnSpPr/>
      </xdr:nvCxnSpPr>
      <xdr:spPr bwMode="auto">
        <a:xfrm flipV="1">
          <a:off x="5003800" y="6776898"/>
          <a:ext cx="647700" cy="15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151325</xdr:rowOff>
    </xdr:from>
    <xdr:ext cx="762000" cy="259045"/>
    <xdr:sp macro="" textlink="">
      <xdr:nvSpPr>
        <xdr:cNvPr id="110" name="人口1人当たり決算額の推移平均値テキスト445"/>
        <xdr:cNvSpPr txBox="1"/>
      </xdr:nvSpPr>
      <xdr:spPr>
        <a:xfrm>
          <a:off x="5740400" y="6761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182169</xdr:rowOff>
    </xdr:from>
    <xdr:to>
      <xdr:col>26</xdr:col>
      <xdr:colOff>50800</xdr:colOff>
      <xdr:row>35</xdr:row>
      <xdr:rowOff>196609</xdr:rowOff>
    </xdr:to>
    <xdr:cxnSp macro="">
      <xdr:nvCxnSpPr>
        <xdr:cNvPr id="112" name="直線コネクタ 111"/>
        <xdr:cNvCxnSpPr/>
      </xdr:nvCxnSpPr>
      <xdr:spPr bwMode="auto">
        <a:xfrm flipV="1">
          <a:off x="4305300" y="6792519"/>
          <a:ext cx="698500" cy="14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196609</xdr:rowOff>
    </xdr:from>
    <xdr:to>
      <xdr:col>22</xdr:col>
      <xdr:colOff>114300</xdr:colOff>
      <xdr:row>35</xdr:row>
      <xdr:rowOff>202057</xdr:rowOff>
    </xdr:to>
    <xdr:cxnSp macro="">
      <xdr:nvCxnSpPr>
        <xdr:cNvPr id="115" name="直線コネクタ 114"/>
        <xdr:cNvCxnSpPr/>
      </xdr:nvCxnSpPr>
      <xdr:spPr bwMode="auto">
        <a:xfrm flipV="1">
          <a:off x="3606800" y="6806959"/>
          <a:ext cx="698500" cy="5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202057</xdr:rowOff>
    </xdr:from>
    <xdr:to>
      <xdr:col>18</xdr:col>
      <xdr:colOff>177800</xdr:colOff>
      <xdr:row>35</xdr:row>
      <xdr:rowOff>261150</xdr:rowOff>
    </xdr:to>
    <xdr:cxnSp macro="">
      <xdr:nvCxnSpPr>
        <xdr:cNvPr id="118" name="直線コネクタ 117"/>
        <xdr:cNvCxnSpPr/>
      </xdr:nvCxnSpPr>
      <xdr:spPr bwMode="auto">
        <a:xfrm flipV="1">
          <a:off x="2908300" y="6812407"/>
          <a:ext cx="698500" cy="59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1" name="フローチャート: 判断 120"/>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10825</xdr:rowOff>
    </xdr:from>
    <xdr:ext cx="762000" cy="259045"/>
    <xdr:sp macro="" textlink="">
      <xdr:nvSpPr>
        <xdr:cNvPr id="122" name="テキスト ボックス 121"/>
        <xdr:cNvSpPr txBox="1"/>
      </xdr:nvSpPr>
      <xdr:spPr>
        <a:xfrm>
          <a:off x="2527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115748</xdr:rowOff>
    </xdr:from>
    <xdr:to>
      <xdr:col>29</xdr:col>
      <xdr:colOff>177800</xdr:colOff>
      <xdr:row>35</xdr:row>
      <xdr:rowOff>217348</xdr:rowOff>
    </xdr:to>
    <xdr:sp macro="" textlink="">
      <xdr:nvSpPr>
        <xdr:cNvPr id="128" name="楕円 127"/>
        <xdr:cNvSpPr/>
      </xdr:nvSpPr>
      <xdr:spPr bwMode="auto">
        <a:xfrm>
          <a:off x="5600700" y="6726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303725</xdr:rowOff>
    </xdr:from>
    <xdr:ext cx="762000" cy="259045"/>
    <xdr:sp macro="" textlink="">
      <xdr:nvSpPr>
        <xdr:cNvPr id="129" name="人口1人当たり決算額の推移該当値テキスト445"/>
        <xdr:cNvSpPr txBox="1"/>
      </xdr:nvSpPr>
      <xdr:spPr>
        <a:xfrm>
          <a:off x="5740400" y="657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131369</xdr:rowOff>
    </xdr:from>
    <xdr:to>
      <xdr:col>26</xdr:col>
      <xdr:colOff>101600</xdr:colOff>
      <xdr:row>35</xdr:row>
      <xdr:rowOff>232969</xdr:rowOff>
    </xdr:to>
    <xdr:sp macro="" textlink="">
      <xdr:nvSpPr>
        <xdr:cNvPr id="130" name="楕円 129"/>
        <xdr:cNvSpPr/>
      </xdr:nvSpPr>
      <xdr:spPr bwMode="auto">
        <a:xfrm>
          <a:off x="4953000" y="6741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243146</xdr:rowOff>
    </xdr:from>
    <xdr:ext cx="736600" cy="259045"/>
    <xdr:sp macro="" textlink="">
      <xdr:nvSpPr>
        <xdr:cNvPr id="131" name="テキスト ボックス 130"/>
        <xdr:cNvSpPr txBox="1"/>
      </xdr:nvSpPr>
      <xdr:spPr>
        <a:xfrm>
          <a:off x="4622800" y="651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145809</xdr:rowOff>
    </xdr:from>
    <xdr:to>
      <xdr:col>22</xdr:col>
      <xdr:colOff>165100</xdr:colOff>
      <xdr:row>35</xdr:row>
      <xdr:rowOff>247409</xdr:rowOff>
    </xdr:to>
    <xdr:sp macro="" textlink="">
      <xdr:nvSpPr>
        <xdr:cNvPr id="132" name="楕円 131"/>
        <xdr:cNvSpPr/>
      </xdr:nvSpPr>
      <xdr:spPr bwMode="auto">
        <a:xfrm>
          <a:off x="4254500" y="6756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257586</xdr:rowOff>
    </xdr:from>
    <xdr:ext cx="762000" cy="259045"/>
    <xdr:sp macro="" textlink="">
      <xdr:nvSpPr>
        <xdr:cNvPr id="133" name="テキスト ボックス 132"/>
        <xdr:cNvSpPr txBox="1"/>
      </xdr:nvSpPr>
      <xdr:spPr>
        <a:xfrm>
          <a:off x="3924300" y="6525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151257</xdr:rowOff>
    </xdr:from>
    <xdr:to>
      <xdr:col>19</xdr:col>
      <xdr:colOff>38100</xdr:colOff>
      <xdr:row>35</xdr:row>
      <xdr:rowOff>252857</xdr:rowOff>
    </xdr:to>
    <xdr:sp macro="" textlink="">
      <xdr:nvSpPr>
        <xdr:cNvPr id="134" name="楕円 133"/>
        <xdr:cNvSpPr/>
      </xdr:nvSpPr>
      <xdr:spPr bwMode="auto">
        <a:xfrm>
          <a:off x="3556000" y="6761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263034</xdr:rowOff>
    </xdr:from>
    <xdr:ext cx="762000" cy="259045"/>
    <xdr:sp macro="" textlink="">
      <xdr:nvSpPr>
        <xdr:cNvPr id="135" name="テキスト ボックス 134"/>
        <xdr:cNvSpPr txBox="1"/>
      </xdr:nvSpPr>
      <xdr:spPr>
        <a:xfrm>
          <a:off x="3225800" y="653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210350</xdr:rowOff>
    </xdr:from>
    <xdr:to>
      <xdr:col>15</xdr:col>
      <xdr:colOff>101600</xdr:colOff>
      <xdr:row>35</xdr:row>
      <xdr:rowOff>311950</xdr:rowOff>
    </xdr:to>
    <xdr:sp macro="" textlink="">
      <xdr:nvSpPr>
        <xdr:cNvPr id="136" name="楕円 135"/>
        <xdr:cNvSpPr/>
      </xdr:nvSpPr>
      <xdr:spPr bwMode="auto">
        <a:xfrm>
          <a:off x="2857500" y="6820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322127</xdr:rowOff>
    </xdr:from>
    <xdr:ext cx="762000" cy="259045"/>
    <xdr:sp macro="" textlink="">
      <xdr:nvSpPr>
        <xdr:cNvPr id="137" name="テキスト ボックス 136"/>
        <xdr:cNvSpPr txBox="1"/>
      </xdr:nvSpPr>
      <xdr:spPr>
        <a:xfrm>
          <a:off x="2527300" y="65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148,872
145,560
48.99
54,342,777
53,273,382
665,470
29,777,960
31,538,535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133848</xdr:rowOff>
    </xdr:from>
    <xdr:to>
      <xdr:col>24</xdr:col>
      <xdr:colOff>63500</xdr:colOff>
      <xdr:row>37</xdr:row>
      <xdr:rowOff>2791</xdr:rowOff>
    </xdr:to>
    <xdr:cxnSp macro="">
      <xdr:nvCxnSpPr>
        <xdr:cNvPr id="59" name="直線コネクタ 58"/>
        <xdr:cNvCxnSpPr/>
      </xdr:nvCxnSpPr>
      <xdr:spPr>
        <a:xfrm flipV="1">
          <a:off x="3797300" y="6306048"/>
          <a:ext cx="838200" cy="4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2791</xdr:rowOff>
    </xdr:from>
    <xdr:to>
      <xdr:col>19</xdr:col>
      <xdr:colOff>177800</xdr:colOff>
      <xdr:row>37</xdr:row>
      <xdr:rowOff>18131</xdr:rowOff>
    </xdr:to>
    <xdr:cxnSp macro="">
      <xdr:nvCxnSpPr>
        <xdr:cNvPr id="62" name="直線コネクタ 61"/>
        <xdr:cNvCxnSpPr/>
      </xdr:nvCxnSpPr>
      <xdr:spPr>
        <a:xfrm flipV="1">
          <a:off x="2908300" y="6346441"/>
          <a:ext cx="889000" cy="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18131</xdr:rowOff>
    </xdr:from>
    <xdr:to>
      <xdr:col>15</xdr:col>
      <xdr:colOff>50800</xdr:colOff>
      <xdr:row>37</xdr:row>
      <xdr:rowOff>37470</xdr:rowOff>
    </xdr:to>
    <xdr:cxnSp macro="">
      <xdr:nvCxnSpPr>
        <xdr:cNvPr id="65" name="直線コネクタ 64"/>
        <xdr:cNvCxnSpPr/>
      </xdr:nvCxnSpPr>
      <xdr:spPr>
        <a:xfrm flipV="1">
          <a:off x="2019300" y="6361781"/>
          <a:ext cx="889000" cy="1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37470</xdr:rowOff>
    </xdr:from>
    <xdr:to>
      <xdr:col>10</xdr:col>
      <xdr:colOff>114300</xdr:colOff>
      <xdr:row>37</xdr:row>
      <xdr:rowOff>167360</xdr:rowOff>
    </xdr:to>
    <xdr:cxnSp macro="">
      <xdr:nvCxnSpPr>
        <xdr:cNvPr id="68" name="直線コネクタ 67"/>
        <xdr:cNvCxnSpPr/>
      </xdr:nvCxnSpPr>
      <xdr:spPr>
        <a:xfrm flipV="1">
          <a:off x="1130300" y="6381120"/>
          <a:ext cx="889000" cy="12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61354</xdr:rowOff>
    </xdr:from>
    <xdr:to>
      <xdr:col>6</xdr:col>
      <xdr:colOff>38100</xdr:colOff>
      <xdr:row>36</xdr:row>
      <xdr:rowOff>162954</xdr:rowOff>
    </xdr:to>
    <xdr:sp macro="" textlink="">
      <xdr:nvSpPr>
        <xdr:cNvPr id="71" name="フローチャート: 判断 70"/>
        <xdr:cNvSpPr/>
      </xdr:nvSpPr>
      <xdr:spPr>
        <a:xfrm>
          <a:off x="1079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8031</xdr:rowOff>
    </xdr:from>
    <xdr:ext cx="534377" cy="259045"/>
    <xdr:sp macro="" textlink="">
      <xdr:nvSpPr>
        <xdr:cNvPr id="72" name="テキスト ボックス 71"/>
        <xdr:cNvSpPr txBox="1"/>
      </xdr:nvSpPr>
      <xdr:spPr>
        <a:xfrm>
          <a:off x="863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83048</xdr:rowOff>
    </xdr:from>
    <xdr:to>
      <xdr:col>24</xdr:col>
      <xdr:colOff>114300</xdr:colOff>
      <xdr:row>37</xdr:row>
      <xdr:rowOff>13198</xdr:rowOff>
    </xdr:to>
    <xdr:sp macro="" textlink="">
      <xdr:nvSpPr>
        <xdr:cNvPr id="78" name="楕円 77"/>
        <xdr:cNvSpPr/>
      </xdr:nvSpPr>
      <xdr:spPr>
        <a:xfrm>
          <a:off x="4584700" y="625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61475</xdr:rowOff>
    </xdr:from>
    <xdr:ext cx="534377" cy="259045"/>
    <xdr:sp macro="" textlink="">
      <xdr:nvSpPr>
        <xdr:cNvPr id="79" name="人件費該当値テキスト"/>
        <xdr:cNvSpPr txBox="1"/>
      </xdr:nvSpPr>
      <xdr:spPr>
        <a:xfrm>
          <a:off x="4686300" y="623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123441</xdr:rowOff>
    </xdr:from>
    <xdr:to>
      <xdr:col>20</xdr:col>
      <xdr:colOff>38100</xdr:colOff>
      <xdr:row>37</xdr:row>
      <xdr:rowOff>53591</xdr:rowOff>
    </xdr:to>
    <xdr:sp macro="" textlink="">
      <xdr:nvSpPr>
        <xdr:cNvPr id="80" name="楕円 79"/>
        <xdr:cNvSpPr/>
      </xdr:nvSpPr>
      <xdr:spPr>
        <a:xfrm>
          <a:off x="3746500" y="629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44718</xdr:rowOff>
    </xdr:from>
    <xdr:ext cx="534377" cy="259045"/>
    <xdr:sp macro="" textlink="">
      <xdr:nvSpPr>
        <xdr:cNvPr id="81" name="テキスト ボックス 80"/>
        <xdr:cNvSpPr txBox="1"/>
      </xdr:nvSpPr>
      <xdr:spPr>
        <a:xfrm>
          <a:off x="3530111" y="638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138781</xdr:rowOff>
    </xdr:from>
    <xdr:to>
      <xdr:col>15</xdr:col>
      <xdr:colOff>101600</xdr:colOff>
      <xdr:row>37</xdr:row>
      <xdr:rowOff>68931</xdr:rowOff>
    </xdr:to>
    <xdr:sp macro="" textlink="">
      <xdr:nvSpPr>
        <xdr:cNvPr id="82" name="楕円 81"/>
        <xdr:cNvSpPr/>
      </xdr:nvSpPr>
      <xdr:spPr>
        <a:xfrm>
          <a:off x="2857500" y="631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60058</xdr:rowOff>
    </xdr:from>
    <xdr:ext cx="534377" cy="259045"/>
    <xdr:sp macro="" textlink="">
      <xdr:nvSpPr>
        <xdr:cNvPr id="83" name="テキスト ボックス 82"/>
        <xdr:cNvSpPr txBox="1"/>
      </xdr:nvSpPr>
      <xdr:spPr>
        <a:xfrm>
          <a:off x="2641111" y="640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158120</xdr:rowOff>
    </xdr:from>
    <xdr:to>
      <xdr:col>10</xdr:col>
      <xdr:colOff>165100</xdr:colOff>
      <xdr:row>37</xdr:row>
      <xdr:rowOff>88270</xdr:rowOff>
    </xdr:to>
    <xdr:sp macro="" textlink="">
      <xdr:nvSpPr>
        <xdr:cNvPr id="84" name="楕円 83"/>
        <xdr:cNvSpPr/>
      </xdr:nvSpPr>
      <xdr:spPr>
        <a:xfrm>
          <a:off x="1968500" y="63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79397</xdr:rowOff>
    </xdr:from>
    <xdr:ext cx="534377" cy="259045"/>
    <xdr:sp macro="" textlink="">
      <xdr:nvSpPr>
        <xdr:cNvPr id="85" name="テキスト ボックス 84"/>
        <xdr:cNvSpPr txBox="1"/>
      </xdr:nvSpPr>
      <xdr:spPr>
        <a:xfrm>
          <a:off x="1752111" y="642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116561</xdr:rowOff>
    </xdr:from>
    <xdr:to>
      <xdr:col>6</xdr:col>
      <xdr:colOff>38100</xdr:colOff>
      <xdr:row>38</xdr:row>
      <xdr:rowOff>46710</xdr:rowOff>
    </xdr:to>
    <xdr:sp macro="" textlink="">
      <xdr:nvSpPr>
        <xdr:cNvPr id="86" name="楕円 85"/>
        <xdr:cNvSpPr/>
      </xdr:nvSpPr>
      <xdr:spPr>
        <a:xfrm>
          <a:off x="1079500" y="6460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37837</xdr:rowOff>
    </xdr:from>
    <xdr:ext cx="534377" cy="259045"/>
    <xdr:sp macro="" textlink="">
      <xdr:nvSpPr>
        <xdr:cNvPr id="87" name="テキスト ボックス 86"/>
        <xdr:cNvSpPr txBox="1"/>
      </xdr:nvSpPr>
      <xdr:spPr>
        <a:xfrm>
          <a:off x="863111" y="655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60343</xdr:rowOff>
    </xdr:from>
    <xdr:to>
      <xdr:col>24</xdr:col>
      <xdr:colOff>63500</xdr:colOff>
      <xdr:row>57</xdr:row>
      <xdr:rowOff>124155</xdr:rowOff>
    </xdr:to>
    <xdr:cxnSp macro="">
      <xdr:nvCxnSpPr>
        <xdr:cNvPr id="119" name="直線コネクタ 118"/>
        <xdr:cNvCxnSpPr/>
      </xdr:nvCxnSpPr>
      <xdr:spPr>
        <a:xfrm>
          <a:off x="3797300" y="9832993"/>
          <a:ext cx="838200" cy="6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60343</xdr:rowOff>
    </xdr:from>
    <xdr:to>
      <xdr:col>19</xdr:col>
      <xdr:colOff>177800</xdr:colOff>
      <xdr:row>57</xdr:row>
      <xdr:rowOff>110015</xdr:rowOff>
    </xdr:to>
    <xdr:cxnSp macro="">
      <xdr:nvCxnSpPr>
        <xdr:cNvPr id="122" name="直線コネクタ 121"/>
        <xdr:cNvCxnSpPr/>
      </xdr:nvCxnSpPr>
      <xdr:spPr>
        <a:xfrm flipV="1">
          <a:off x="2908300" y="9832993"/>
          <a:ext cx="8890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110015</xdr:rowOff>
    </xdr:from>
    <xdr:to>
      <xdr:col>15</xdr:col>
      <xdr:colOff>50800</xdr:colOff>
      <xdr:row>58</xdr:row>
      <xdr:rowOff>51412</xdr:rowOff>
    </xdr:to>
    <xdr:cxnSp macro="">
      <xdr:nvCxnSpPr>
        <xdr:cNvPr id="125" name="直線コネクタ 124"/>
        <xdr:cNvCxnSpPr/>
      </xdr:nvCxnSpPr>
      <xdr:spPr>
        <a:xfrm flipV="1">
          <a:off x="2019300" y="9882665"/>
          <a:ext cx="889000" cy="1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24812</xdr:rowOff>
    </xdr:from>
    <xdr:to>
      <xdr:col>10</xdr:col>
      <xdr:colOff>114300</xdr:colOff>
      <xdr:row>58</xdr:row>
      <xdr:rowOff>51412</xdr:rowOff>
    </xdr:to>
    <xdr:cxnSp macro="">
      <xdr:nvCxnSpPr>
        <xdr:cNvPr id="128" name="直線コネクタ 127"/>
        <xdr:cNvCxnSpPr/>
      </xdr:nvCxnSpPr>
      <xdr:spPr>
        <a:xfrm>
          <a:off x="1130300" y="9968912"/>
          <a:ext cx="889000" cy="2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6147</xdr:rowOff>
    </xdr:from>
    <xdr:to>
      <xdr:col>6</xdr:col>
      <xdr:colOff>38100</xdr:colOff>
      <xdr:row>58</xdr:row>
      <xdr:rowOff>107747</xdr:rowOff>
    </xdr:to>
    <xdr:sp macro="" textlink="">
      <xdr:nvSpPr>
        <xdr:cNvPr id="131" name="フローチャート: 判断 130"/>
        <xdr:cNvSpPr/>
      </xdr:nvSpPr>
      <xdr:spPr>
        <a:xfrm>
          <a:off x="1079500" y="99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98874</xdr:rowOff>
    </xdr:from>
    <xdr:ext cx="534377" cy="259045"/>
    <xdr:sp macro="" textlink="">
      <xdr:nvSpPr>
        <xdr:cNvPr id="132" name="テキスト ボックス 131"/>
        <xdr:cNvSpPr txBox="1"/>
      </xdr:nvSpPr>
      <xdr:spPr>
        <a:xfrm>
          <a:off x="863111" y="100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73355</xdr:rowOff>
    </xdr:from>
    <xdr:to>
      <xdr:col>24</xdr:col>
      <xdr:colOff>114300</xdr:colOff>
      <xdr:row>58</xdr:row>
      <xdr:rowOff>3505</xdr:rowOff>
    </xdr:to>
    <xdr:sp macro="" textlink="">
      <xdr:nvSpPr>
        <xdr:cNvPr id="138" name="楕円 137"/>
        <xdr:cNvSpPr/>
      </xdr:nvSpPr>
      <xdr:spPr>
        <a:xfrm>
          <a:off x="4584700" y="98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51782</xdr:rowOff>
    </xdr:from>
    <xdr:ext cx="534377" cy="259045"/>
    <xdr:sp macro="" textlink="">
      <xdr:nvSpPr>
        <xdr:cNvPr id="139" name="物件費該当値テキスト"/>
        <xdr:cNvSpPr txBox="1"/>
      </xdr:nvSpPr>
      <xdr:spPr>
        <a:xfrm>
          <a:off x="4686300" y="982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9543</xdr:rowOff>
    </xdr:from>
    <xdr:to>
      <xdr:col>20</xdr:col>
      <xdr:colOff>38100</xdr:colOff>
      <xdr:row>57</xdr:row>
      <xdr:rowOff>111143</xdr:rowOff>
    </xdr:to>
    <xdr:sp macro="" textlink="">
      <xdr:nvSpPr>
        <xdr:cNvPr id="140" name="楕円 139"/>
        <xdr:cNvSpPr/>
      </xdr:nvSpPr>
      <xdr:spPr>
        <a:xfrm>
          <a:off x="3746500" y="97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102270</xdr:rowOff>
    </xdr:from>
    <xdr:ext cx="534377" cy="259045"/>
    <xdr:sp macro="" textlink="">
      <xdr:nvSpPr>
        <xdr:cNvPr id="141" name="テキスト ボックス 140"/>
        <xdr:cNvSpPr txBox="1"/>
      </xdr:nvSpPr>
      <xdr:spPr>
        <a:xfrm>
          <a:off x="3530111" y="98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59215</xdr:rowOff>
    </xdr:from>
    <xdr:to>
      <xdr:col>15</xdr:col>
      <xdr:colOff>101600</xdr:colOff>
      <xdr:row>57</xdr:row>
      <xdr:rowOff>160815</xdr:rowOff>
    </xdr:to>
    <xdr:sp macro="" textlink="">
      <xdr:nvSpPr>
        <xdr:cNvPr id="142" name="楕円 141"/>
        <xdr:cNvSpPr/>
      </xdr:nvSpPr>
      <xdr:spPr>
        <a:xfrm>
          <a:off x="2857500" y="98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151942</xdr:rowOff>
    </xdr:from>
    <xdr:ext cx="534377" cy="259045"/>
    <xdr:sp macro="" textlink="">
      <xdr:nvSpPr>
        <xdr:cNvPr id="143" name="テキスト ボックス 142"/>
        <xdr:cNvSpPr txBox="1"/>
      </xdr:nvSpPr>
      <xdr:spPr>
        <a:xfrm>
          <a:off x="2641111" y="992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612</xdr:rowOff>
    </xdr:from>
    <xdr:to>
      <xdr:col>10</xdr:col>
      <xdr:colOff>165100</xdr:colOff>
      <xdr:row>58</xdr:row>
      <xdr:rowOff>102212</xdr:rowOff>
    </xdr:to>
    <xdr:sp macro="" textlink="">
      <xdr:nvSpPr>
        <xdr:cNvPr id="144" name="楕円 143"/>
        <xdr:cNvSpPr/>
      </xdr:nvSpPr>
      <xdr:spPr>
        <a:xfrm>
          <a:off x="1968500" y="994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93339</xdr:rowOff>
    </xdr:from>
    <xdr:ext cx="534377" cy="259045"/>
    <xdr:sp macro="" textlink="">
      <xdr:nvSpPr>
        <xdr:cNvPr id="145" name="テキスト ボックス 144"/>
        <xdr:cNvSpPr txBox="1"/>
      </xdr:nvSpPr>
      <xdr:spPr>
        <a:xfrm>
          <a:off x="1752111" y="1003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145462</xdr:rowOff>
    </xdr:from>
    <xdr:to>
      <xdr:col>6</xdr:col>
      <xdr:colOff>38100</xdr:colOff>
      <xdr:row>58</xdr:row>
      <xdr:rowOff>75612</xdr:rowOff>
    </xdr:to>
    <xdr:sp macro="" textlink="">
      <xdr:nvSpPr>
        <xdr:cNvPr id="146" name="楕円 145"/>
        <xdr:cNvSpPr/>
      </xdr:nvSpPr>
      <xdr:spPr>
        <a:xfrm>
          <a:off x="1079500" y="991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92139</xdr:rowOff>
    </xdr:from>
    <xdr:ext cx="534377" cy="259045"/>
    <xdr:sp macro="" textlink="">
      <xdr:nvSpPr>
        <xdr:cNvPr id="147" name="テキスト ボックス 146"/>
        <xdr:cNvSpPr txBox="1"/>
      </xdr:nvSpPr>
      <xdr:spPr>
        <a:xfrm>
          <a:off x="863111" y="969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132728</xdr:rowOff>
    </xdr:from>
    <xdr:to>
      <xdr:col>24</xdr:col>
      <xdr:colOff>63500</xdr:colOff>
      <xdr:row>77</xdr:row>
      <xdr:rowOff>142900</xdr:rowOff>
    </xdr:to>
    <xdr:cxnSp macro="">
      <xdr:nvCxnSpPr>
        <xdr:cNvPr id="172" name="直線コネクタ 171"/>
        <xdr:cNvCxnSpPr/>
      </xdr:nvCxnSpPr>
      <xdr:spPr>
        <a:xfrm>
          <a:off x="3797300" y="13334378"/>
          <a:ext cx="8382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132728</xdr:rowOff>
    </xdr:from>
    <xdr:to>
      <xdr:col>19</xdr:col>
      <xdr:colOff>177800</xdr:colOff>
      <xdr:row>77</xdr:row>
      <xdr:rowOff>145186</xdr:rowOff>
    </xdr:to>
    <xdr:cxnSp macro="">
      <xdr:nvCxnSpPr>
        <xdr:cNvPr id="175" name="直線コネクタ 174"/>
        <xdr:cNvCxnSpPr/>
      </xdr:nvCxnSpPr>
      <xdr:spPr>
        <a:xfrm flipV="1">
          <a:off x="2908300" y="13334378"/>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125470</xdr:rowOff>
    </xdr:from>
    <xdr:to>
      <xdr:col>15</xdr:col>
      <xdr:colOff>50800</xdr:colOff>
      <xdr:row>77</xdr:row>
      <xdr:rowOff>145186</xdr:rowOff>
    </xdr:to>
    <xdr:cxnSp macro="">
      <xdr:nvCxnSpPr>
        <xdr:cNvPr id="178" name="直線コネクタ 177"/>
        <xdr:cNvCxnSpPr/>
      </xdr:nvCxnSpPr>
      <xdr:spPr>
        <a:xfrm>
          <a:off x="2019300" y="13327120"/>
          <a:ext cx="889000" cy="1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125470</xdr:rowOff>
    </xdr:from>
    <xdr:to>
      <xdr:col>10</xdr:col>
      <xdr:colOff>114300</xdr:colOff>
      <xdr:row>77</xdr:row>
      <xdr:rowOff>135528</xdr:rowOff>
    </xdr:to>
    <xdr:cxnSp macro="">
      <xdr:nvCxnSpPr>
        <xdr:cNvPr id="181" name="直線コネクタ 180"/>
        <xdr:cNvCxnSpPr/>
      </xdr:nvCxnSpPr>
      <xdr:spPr>
        <a:xfrm flipV="1">
          <a:off x="1130300" y="13327120"/>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146565</xdr:rowOff>
    </xdr:from>
    <xdr:to>
      <xdr:col>6</xdr:col>
      <xdr:colOff>38100</xdr:colOff>
      <xdr:row>77</xdr:row>
      <xdr:rowOff>76715</xdr:rowOff>
    </xdr:to>
    <xdr:sp macro="" textlink="">
      <xdr:nvSpPr>
        <xdr:cNvPr id="184" name="フローチャート: 判断 183"/>
        <xdr:cNvSpPr/>
      </xdr:nvSpPr>
      <xdr:spPr>
        <a:xfrm>
          <a:off x="1079500" y="1317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93242</xdr:rowOff>
    </xdr:from>
    <xdr:ext cx="469744" cy="259045"/>
    <xdr:sp macro="" textlink="">
      <xdr:nvSpPr>
        <xdr:cNvPr id="185" name="テキスト ボックス 184"/>
        <xdr:cNvSpPr txBox="1"/>
      </xdr:nvSpPr>
      <xdr:spPr>
        <a:xfrm>
          <a:off x="895428" y="1295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92100</xdr:rowOff>
    </xdr:from>
    <xdr:to>
      <xdr:col>24</xdr:col>
      <xdr:colOff>114300</xdr:colOff>
      <xdr:row>78</xdr:row>
      <xdr:rowOff>22250</xdr:rowOff>
    </xdr:to>
    <xdr:sp macro="" textlink="">
      <xdr:nvSpPr>
        <xdr:cNvPr id="191" name="楕円 190"/>
        <xdr:cNvSpPr/>
      </xdr:nvSpPr>
      <xdr:spPr>
        <a:xfrm>
          <a:off x="4584700" y="132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7027</xdr:rowOff>
    </xdr:from>
    <xdr:ext cx="378565" cy="259045"/>
    <xdr:sp macro="" textlink="">
      <xdr:nvSpPr>
        <xdr:cNvPr id="192" name="維持補修費該当値テキスト"/>
        <xdr:cNvSpPr txBox="1"/>
      </xdr:nvSpPr>
      <xdr:spPr>
        <a:xfrm>
          <a:off x="4686300" y="13208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81928</xdr:rowOff>
    </xdr:from>
    <xdr:to>
      <xdr:col>20</xdr:col>
      <xdr:colOff>38100</xdr:colOff>
      <xdr:row>78</xdr:row>
      <xdr:rowOff>12078</xdr:rowOff>
    </xdr:to>
    <xdr:sp macro="" textlink="">
      <xdr:nvSpPr>
        <xdr:cNvPr id="193" name="楕円 192"/>
        <xdr:cNvSpPr/>
      </xdr:nvSpPr>
      <xdr:spPr>
        <a:xfrm>
          <a:off x="3746500" y="1328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3205</xdr:rowOff>
    </xdr:from>
    <xdr:ext cx="469744" cy="259045"/>
    <xdr:sp macro="" textlink="">
      <xdr:nvSpPr>
        <xdr:cNvPr id="194" name="テキスト ボックス 193"/>
        <xdr:cNvSpPr txBox="1"/>
      </xdr:nvSpPr>
      <xdr:spPr>
        <a:xfrm>
          <a:off x="3562428" y="1337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94386</xdr:rowOff>
    </xdr:from>
    <xdr:to>
      <xdr:col>15</xdr:col>
      <xdr:colOff>101600</xdr:colOff>
      <xdr:row>78</xdr:row>
      <xdr:rowOff>24536</xdr:rowOff>
    </xdr:to>
    <xdr:sp macro="" textlink="">
      <xdr:nvSpPr>
        <xdr:cNvPr id="195" name="楕円 194"/>
        <xdr:cNvSpPr/>
      </xdr:nvSpPr>
      <xdr:spPr>
        <a:xfrm>
          <a:off x="28575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15663</xdr:rowOff>
    </xdr:from>
    <xdr:ext cx="378565" cy="259045"/>
    <xdr:sp macro="" textlink="">
      <xdr:nvSpPr>
        <xdr:cNvPr id="196" name="テキスト ボックス 195"/>
        <xdr:cNvSpPr txBox="1"/>
      </xdr:nvSpPr>
      <xdr:spPr>
        <a:xfrm>
          <a:off x="2719017" y="13388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74670</xdr:rowOff>
    </xdr:from>
    <xdr:to>
      <xdr:col>10</xdr:col>
      <xdr:colOff>165100</xdr:colOff>
      <xdr:row>78</xdr:row>
      <xdr:rowOff>4820</xdr:rowOff>
    </xdr:to>
    <xdr:sp macro="" textlink="">
      <xdr:nvSpPr>
        <xdr:cNvPr id="197" name="楕円 196"/>
        <xdr:cNvSpPr/>
      </xdr:nvSpPr>
      <xdr:spPr>
        <a:xfrm>
          <a:off x="1968500" y="132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167397</xdr:rowOff>
    </xdr:from>
    <xdr:ext cx="469744" cy="259045"/>
    <xdr:sp macro="" textlink="">
      <xdr:nvSpPr>
        <xdr:cNvPr id="198" name="テキスト ボックス 197"/>
        <xdr:cNvSpPr txBox="1"/>
      </xdr:nvSpPr>
      <xdr:spPr>
        <a:xfrm>
          <a:off x="1784428" y="13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84728</xdr:rowOff>
    </xdr:from>
    <xdr:to>
      <xdr:col>6</xdr:col>
      <xdr:colOff>38100</xdr:colOff>
      <xdr:row>78</xdr:row>
      <xdr:rowOff>14878</xdr:rowOff>
    </xdr:to>
    <xdr:sp macro="" textlink="">
      <xdr:nvSpPr>
        <xdr:cNvPr id="199" name="楕円 198"/>
        <xdr:cNvSpPr/>
      </xdr:nvSpPr>
      <xdr:spPr>
        <a:xfrm>
          <a:off x="1079500" y="1328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6005</xdr:rowOff>
    </xdr:from>
    <xdr:ext cx="469744" cy="259045"/>
    <xdr:sp macro="" textlink="">
      <xdr:nvSpPr>
        <xdr:cNvPr id="200" name="テキスト ボックス 199"/>
        <xdr:cNvSpPr txBox="1"/>
      </xdr:nvSpPr>
      <xdr:spPr>
        <a:xfrm>
          <a:off x="895428" y="1337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157409</xdr:rowOff>
    </xdr:from>
    <xdr:to>
      <xdr:col>24</xdr:col>
      <xdr:colOff>63500</xdr:colOff>
      <xdr:row>97</xdr:row>
      <xdr:rowOff>87892</xdr:rowOff>
    </xdr:to>
    <xdr:cxnSp macro="">
      <xdr:nvCxnSpPr>
        <xdr:cNvPr id="230" name="直線コネクタ 229"/>
        <xdr:cNvCxnSpPr/>
      </xdr:nvCxnSpPr>
      <xdr:spPr>
        <a:xfrm flipV="1">
          <a:off x="3797300" y="16616609"/>
          <a:ext cx="838200" cy="10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18421</xdr:rowOff>
    </xdr:from>
    <xdr:to>
      <xdr:col>19</xdr:col>
      <xdr:colOff>177800</xdr:colOff>
      <xdr:row>97</xdr:row>
      <xdr:rowOff>87892</xdr:rowOff>
    </xdr:to>
    <xdr:cxnSp macro="">
      <xdr:nvCxnSpPr>
        <xdr:cNvPr id="233" name="直線コネクタ 232"/>
        <xdr:cNvCxnSpPr/>
      </xdr:nvCxnSpPr>
      <xdr:spPr>
        <a:xfrm>
          <a:off x="2908300" y="16649071"/>
          <a:ext cx="889000" cy="6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18421</xdr:rowOff>
    </xdr:from>
    <xdr:to>
      <xdr:col>15</xdr:col>
      <xdr:colOff>50800</xdr:colOff>
      <xdr:row>98</xdr:row>
      <xdr:rowOff>6831</xdr:rowOff>
    </xdr:to>
    <xdr:cxnSp macro="">
      <xdr:nvCxnSpPr>
        <xdr:cNvPr id="236" name="直線コネクタ 235"/>
        <xdr:cNvCxnSpPr/>
      </xdr:nvCxnSpPr>
      <xdr:spPr>
        <a:xfrm flipV="1">
          <a:off x="2019300" y="16649071"/>
          <a:ext cx="889000" cy="15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6831</xdr:rowOff>
    </xdr:from>
    <xdr:to>
      <xdr:col>10</xdr:col>
      <xdr:colOff>114300</xdr:colOff>
      <xdr:row>98</xdr:row>
      <xdr:rowOff>33592</xdr:rowOff>
    </xdr:to>
    <xdr:cxnSp macro="">
      <xdr:nvCxnSpPr>
        <xdr:cNvPr id="239" name="直線コネクタ 238"/>
        <xdr:cNvCxnSpPr/>
      </xdr:nvCxnSpPr>
      <xdr:spPr>
        <a:xfrm flipV="1">
          <a:off x="1130300" y="16808931"/>
          <a:ext cx="889000" cy="2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109962</xdr:rowOff>
    </xdr:from>
    <xdr:to>
      <xdr:col>6</xdr:col>
      <xdr:colOff>38100</xdr:colOff>
      <xdr:row>97</xdr:row>
      <xdr:rowOff>40112</xdr:rowOff>
    </xdr:to>
    <xdr:sp macro="" textlink="">
      <xdr:nvSpPr>
        <xdr:cNvPr id="242" name="フローチャート: 判断 241"/>
        <xdr:cNvSpPr/>
      </xdr:nvSpPr>
      <xdr:spPr>
        <a:xfrm>
          <a:off x="1079500" y="1656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56639</xdr:rowOff>
    </xdr:from>
    <xdr:ext cx="599010" cy="259045"/>
    <xdr:sp macro="" textlink="">
      <xdr:nvSpPr>
        <xdr:cNvPr id="243" name="テキスト ボックス 242"/>
        <xdr:cNvSpPr txBox="1"/>
      </xdr:nvSpPr>
      <xdr:spPr>
        <a:xfrm>
          <a:off x="830795" y="1634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106609</xdr:rowOff>
    </xdr:from>
    <xdr:to>
      <xdr:col>24</xdr:col>
      <xdr:colOff>114300</xdr:colOff>
      <xdr:row>97</xdr:row>
      <xdr:rowOff>36759</xdr:rowOff>
    </xdr:to>
    <xdr:sp macro="" textlink="">
      <xdr:nvSpPr>
        <xdr:cNvPr id="249" name="楕円 248"/>
        <xdr:cNvSpPr/>
      </xdr:nvSpPr>
      <xdr:spPr>
        <a:xfrm>
          <a:off x="4584700" y="165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85036</xdr:rowOff>
    </xdr:from>
    <xdr:ext cx="599010" cy="259045"/>
    <xdr:sp macro="" textlink="">
      <xdr:nvSpPr>
        <xdr:cNvPr id="250" name="扶助費該当値テキスト"/>
        <xdr:cNvSpPr txBox="1"/>
      </xdr:nvSpPr>
      <xdr:spPr>
        <a:xfrm>
          <a:off x="4686300" y="165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37092</xdr:rowOff>
    </xdr:from>
    <xdr:to>
      <xdr:col>20</xdr:col>
      <xdr:colOff>38100</xdr:colOff>
      <xdr:row>97</xdr:row>
      <xdr:rowOff>138692</xdr:rowOff>
    </xdr:to>
    <xdr:sp macro="" textlink="">
      <xdr:nvSpPr>
        <xdr:cNvPr id="251" name="楕円 250"/>
        <xdr:cNvSpPr/>
      </xdr:nvSpPr>
      <xdr:spPr>
        <a:xfrm>
          <a:off x="3746500" y="1666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129819</xdr:rowOff>
    </xdr:from>
    <xdr:ext cx="534377" cy="259045"/>
    <xdr:sp macro="" textlink="">
      <xdr:nvSpPr>
        <xdr:cNvPr id="252" name="テキスト ボックス 251"/>
        <xdr:cNvSpPr txBox="1"/>
      </xdr:nvSpPr>
      <xdr:spPr>
        <a:xfrm>
          <a:off x="3530111" y="167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139071</xdr:rowOff>
    </xdr:from>
    <xdr:to>
      <xdr:col>15</xdr:col>
      <xdr:colOff>101600</xdr:colOff>
      <xdr:row>97</xdr:row>
      <xdr:rowOff>69221</xdr:rowOff>
    </xdr:to>
    <xdr:sp macro="" textlink="">
      <xdr:nvSpPr>
        <xdr:cNvPr id="253" name="楕円 252"/>
        <xdr:cNvSpPr/>
      </xdr:nvSpPr>
      <xdr:spPr>
        <a:xfrm>
          <a:off x="2857500" y="165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60348</xdr:rowOff>
    </xdr:from>
    <xdr:ext cx="534377" cy="259045"/>
    <xdr:sp macro="" textlink="">
      <xdr:nvSpPr>
        <xdr:cNvPr id="254" name="テキスト ボックス 253"/>
        <xdr:cNvSpPr txBox="1"/>
      </xdr:nvSpPr>
      <xdr:spPr>
        <a:xfrm>
          <a:off x="2641111" y="1669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127481</xdr:rowOff>
    </xdr:from>
    <xdr:to>
      <xdr:col>10</xdr:col>
      <xdr:colOff>165100</xdr:colOff>
      <xdr:row>98</xdr:row>
      <xdr:rowOff>57631</xdr:rowOff>
    </xdr:to>
    <xdr:sp macro="" textlink="">
      <xdr:nvSpPr>
        <xdr:cNvPr id="255" name="楕円 254"/>
        <xdr:cNvSpPr/>
      </xdr:nvSpPr>
      <xdr:spPr>
        <a:xfrm>
          <a:off x="1968500" y="1675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48758</xdr:rowOff>
    </xdr:from>
    <xdr:ext cx="534377" cy="259045"/>
    <xdr:sp macro="" textlink="">
      <xdr:nvSpPr>
        <xdr:cNvPr id="256" name="テキスト ボックス 255"/>
        <xdr:cNvSpPr txBox="1"/>
      </xdr:nvSpPr>
      <xdr:spPr>
        <a:xfrm>
          <a:off x="1752111" y="1685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154242</xdr:rowOff>
    </xdr:from>
    <xdr:to>
      <xdr:col>6</xdr:col>
      <xdr:colOff>38100</xdr:colOff>
      <xdr:row>98</xdr:row>
      <xdr:rowOff>84392</xdr:rowOff>
    </xdr:to>
    <xdr:sp macro="" textlink="">
      <xdr:nvSpPr>
        <xdr:cNvPr id="257" name="楕円 256"/>
        <xdr:cNvSpPr/>
      </xdr:nvSpPr>
      <xdr:spPr>
        <a:xfrm>
          <a:off x="1079500" y="167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75519</xdr:rowOff>
    </xdr:from>
    <xdr:ext cx="534377" cy="259045"/>
    <xdr:sp macro="" textlink="">
      <xdr:nvSpPr>
        <xdr:cNvPr id="258" name="テキスト ボックス 257"/>
        <xdr:cNvSpPr txBox="1"/>
      </xdr:nvSpPr>
      <xdr:spPr>
        <a:xfrm>
          <a:off x="863111" y="1687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86926</xdr:rowOff>
    </xdr:from>
    <xdr:to>
      <xdr:col>55</xdr:col>
      <xdr:colOff>0</xdr:colOff>
      <xdr:row>37</xdr:row>
      <xdr:rowOff>100762</xdr:rowOff>
    </xdr:to>
    <xdr:cxnSp macro="">
      <xdr:nvCxnSpPr>
        <xdr:cNvPr id="289" name="直線コネクタ 288"/>
        <xdr:cNvCxnSpPr/>
      </xdr:nvCxnSpPr>
      <xdr:spPr>
        <a:xfrm>
          <a:off x="9639300" y="6430576"/>
          <a:ext cx="838200" cy="1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86926</xdr:rowOff>
    </xdr:from>
    <xdr:to>
      <xdr:col>50</xdr:col>
      <xdr:colOff>114300</xdr:colOff>
      <xdr:row>37</xdr:row>
      <xdr:rowOff>114434</xdr:rowOff>
    </xdr:to>
    <xdr:cxnSp macro="">
      <xdr:nvCxnSpPr>
        <xdr:cNvPr id="292" name="直線コネクタ 291"/>
        <xdr:cNvCxnSpPr/>
      </xdr:nvCxnSpPr>
      <xdr:spPr>
        <a:xfrm flipV="1">
          <a:off x="8750300" y="6430576"/>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25019</xdr:rowOff>
    </xdr:from>
    <xdr:to>
      <xdr:col>45</xdr:col>
      <xdr:colOff>177800</xdr:colOff>
      <xdr:row>37</xdr:row>
      <xdr:rowOff>114434</xdr:rowOff>
    </xdr:to>
    <xdr:cxnSp macro="">
      <xdr:nvCxnSpPr>
        <xdr:cNvPr id="295" name="直線コネクタ 294"/>
        <xdr:cNvCxnSpPr/>
      </xdr:nvCxnSpPr>
      <xdr:spPr>
        <a:xfrm>
          <a:off x="7861300" y="5339969"/>
          <a:ext cx="889000" cy="111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25019</xdr:rowOff>
    </xdr:from>
    <xdr:to>
      <xdr:col>41</xdr:col>
      <xdr:colOff>50800</xdr:colOff>
      <xdr:row>37</xdr:row>
      <xdr:rowOff>133278</xdr:rowOff>
    </xdr:to>
    <xdr:cxnSp macro="">
      <xdr:nvCxnSpPr>
        <xdr:cNvPr id="298" name="直線コネクタ 297"/>
        <xdr:cNvCxnSpPr/>
      </xdr:nvCxnSpPr>
      <xdr:spPr>
        <a:xfrm flipV="1">
          <a:off x="6972300" y="5339969"/>
          <a:ext cx="889000" cy="113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1" name="フローチャート: 判断 300"/>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19542</xdr:rowOff>
    </xdr:from>
    <xdr:ext cx="534377" cy="259045"/>
    <xdr:sp macro="" textlink="">
      <xdr:nvSpPr>
        <xdr:cNvPr id="302" name="テキスト ボックス 301"/>
        <xdr:cNvSpPr txBox="1"/>
      </xdr:nvSpPr>
      <xdr:spPr>
        <a:xfrm>
          <a:off x="6705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49962</xdr:rowOff>
    </xdr:from>
    <xdr:to>
      <xdr:col>55</xdr:col>
      <xdr:colOff>50800</xdr:colOff>
      <xdr:row>37</xdr:row>
      <xdr:rowOff>151562</xdr:rowOff>
    </xdr:to>
    <xdr:sp macro="" textlink="">
      <xdr:nvSpPr>
        <xdr:cNvPr id="308" name="楕円 307"/>
        <xdr:cNvSpPr/>
      </xdr:nvSpPr>
      <xdr:spPr>
        <a:xfrm>
          <a:off x="10426700" y="63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136339</xdr:rowOff>
    </xdr:from>
    <xdr:ext cx="534377" cy="259045"/>
    <xdr:sp macro="" textlink="">
      <xdr:nvSpPr>
        <xdr:cNvPr id="309" name="補助費等該当値テキスト"/>
        <xdr:cNvSpPr txBox="1"/>
      </xdr:nvSpPr>
      <xdr:spPr>
        <a:xfrm>
          <a:off x="10528300" y="63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36126</xdr:rowOff>
    </xdr:from>
    <xdr:to>
      <xdr:col>50</xdr:col>
      <xdr:colOff>165100</xdr:colOff>
      <xdr:row>37</xdr:row>
      <xdr:rowOff>137726</xdr:rowOff>
    </xdr:to>
    <xdr:sp macro="" textlink="">
      <xdr:nvSpPr>
        <xdr:cNvPr id="310" name="楕円 309"/>
        <xdr:cNvSpPr/>
      </xdr:nvSpPr>
      <xdr:spPr>
        <a:xfrm>
          <a:off x="9588500" y="637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128853</xdr:rowOff>
    </xdr:from>
    <xdr:ext cx="534377" cy="259045"/>
    <xdr:sp macro="" textlink="">
      <xdr:nvSpPr>
        <xdr:cNvPr id="311" name="テキスト ボックス 310"/>
        <xdr:cNvSpPr txBox="1"/>
      </xdr:nvSpPr>
      <xdr:spPr>
        <a:xfrm>
          <a:off x="9372111" y="64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63634</xdr:rowOff>
    </xdr:from>
    <xdr:to>
      <xdr:col>46</xdr:col>
      <xdr:colOff>38100</xdr:colOff>
      <xdr:row>37</xdr:row>
      <xdr:rowOff>165234</xdr:rowOff>
    </xdr:to>
    <xdr:sp macro="" textlink="">
      <xdr:nvSpPr>
        <xdr:cNvPr id="312" name="楕円 311"/>
        <xdr:cNvSpPr/>
      </xdr:nvSpPr>
      <xdr:spPr>
        <a:xfrm>
          <a:off x="8699500" y="640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156361</xdr:rowOff>
    </xdr:from>
    <xdr:ext cx="534377" cy="259045"/>
    <xdr:sp macro="" textlink="">
      <xdr:nvSpPr>
        <xdr:cNvPr id="313" name="テキスト ボックス 312"/>
        <xdr:cNvSpPr txBox="1"/>
      </xdr:nvSpPr>
      <xdr:spPr>
        <a:xfrm>
          <a:off x="8483111" y="65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145669</xdr:rowOff>
    </xdr:from>
    <xdr:to>
      <xdr:col>41</xdr:col>
      <xdr:colOff>101600</xdr:colOff>
      <xdr:row>31</xdr:row>
      <xdr:rowOff>75819</xdr:rowOff>
    </xdr:to>
    <xdr:sp macro="" textlink="">
      <xdr:nvSpPr>
        <xdr:cNvPr id="314" name="楕円 313"/>
        <xdr:cNvSpPr/>
      </xdr:nvSpPr>
      <xdr:spPr>
        <a:xfrm>
          <a:off x="7810500" y="528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66946</xdr:rowOff>
    </xdr:from>
    <xdr:ext cx="599010" cy="259045"/>
    <xdr:sp macro="" textlink="">
      <xdr:nvSpPr>
        <xdr:cNvPr id="315" name="テキスト ボックス 314"/>
        <xdr:cNvSpPr txBox="1"/>
      </xdr:nvSpPr>
      <xdr:spPr>
        <a:xfrm>
          <a:off x="7561795" y="538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82478</xdr:rowOff>
    </xdr:from>
    <xdr:to>
      <xdr:col>36</xdr:col>
      <xdr:colOff>165100</xdr:colOff>
      <xdr:row>38</xdr:row>
      <xdr:rowOff>12627</xdr:rowOff>
    </xdr:to>
    <xdr:sp macro="" textlink="">
      <xdr:nvSpPr>
        <xdr:cNvPr id="316" name="楕円 315"/>
        <xdr:cNvSpPr/>
      </xdr:nvSpPr>
      <xdr:spPr>
        <a:xfrm>
          <a:off x="6921500" y="64261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3754</xdr:rowOff>
    </xdr:from>
    <xdr:ext cx="534377" cy="259045"/>
    <xdr:sp macro="" textlink="">
      <xdr:nvSpPr>
        <xdr:cNvPr id="317" name="テキスト ボックス 316"/>
        <xdr:cNvSpPr txBox="1"/>
      </xdr:nvSpPr>
      <xdr:spPr>
        <a:xfrm>
          <a:off x="6705111" y="65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83159</xdr:rowOff>
    </xdr:from>
    <xdr:to>
      <xdr:col>55</xdr:col>
      <xdr:colOff>0</xdr:colOff>
      <xdr:row>57</xdr:row>
      <xdr:rowOff>85319</xdr:rowOff>
    </xdr:to>
    <xdr:cxnSp macro="">
      <xdr:nvCxnSpPr>
        <xdr:cNvPr id="346" name="直線コネクタ 345"/>
        <xdr:cNvCxnSpPr/>
      </xdr:nvCxnSpPr>
      <xdr:spPr>
        <a:xfrm flipV="1">
          <a:off x="9639300" y="9855809"/>
          <a:ext cx="8382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158483</xdr:rowOff>
    </xdr:from>
    <xdr:to>
      <xdr:col>50</xdr:col>
      <xdr:colOff>114300</xdr:colOff>
      <xdr:row>57</xdr:row>
      <xdr:rowOff>85319</xdr:rowOff>
    </xdr:to>
    <xdr:cxnSp macro="">
      <xdr:nvCxnSpPr>
        <xdr:cNvPr id="349" name="直線コネクタ 348"/>
        <xdr:cNvCxnSpPr/>
      </xdr:nvCxnSpPr>
      <xdr:spPr>
        <a:xfrm>
          <a:off x="8750300" y="9759683"/>
          <a:ext cx="889000" cy="9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99073</xdr:rowOff>
    </xdr:from>
    <xdr:to>
      <xdr:col>45</xdr:col>
      <xdr:colOff>177800</xdr:colOff>
      <xdr:row>56</xdr:row>
      <xdr:rowOff>158483</xdr:rowOff>
    </xdr:to>
    <xdr:cxnSp macro="">
      <xdr:nvCxnSpPr>
        <xdr:cNvPr id="352" name="直線コネクタ 351"/>
        <xdr:cNvCxnSpPr/>
      </xdr:nvCxnSpPr>
      <xdr:spPr>
        <a:xfrm>
          <a:off x="7861300" y="9700273"/>
          <a:ext cx="889000" cy="5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99073</xdr:rowOff>
    </xdr:from>
    <xdr:to>
      <xdr:col>41</xdr:col>
      <xdr:colOff>50800</xdr:colOff>
      <xdr:row>57</xdr:row>
      <xdr:rowOff>12078</xdr:rowOff>
    </xdr:to>
    <xdr:cxnSp macro="">
      <xdr:nvCxnSpPr>
        <xdr:cNvPr id="355" name="直線コネクタ 354"/>
        <xdr:cNvCxnSpPr/>
      </xdr:nvCxnSpPr>
      <xdr:spPr>
        <a:xfrm flipV="1">
          <a:off x="6972300" y="9700273"/>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29921</xdr:rowOff>
    </xdr:from>
    <xdr:to>
      <xdr:col>36</xdr:col>
      <xdr:colOff>165100</xdr:colOff>
      <xdr:row>56</xdr:row>
      <xdr:rowOff>131521</xdr:rowOff>
    </xdr:to>
    <xdr:sp macro="" textlink="">
      <xdr:nvSpPr>
        <xdr:cNvPr id="358" name="フローチャート: 判断 357"/>
        <xdr:cNvSpPr/>
      </xdr:nvSpPr>
      <xdr:spPr>
        <a:xfrm>
          <a:off x="6921500" y="963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148048</xdr:rowOff>
    </xdr:from>
    <xdr:ext cx="534377" cy="259045"/>
    <xdr:sp macro="" textlink="">
      <xdr:nvSpPr>
        <xdr:cNvPr id="359" name="テキスト ボックス 358"/>
        <xdr:cNvSpPr txBox="1"/>
      </xdr:nvSpPr>
      <xdr:spPr>
        <a:xfrm>
          <a:off x="6705111" y="940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32359</xdr:rowOff>
    </xdr:from>
    <xdr:to>
      <xdr:col>55</xdr:col>
      <xdr:colOff>50800</xdr:colOff>
      <xdr:row>57</xdr:row>
      <xdr:rowOff>133959</xdr:rowOff>
    </xdr:to>
    <xdr:sp macro="" textlink="">
      <xdr:nvSpPr>
        <xdr:cNvPr id="365" name="楕円 364"/>
        <xdr:cNvSpPr/>
      </xdr:nvSpPr>
      <xdr:spPr>
        <a:xfrm>
          <a:off x="10426700" y="98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10786</xdr:rowOff>
    </xdr:from>
    <xdr:ext cx="534377" cy="259045"/>
    <xdr:sp macro="" textlink="">
      <xdr:nvSpPr>
        <xdr:cNvPr id="366" name="普通建設事業費該当値テキスト"/>
        <xdr:cNvSpPr txBox="1"/>
      </xdr:nvSpPr>
      <xdr:spPr>
        <a:xfrm>
          <a:off x="10528300" y="978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34519</xdr:rowOff>
    </xdr:from>
    <xdr:to>
      <xdr:col>50</xdr:col>
      <xdr:colOff>165100</xdr:colOff>
      <xdr:row>57</xdr:row>
      <xdr:rowOff>136119</xdr:rowOff>
    </xdr:to>
    <xdr:sp macro="" textlink="">
      <xdr:nvSpPr>
        <xdr:cNvPr id="367" name="楕円 366"/>
        <xdr:cNvSpPr/>
      </xdr:nvSpPr>
      <xdr:spPr>
        <a:xfrm>
          <a:off x="9588500" y="980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127246</xdr:rowOff>
    </xdr:from>
    <xdr:ext cx="534377" cy="259045"/>
    <xdr:sp macro="" textlink="">
      <xdr:nvSpPr>
        <xdr:cNvPr id="368" name="テキスト ボックス 367"/>
        <xdr:cNvSpPr txBox="1"/>
      </xdr:nvSpPr>
      <xdr:spPr>
        <a:xfrm>
          <a:off x="9372111" y="98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107683</xdr:rowOff>
    </xdr:from>
    <xdr:to>
      <xdr:col>46</xdr:col>
      <xdr:colOff>38100</xdr:colOff>
      <xdr:row>57</xdr:row>
      <xdr:rowOff>37833</xdr:rowOff>
    </xdr:to>
    <xdr:sp macro="" textlink="">
      <xdr:nvSpPr>
        <xdr:cNvPr id="369" name="楕円 368"/>
        <xdr:cNvSpPr/>
      </xdr:nvSpPr>
      <xdr:spPr>
        <a:xfrm>
          <a:off x="8699500" y="970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28960</xdr:rowOff>
    </xdr:from>
    <xdr:ext cx="534377" cy="259045"/>
    <xdr:sp macro="" textlink="">
      <xdr:nvSpPr>
        <xdr:cNvPr id="370" name="テキスト ボックス 369"/>
        <xdr:cNvSpPr txBox="1"/>
      </xdr:nvSpPr>
      <xdr:spPr>
        <a:xfrm>
          <a:off x="8483111" y="980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48273</xdr:rowOff>
    </xdr:from>
    <xdr:to>
      <xdr:col>41</xdr:col>
      <xdr:colOff>101600</xdr:colOff>
      <xdr:row>56</xdr:row>
      <xdr:rowOff>149873</xdr:rowOff>
    </xdr:to>
    <xdr:sp macro="" textlink="">
      <xdr:nvSpPr>
        <xdr:cNvPr id="371" name="楕円 370"/>
        <xdr:cNvSpPr/>
      </xdr:nvSpPr>
      <xdr:spPr>
        <a:xfrm>
          <a:off x="7810500" y="964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141000</xdr:rowOff>
    </xdr:from>
    <xdr:ext cx="534377" cy="259045"/>
    <xdr:sp macro="" textlink="">
      <xdr:nvSpPr>
        <xdr:cNvPr id="372" name="テキスト ボックス 371"/>
        <xdr:cNvSpPr txBox="1"/>
      </xdr:nvSpPr>
      <xdr:spPr>
        <a:xfrm>
          <a:off x="7594111" y="974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132728</xdr:rowOff>
    </xdr:from>
    <xdr:to>
      <xdr:col>36</xdr:col>
      <xdr:colOff>165100</xdr:colOff>
      <xdr:row>57</xdr:row>
      <xdr:rowOff>62878</xdr:rowOff>
    </xdr:to>
    <xdr:sp macro="" textlink="">
      <xdr:nvSpPr>
        <xdr:cNvPr id="373" name="楕円 372"/>
        <xdr:cNvSpPr/>
      </xdr:nvSpPr>
      <xdr:spPr>
        <a:xfrm>
          <a:off x="6921500" y="973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54005</xdr:rowOff>
    </xdr:from>
    <xdr:ext cx="534377" cy="259045"/>
    <xdr:sp macro="" textlink="">
      <xdr:nvSpPr>
        <xdr:cNvPr id="374" name="テキスト ボックス 373"/>
        <xdr:cNvSpPr txBox="1"/>
      </xdr:nvSpPr>
      <xdr:spPr>
        <a:xfrm>
          <a:off x="6705111" y="982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171179</xdr:rowOff>
    </xdr:from>
    <xdr:to>
      <xdr:col>55</xdr:col>
      <xdr:colOff>0</xdr:colOff>
      <xdr:row>78</xdr:row>
      <xdr:rowOff>33537</xdr:rowOff>
    </xdr:to>
    <xdr:cxnSp macro="">
      <xdr:nvCxnSpPr>
        <xdr:cNvPr id="401" name="直線コネクタ 400"/>
        <xdr:cNvCxnSpPr/>
      </xdr:nvCxnSpPr>
      <xdr:spPr>
        <a:xfrm>
          <a:off x="9639300" y="13372829"/>
          <a:ext cx="838200" cy="3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126785</xdr:rowOff>
    </xdr:from>
    <xdr:to>
      <xdr:col>50</xdr:col>
      <xdr:colOff>114300</xdr:colOff>
      <xdr:row>77</xdr:row>
      <xdr:rowOff>171179</xdr:rowOff>
    </xdr:to>
    <xdr:cxnSp macro="">
      <xdr:nvCxnSpPr>
        <xdr:cNvPr id="404" name="直線コネクタ 403"/>
        <xdr:cNvCxnSpPr/>
      </xdr:nvCxnSpPr>
      <xdr:spPr>
        <a:xfrm>
          <a:off x="8750300" y="13328435"/>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126785</xdr:rowOff>
    </xdr:from>
    <xdr:to>
      <xdr:col>45</xdr:col>
      <xdr:colOff>177800</xdr:colOff>
      <xdr:row>77</xdr:row>
      <xdr:rowOff>149988</xdr:rowOff>
    </xdr:to>
    <xdr:cxnSp macro="">
      <xdr:nvCxnSpPr>
        <xdr:cNvPr id="407" name="直線コネクタ 406"/>
        <xdr:cNvCxnSpPr/>
      </xdr:nvCxnSpPr>
      <xdr:spPr>
        <a:xfrm flipV="1">
          <a:off x="7861300" y="13328435"/>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149988</xdr:rowOff>
    </xdr:from>
    <xdr:to>
      <xdr:col>41</xdr:col>
      <xdr:colOff>50800</xdr:colOff>
      <xdr:row>78</xdr:row>
      <xdr:rowOff>39756</xdr:rowOff>
    </xdr:to>
    <xdr:cxnSp macro="">
      <xdr:nvCxnSpPr>
        <xdr:cNvPr id="410" name="直線コネクタ 409"/>
        <xdr:cNvCxnSpPr/>
      </xdr:nvCxnSpPr>
      <xdr:spPr>
        <a:xfrm flipV="1">
          <a:off x="6972300" y="13351638"/>
          <a:ext cx="889000" cy="6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28916</xdr:rowOff>
    </xdr:from>
    <xdr:to>
      <xdr:col>36</xdr:col>
      <xdr:colOff>165100</xdr:colOff>
      <xdr:row>77</xdr:row>
      <xdr:rowOff>130516</xdr:rowOff>
    </xdr:to>
    <xdr:sp macro="" textlink="">
      <xdr:nvSpPr>
        <xdr:cNvPr id="413" name="フローチャート: 判断 412"/>
        <xdr:cNvSpPr/>
      </xdr:nvSpPr>
      <xdr:spPr>
        <a:xfrm>
          <a:off x="6921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147043</xdr:rowOff>
    </xdr:from>
    <xdr:ext cx="534377" cy="259045"/>
    <xdr:sp macro="" textlink="">
      <xdr:nvSpPr>
        <xdr:cNvPr id="414" name="テキスト ボックス 413"/>
        <xdr:cNvSpPr txBox="1"/>
      </xdr:nvSpPr>
      <xdr:spPr>
        <a:xfrm>
          <a:off x="6705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154187</xdr:rowOff>
    </xdr:from>
    <xdr:to>
      <xdr:col>55</xdr:col>
      <xdr:colOff>50800</xdr:colOff>
      <xdr:row>78</xdr:row>
      <xdr:rowOff>84337</xdr:rowOff>
    </xdr:to>
    <xdr:sp macro="" textlink="">
      <xdr:nvSpPr>
        <xdr:cNvPr id="420" name="楕円 419"/>
        <xdr:cNvSpPr/>
      </xdr:nvSpPr>
      <xdr:spPr>
        <a:xfrm>
          <a:off x="10426700" y="1335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69114</xdr:rowOff>
    </xdr:from>
    <xdr:ext cx="469744" cy="259045"/>
    <xdr:sp macro="" textlink="">
      <xdr:nvSpPr>
        <xdr:cNvPr id="421" name="普通建設事業費 （ うち新規整備　）該当値テキスト"/>
        <xdr:cNvSpPr txBox="1"/>
      </xdr:nvSpPr>
      <xdr:spPr>
        <a:xfrm>
          <a:off x="10528300" y="1327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120379</xdr:rowOff>
    </xdr:from>
    <xdr:to>
      <xdr:col>50</xdr:col>
      <xdr:colOff>165100</xdr:colOff>
      <xdr:row>78</xdr:row>
      <xdr:rowOff>50529</xdr:rowOff>
    </xdr:to>
    <xdr:sp macro="" textlink="">
      <xdr:nvSpPr>
        <xdr:cNvPr id="422" name="楕円 421"/>
        <xdr:cNvSpPr/>
      </xdr:nvSpPr>
      <xdr:spPr>
        <a:xfrm>
          <a:off x="9588500" y="1332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41656</xdr:rowOff>
    </xdr:from>
    <xdr:ext cx="469744" cy="259045"/>
    <xdr:sp macro="" textlink="">
      <xdr:nvSpPr>
        <xdr:cNvPr id="423" name="テキスト ボックス 422"/>
        <xdr:cNvSpPr txBox="1"/>
      </xdr:nvSpPr>
      <xdr:spPr>
        <a:xfrm>
          <a:off x="9404428" y="1341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75985</xdr:rowOff>
    </xdr:from>
    <xdr:to>
      <xdr:col>46</xdr:col>
      <xdr:colOff>38100</xdr:colOff>
      <xdr:row>78</xdr:row>
      <xdr:rowOff>6135</xdr:rowOff>
    </xdr:to>
    <xdr:sp macro="" textlink="">
      <xdr:nvSpPr>
        <xdr:cNvPr id="424" name="楕円 423"/>
        <xdr:cNvSpPr/>
      </xdr:nvSpPr>
      <xdr:spPr>
        <a:xfrm>
          <a:off x="8699500" y="132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168712</xdr:rowOff>
    </xdr:from>
    <xdr:ext cx="469744" cy="259045"/>
    <xdr:sp macro="" textlink="">
      <xdr:nvSpPr>
        <xdr:cNvPr id="425" name="テキスト ボックス 424"/>
        <xdr:cNvSpPr txBox="1"/>
      </xdr:nvSpPr>
      <xdr:spPr>
        <a:xfrm>
          <a:off x="8515428" y="133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99188</xdr:rowOff>
    </xdr:from>
    <xdr:to>
      <xdr:col>41</xdr:col>
      <xdr:colOff>101600</xdr:colOff>
      <xdr:row>78</xdr:row>
      <xdr:rowOff>29338</xdr:rowOff>
    </xdr:to>
    <xdr:sp macro="" textlink="">
      <xdr:nvSpPr>
        <xdr:cNvPr id="426" name="楕円 425"/>
        <xdr:cNvSpPr/>
      </xdr:nvSpPr>
      <xdr:spPr>
        <a:xfrm>
          <a:off x="78105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20465</xdr:rowOff>
    </xdr:from>
    <xdr:ext cx="469744" cy="259045"/>
    <xdr:sp macro="" textlink="">
      <xdr:nvSpPr>
        <xdr:cNvPr id="427" name="テキスト ボックス 426"/>
        <xdr:cNvSpPr txBox="1"/>
      </xdr:nvSpPr>
      <xdr:spPr>
        <a:xfrm>
          <a:off x="7626428" y="1339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160406</xdr:rowOff>
    </xdr:from>
    <xdr:to>
      <xdr:col>36</xdr:col>
      <xdr:colOff>165100</xdr:colOff>
      <xdr:row>78</xdr:row>
      <xdr:rowOff>90556</xdr:rowOff>
    </xdr:to>
    <xdr:sp macro="" textlink="">
      <xdr:nvSpPr>
        <xdr:cNvPr id="428" name="楕円 427"/>
        <xdr:cNvSpPr/>
      </xdr:nvSpPr>
      <xdr:spPr>
        <a:xfrm>
          <a:off x="6921500" y="1336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81683</xdr:rowOff>
    </xdr:from>
    <xdr:ext cx="469744" cy="259045"/>
    <xdr:sp macro="" textlink="">
      <xdr:nvSpPr>
        <xdr:cNvPr id="429" name="テキスト ボックス 428"/>
        <xdr:cNvSpPr txBox="1"/>
      </xdr:nvSpPr>
      <xdr:spPr>
        <a:xfrm>
          <a:off x="6737428" y="1345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105600</xdr:rowOff>
    </xdr:from>
    <xdr:to>
      <xdr:col>55</xdr:col>
      <xdr:colOff>0</xdr:colOff>
      <xdr:row>97</xdr:row>
      <xdr:rowOff>144081</xdr:rowOff>
    </xdr:to>
    <xdr:cxnSp macro="">
      <xdr:nvCxnSpPr>
        <xdr:cNvPr id="458" name="直線コネクタ 457"/>
        <xdr:cNvCxnSpPr/>
      </xdr:nvCxnSpPr>
      <xdr:spPr>
        <a:xfrm flipV="1">
          <a:off x="9639300" y="16736250"/>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144081</xdr:rowOff>
    </xdr:from>
    <xdr:to>
      <xdr:col>50</xdr:col>
      <xdr:colOff>114300</xdr:colOff>
      <xdr:row>97</xdr:row>
      <xdr:rowOff>151301</xdr:rowOff>
    </xdr:to>
    <xdr:cxnSp macro="">
      <xdr:nvCxnSpPr>
        <xdr:cNvPr id="461" name="直線コネクタ 460"/>
        <xdr:cNvCxnSpPr/>
      </xdr:nvCxnSpPr>
      <xdr:spPr>
        <a:xfrm flipV="1">
          <a:off x="8750300" y="16774731"/>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166808</xdr:rowOff>
    </xdr:from>
    <xdr:to>
      <xdr:col>45</xdr:col>
      <xdr:colOff>177800</xdr:colOff>
      <xdr:row>97</xdr:row>
      <xdr:rowOff>151301</xdr:rowOff>
    </xdr:to>
    <xdr:cxnSp macro="">
      <xdr:nvCxnSpPr>
        <xdr:cNvPr id="464" name="直線コネクタ 463"/>
        <xdr:cNvCxnSpPr/>
      </xdr:nvCxnSpPr>
      <xdr:spPr>
        <a:xfrm>
          <a:off x="7861300" y="16626008"/>
          <a:ext cx="889000" cy="1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133204</xdr:rowOff>
    </xdr:from>
    <xdr:to>
      <xdr:col>41</xdr:col>
      <xdr:colOff>50800</xdr:colOff>
      <xdr:row>96</xdr:row>
      <xdr:rowOff>166808</xdr:rowOff>
    </xdr:to>
    <xdr:cxnSp macro="">
      <xdr:nvCxnSpPr>
        <xdr:cNvPr id="467" name="直線コネクタ 466"/>
        <xdr:cNvCxnSpPr/>
      </xdr:nvCxnSpPr>
      <xdr:spPr>
        <a:xfrm>
          <a:off x="6972300" y="16592404"/>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104121</xdr:rowOff>
    </xdr:from>
    <xdr:to>
      <xdr:col>36</xdr:col>
      <xdr:colOff>165100</xdr:colOff>
      <xdr:row>97</xdr:row>
      <xdr:rowOff>34271</xdr:rowOff>
    </xdr:to>
    <xdr:sp macro="" textlink="">
      <xdr:nvSpPr>
        <xdr:cNvPr id="470" name="フローチャート: 判断 469"/>
        <xdr:cNvSpPr/>
      </xdr:nvSpPr>
      <xdr:spPr>
        <a:xfrm>
          <a:off x="6921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25398</xdr:rowOff>
    </xdr:from>
    <xdr:ext cx="534377" cy="259045"/>
    <xdr:sp macro="" textlink="">
      <xdr:nvSpPr>
        <xdr:cNvPr id="471" name="テキスト ボックス 470"/>
        <xdr:cNvSpPr txBox="1"/>
      </xdr:nvSpPr>
      <xdr:spPr>
        <a:xfrm>
          <a:off x="6705111" y="166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54800</xdr:rowOff>
    </xdr:from>
    <xdr:to>
      <xdr:col>55</xdr:col>
      <xdr:colOff>50800</xdr:colOff>
      <xdr:row>97</xdr:row>
      <xdr:rowOff>156400</xdr:rowOff>
    </xdr:to>
    <xdr:sp macro="" textlink="">
      <xdr:nvSpPr>
        <xdr:cNvPr id="477" name="楕円 476"/>
        <xdr:cNvSpPr/>
      </xdr:nvSpPr>
      <xdr:spPr>
        <a:xfrm>
          <a:off x="10426700" y="166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33227</xdr:rowOff>
    </xdr:from>
    <xdr:ext cx="534377" cy="259045"/>
    <xdr:sp macro="" textlink="">
      <xdr:nvSpPr>
        <xdr:cNvPr id="478" name="普通建設事業費 （ うち更新整備　）該当値テキスト"/>
        <xdr:cNvSpPr txBox="1"/>
      </xdr:nvSpPr>
      <xdr:spPr>
        <a:xfrm>
          <a:off x="10528300" y="1666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93281</xdr:rowOff>
    </xdr:from>
    <xdr:to>
      <xdr:col>50</xdr:col>
      <xdr:colOff>165100</xdr:colOff>
      <xdr:row>98</xdr:row>
      <xdr:rowOff>23431</xdr:rowOff>
    </xdr:to>
    <xdr:sp macro="" textlink="">
      <xdr:nvSpPr>
        <xdr:cNvPr id="479" name="楕円 478"/>
        <xdr:cNvSpPr/>
      </xdr:nvSpPr>
      <xdr:spPr>
        <a:xfrm>
          <a:off x="9588500" y="1672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14558</xdr:rowOff>
    </xdr:from>
    <xdr:ext cx="534377" cy="259045"/>
    <xdr:sp macro="" textlink="">
      <xdr:nvSpPr>
        <xdr:cNvPr id="480" name="テキスト ボックス 479"/>
        <xdr:cNvSpPr txBox="1"/>
      </xdr:nvSpPr>
      <xdr:spPr>
        <a:xfrm>
          <a:off x="9372111" y="1681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100501</xdr:rowOff>
    </xdr:from>
    <xdr:to>
      <xdr:col>46</xdr:col>
      <xdr:colOff>38100</xdr:colOff>
      <xdr:row>98</xdr:row>
      <xdr:rowOff>30651</xdr:rowOff>
    </xdr:to>
    <xdr:sp macro="" textlink="">
      <xdr:nvSpPr>
        <xdr:cNvPr id="481" name="楕円 480"/>
        <xdr:cNvSpPr/>
      </xdr:nvSpPr>
      <xdr:spPr>
        <a:xfrm>
          <a:off x="8699500" y="167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21778</xdr:rowOff>
    </xdr:from>
    <xdr:ext cx="534377" cy="259045"/>
    <xdr:sp macro="" textlink="">
      <xdr:nvSpPr>
        <xdr:cNvPr id="482" name="テキスト ボックス 481"/>
        <xdr:cNvSpPr txBox="1"/>
      </xdr:nvSpPr>
      <xdr:spPr>
        <a:xfrm>
          <a:off x="8483111" y="1682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116008</xdr:rowOff>
    </xdr:from>
    <xdr:to>
      <xdr:col>41</xdr:col>
      <xdr:colOff>101600</xdr:colOff>
      <xdr:row>97</xdr:row>
      <xdr:rowOff>46158</xdr:rowOff>
    </xdr:to>
    <xdr:sp macro="" textlink="">
      <xdr:nvSpPr>
        <xdr:cNvPr id="483" name="楕円 482"/>
        <xdr:cNvSpPr/>
      </xdr:nvSpPr>
      <xdr:spPr>
        <a:xfrm>
          <a:off x="7810500" y="1657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37285</xdr:rowOff>
    </xdr:from>
    <xdr:ext cx="534377" cy="259045"/>
    <xdr:sp macro="" textlink="">
      <xdr:nvSpPr>
        <xdr:cNvPr id="484" name="テキスト ボックス 483"/>
        <xdr:cNvSpPr txBox="1"/>
      </xdr:nvSpPr>
      <xdr:spPr>
        <a:xfrm>
          <a:off x="7594111" y="166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82404</xdr:rowOff>
    </xdr:from>
    <xdr:to>
      <xdr:col>36</xdr:col>
      <xdr:colOff>165100</xdr:colOff>
      <xdr:row>97</xdr:row>
      <xdr:rowOff>12554</xdr:rowOff>
    </xdr:to>
    <xdr:sp macro="" textlink="">
      <xdr:nvSpPr>
        <xdr:cNvPr id="485" name="楕円 484"/>
        <xdr:cNvSpPr/>
      </xdr:nvSpPr>
      <xdr:spPr>
        <a:xfrm>
          <a:off x="6921500" y="165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29081</xdr:rowOff>
    </xdr:from>
    <xdr:ext cx="534377" cy="259045"/>
    <xdr:sp macro="" textlink="">
      <xdr:nvSpPr>
        <xdr:cNvPr id="486" name="テキスト ボックス 485"/>
        <xdr:cNvSpPr txBox="1"/>
      </xdr:nvSpPr>
      <xdr:spPr>
        <a:xfrm>
          <a:off x="6705111" y="163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86469</xdr:rowOff>
    </xdr:from>
    <xdr:to>
      <xdr:col>76</xdr:col>
      <xdr:colOff>114300</xdr:colOff>
      <xdr:row>39</xdr:row>
      <xdr:rowOff>98878</xdr:rowOff>
    </xdr:to>
    <xdr:cxnSp macro="">
      <xdr:nvCxnSpPr>
        <xdr:cNvPr id="523" name="直線コネクタ 522"/>
        <xdr:cNvCxnSpPr/>
      </xdr:nvCxnSpPr>
      <xdr:spPr>
        <a:xfrm>
          <a:off x="13703300" y="6773019"/>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86469</xdr:rowOff>
    </xdr:from>
    <xdr:to>
      <xdr:col>71</xdr:col>
      <xdr:colOff>177800</xdr:colOff>
      <xdr:row>39</xdr:row>
      <xdr:rowOff>95613</xdr:rowOff>
    </xdr:to>
    <xdr:cxnSp macro="">
      <xdr:nvCxnSpPr>
        <xdr:cNvPr id="526" name="直線コネクタ 525"/>
        <xdr:cNvCxnSpPr/>
      </xdr:nvCxnSpPr>
      <xdr:spPr>
        <a:xfrm flipV="1">
          <a:off x="12814300" y="677301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19014</xdr:rowOff>
    </xdr:from>
    <xdr:to>
      <xdr:col>67</xdr:col>
      <xdr:colOff>101600</xdr:colOff>
      <xdr:row>39</xdr:row>
      <xdr:rowOff>120614</xdr:rowOff>
    </xdr:to>
    <xdr:sp macro="" textlink="">
      <xdr:nvSpPr>
        <xdr:cNvPr id="529" name="フローチャート: 判断 528"/>
        <xdr:cNvSpPr/>
      </xdr:nvSpPr>
      <xdr:spPr>
        <a:xfrm>
          <a:off x="12763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137141</xdr:rowOff>
    </xdr:from>
    <xdr:ext cx="378565" cy="259045"/>
    <xdr:sp macro="" textlink="">
      <xdr:nvSpPr>
        <xdr:cNvPr id="530" name="テキスト ボックス 529"/>
        <xdr:cNvSpPr txBox="1"/>
      </xdr:nvSpPr>
      <xdr:spPr>
        <a:xfrm>
          <a:off x="12625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35669</xdr:rowOff>
    </xdr:from>
    <xdr:to>
      <xdr:col>72</xdr:col>
      <xdr:colOff>38100</xdr:colOff>
      <xdr:row>39</xdr:row>
      <xdr:rowOff>137269</xdr:rowOff>
    </xdr:to>
    <xdr:sp macro="" textlink="">
      <xdr:nvSpPr>
        <xdr:cNvPr id="542" name="楕円 541"/>
        <xdr:cNvSpPr/>
      </xdr:nvSpPr>
      <xdr:spPr>
        <a:xfrm>
          <a:off x="13652500" y="67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128396</xdr:rowOff>
    </xdr:from>
    <xdr:ext cx="378565" cy="259045"/>
    <xdr:sp macro="" textlink="">
      <xdr:nvSpPr>
        <xdr:cNvPr id="543" name="テキスト ボックス 542"/>
        <xdr:cNvSpPr txBox="1"/>
      </xdr:nvSpPr>
      <xdr:spPr>
        <a:xfrm>
          <a:off x="13514017" y="6814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44813</xdr:rowOff>
    </xdr:from>
    <xdr:to>
      <xdr:col>67</xdr:col>
      <xdr:colOff>101600</xdr:colOff>
      <xdr:row>39</xdr:row>
      <xdr:rowOff>146413</xdr:rowOff>
    </xdr:to>
    <xdr:sp macro="" textlink="">
      <xdr:nvSpPr>
        <xdr:cNvPr id="544" name="楕円 543"/>
        <xdr:cNvSpPr/>
      </xdr:nvSpPr>
      <xdr:spPr>
        <a:xfrm>
          <a:off x="12763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137540</xdr:rowOff>
    </xdr:from>
    <xdr:ext cx="313932" cy="259045"/>
    <xdr:sp macro="" textlink="">
      <xdr:nvSpPr>
        <xdr:cNvPr id="545" name="テキスト ボックス 544"/>
        <xdr:cNvSpPr txBox="1"/>
      </xdr:nvSpPr>
      <xdr:spPr>
        <a:xfrm>
          <a:off x="12657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14027</xdr:rowOff>
    </xdr:from>
    <xdr:to>
      <xdr:col>85</xdr:col>
      <xdr:colOff>127000</xdr:colOff>
      <xdr:row>76</xdr:row>
      <xdr:rowOff>17132</xdr:rowOff>
    </xdr:to>
    <xdr:cxnSp macro="">
      <xdr:nvCxnSpPr>
        <xdr:cNvPr id="623" name="直線コネクタ 622"/>
        <xdr:cNvCxnSpPr/>
      </xdr:nvCxnSpPr>
      <xdr:spPr>
        <a:xfrm>
          <a:off x="15481300" y="13044227"/>
          <a:ext cx="8382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14027</xdr:rowOff>
    </xdr:from>
    <xdr:to>
      <xdr:col>81</xdr:col>
      <xdr:colOff>50800</xdr:colOff>
      <xdr:row>76</xdr:row>
      <xdr:rowOff>47137</xdr:rowOff>
    </xdr:to>
    <xdr:cxnSp macro="">
      <xdr:nvCxnSpPr>
        <xdr:cNvPr id="626" name="直線コネクタ 625"/>
        <xdr:cNvCxnSpPr/>
      </xdr:nvCxnSpPr>
      <xdr:spPr>
        <a:xfrm flipV="1">
          <a:off x="14592300" y="13044227"/>
          <a:ext cx="889000" cy="3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47137</xdr:rowOff>
    </xdr:from>
    <xdr:to>
      <xdr:col>76</xdr:col>
      <xdr:colOff>114300</xdr:colOff>
      <xdr:row>76</xdr:row>
      <xdr:rowOff>56947</xdr:rowOff>
    </xdr:to>
    <xdr:cxnSp macro="">
      <xdr:nvCxnSpPr>
        <xdr:cNvPr id="629" name="直線コネクタ 628"/>
        <xdr:cNvCxnSpPr/>
      </xdr:nvCxnSpPr>
      <xdr:spPr>
        <a:xfrm flipV="1">
          <a:off x="13703300" y="13077337"/>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56947</xdr:rowOff>
    </xdr:from>
    <xdr:to>
      <xdr:col>71</xdr:col>
      <xdr:colOff>177800</xdr:colOff>
      <xdr:row>76</xdr:row>
      <xdr:rowOff>82511</xdr:rowOff>
    </xdr:to>
    <xdr:cxnSp macro="">
      <xdr:nvCxnSpPr>
        <xdr:cNvPr id="632" name="直線コネクタ 631"/>
        <xdr:cNvCxnSpPr/>
      </xdr:nvCxnSpPr>
      <xdr:spPr>
        <a:xfrm flipV="1">
          <a:off x="12814300" y="13087147"/>
          <a:ext cx="889000" cy="2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5" name="フローチャート: 判断 634"/>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36" name="テキスト ボックス 635"/>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137782</xdr:rowOff>
    </xdr:from>
    <xdr:to>
      <xdr:col>85</xdr:col>
      <xdr:colOff>177800</xdr:colOff>
      <xdr:row>76</xdr:row>
      <xdr:rowOff>67932</xdr:rowOff>
    </xdr:to>
    <xdr:sp macro="" textlink="">
      <xdr:nvSpPr>
        <xdr:cNvPr id="642" name="楕円 641"/>
        <xdr:cNvSpPr/>
      </xdr:nvSpPr>
      <xdr:spPr>
        <a:xfrm>
          <a:off x="16268700" y="129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116209</xdr:rowOff>
    </xdr:from>
    <xdr:ext cx="534377" cy="259045"/>
    <xdr:sp macro="" textlink="">
      <xdr:nvSpPr>
        <xdr:cNvPr id="643" name="公債費該当値テキスト"/>
        <xdr:cNvSpPr txBox="1"/>
      </xdr:nvSpPr>
      <xdr:spPr>
        <a:xfrm>
          <a:off x="16370300" y="1297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134677</xdr:rowOff>
    </xdr:from>
    <xdr:to>
      <xdr:col>81</xdr:col>
      <xdr:colOff>101600</xdr:colOff>
      <xdr:row>76</xdr:row>
      <xdr:rowOff>64827</xdr:rowOff>
    </xdr:to>
    <xdr:sp macro="" textlink="">
      <xdr:nvSpPr>
        <xdr:cNvPr id="644" name="楕円 643"/>
        <xdr:cNvSpPr/>
      </xdr:nvSpPr>
      <xdr:spPr>
        <a:xfrm>
          <a:off x="15430500" y="129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55954</xdr:rowOff>
    </xdr:from>
    <xdr:ext cx="534377" cy="259045"/>
    <xdr:sp macro="" textlink="">
      <xdr:nvSpPr>
        <xdr:cNvPr id="645" name="テキスト ボックス 644"/>
        <xdr:cNvSpPr txBox="1"/>
      </xdr:nvSpPr>
      <xdr:spPr>
        <a:xfrm>
          <a:off x="15214111" y="130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167787</xdr:rowOff>
    </xdr:from>
    <xdr:to>
      <xdr:col>76</xdr:col>
      <xdr:colOff>165100</xdr:colOff>
      <xdr:row>76</xdr:row>
      <xdr:rowOff>97937</xdr:rowOff>
    </xdr:to>
    <xdr:sp macro="" textlink="">
      <xdr:nvSpPr>
        <xdr:cNvPr id="646" name="楕円 645"/>
        <xdr:cNvSpPr/>
      </xdr:nvSpPr>
      <xdr:spPr>
        <a:xfrm>
          <a:off x="14541500" y="1302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89064</xdr:rowOff>
    </xdr:from>
    <xdr:ext cx="534377" cy="259045"/>
    <xdr:sp macro="" textlink="">
      <xdr:nvSpPr>
        <xdr:cNvPr id="647" name="テキスト ボックス 646"/>
        <xdr:cNvSpPr txBox="1"/>
      </xdr:nvSpPr>
      <xdr:spPr>
        <a:xfrm>
          <a:off x="14325111" y="131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6147</xdr:rowOff>
    </xdr:from>
    <xdr:to>
      <xdr:col>72</xdr:col>
      <xdr:colOff>38100</xdr:colOff>
      <xdr:row>76</xdr:row>
      <xdr:rowOff>107747</xdr:rowOff>
    </xdr:to>
    <xdr:sp macro="" textlink="">
      <xdr:nvSpPr>
        <xdr:cNvPr id="648" name="楕円 647"/>
        <xdr:cNvSpPr/>
      </xdr:nvSpPr>
      <xdr:spPr>
        <a:xfrm>
          <a:off x="13652500" y="130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98874</xdr:rowOff>
    </xdr:from>
    <xdr:ext cx="534377" cy="259045"/>
    <xdr:sp macro="" textlink="">
      <xdr:nvSpPr>
        <xdr:cNvPr id="649" name="テキスト ボックス 648"/>
        <xdr:cNvSpPr txBox="1"/>
      </xdr:nvSpPr>
      <xdr:spPr>
        <a:xfrm>
          <a:off x="13436111" y="131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31711</xdr:rowOff>
    </xdr:from>
    <xdr:to>
      <xdr:col>67</xdr:col>
      <xdr:colOff>101600</xdr:colOff>
      <xdr:row>76</xdr:row>
      <xdr:rowOff>133311</xdr:rowOff>
    </xdr:to>
    <xdr:sp macro="" textlink="">
      <xdr:nvSpPr>
        <xdr:cNvPr id="650" name="楕円 649"/>
        <xdr:cNvSpPr/>
      </xdr:nvSpPr>
      <xdr:spPr>
        <a:xfrm>
          <a:off x="12763500" y="1306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124438</xdr:rowOff>
    </xdr:from>
    <xdr:ext cx="534377" cy="259045"/>
    <xdr:sp macro="" textlink="">
      <xdr:nvSpPr>
        <xdr:cNvPr id="651" name="テキスト ボックス 650"/>
        <xdr:cNvSpPr txBox="1"/>
      </xdr:nvSpPr>
      <xdr:spPr>
        <a:xfrm>
          <a:off x="12547111" y="1315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75509</xdr:rowOff>
    </xdr:from>
    <xdr:to>
      <xdr:col>85</xdr:col>
      <xdr:colOff>127000</xdr:colOff>
      <xdr:row>98</xdr:row>
      <xdr:rowOff>104862</xdr:rowOff>
    </xdr:to>
    <xdr:cxnSp macro="">
      <xdr:nvCxnSpPr>
        <xdr:cNvPr id="680" name="直線コネクタ 679"/>
        <xdr:cNvCxnSpPr/>
      </xdr:nvCxnSpPr>
      <xdr:spPr>
        <a:xfrm flipV="1">
          <a:off x="15481300" y="16877609"/>
          <a:ext cx="838200" cy="2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36433</xdr:rowOff>
    </xdr:from>
    <xdr:to>
      <xdr:col>81</xdr:col>
      <xdr:colOff>50800</xdr:colOff>
      <xdr:row>98</xdr:row>
      <xdr:rowOff>104862</xdr:rowOff>
    </xdr:to>
    <xdr:cxnSp macro="">
      <xdr:nvCxnSpPr>
        <xdr:cNvPr id="683" name="直線コネクタ 682"/>
        <xdr:cNvCxnSpPr/>
      </xdr:nvCxnSpPr>
      <xdr:spPr>
        <a:xfrm>
          <a:off x="14592300" y="16838533"/>
          <a:ext cx="889000" cy="6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36433</xdr:rowOff>
    </xdr:from>
    <xdr:to>
      <xdr:col>76</xdr:col>
      <xdr:colOff>114300</xdr:colOff>
      <xdr:row>98</xdr:row>
      <xdr:rowOff>145948</xdr:rowOff>
    </xdr:to>
    <xdr:cxnSp macro="">
      <xdr:nvCxnSpPr>
        <xdr:cNvPr id="686" name="直線コネクタ 685"/>
        <xdr:cNvCxnSpPr/>
      </xdr:nvCxnSpPr>
      <xdr:spPr>
        <a:xfrm flipV="1">
          <a:off x="13703300" y="16838533"/>
          <a:ext cx="889000" cy="10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88" name="テキスト ボックス 687"/>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127912</xdr:rowOff>
    </xdr:from>
    <xdr:to>
      <xdr:col>71</xdr:col>
      <xdr:colOff>177800</xdr:colOff>
      <xdr:row>98</xdr:row>
      <xdr:rowOff>145948</xdr:rowOff>
    </xdr:to>
    <xdr:cxnSp macro="">
      <xdr:nvCxnSpPr>
        <xdr:cNvPr id="689" name="直線コネクタ 688"/>
        <xdr:cNvCxnSpPr/>
      </xdr:nvCxnSpPr>
      <xdr:spPr>
        <a:xfrm>
          <a:off x="12814300" y="16930012"/>
          <a:ext cx="8890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100490</xdr:rowOff>
    </xdr:from>
    <xdr:to>
      <xdr:col>67</xdr:col>
      <xdr:colOff>101600</xdr:colOff>
      <xdr:row>99</xdr:row>
      <xdr:rowOff>30640</xdr:rowOff>
    </xdr:to>
    <xdr:sp macro="" textlink="">
      <xdr:nvSpPr>
        <xdr:cNvPr id="692" name="フローチャート: 判断 691"/>
        <xdr:cNvSpPr/>
      </xdr:nvSpPr>
      <xdr:spPr>
        <a:xfrm>
          <a:off x="12763500" y="169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21767</xdr:rowOff>
    </xdr:from>
    <xdr:ext cx="469744" cy="259045"/>
    <xdr:sp macro="" textlink="">
      <xdr:nvSpPr>
        <xdr:cNvPr id="693" name="テキスト ボックス 692"/>
        <xdr:cNvSpPr txBox="1"/>
      </xdr:nvSpPr>
      <xdr:spPr>
        <a:xfrm>
          <a:off x="12579428" y="1699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24709</xdr:rowOff>
    </xdr:from>
    <xdr:to>
      <xdr:col>85</xdr:col>
      <xdr:colOff>177800</xdr:colOff>
      <xdr:row>98</xdr:row>
      <xdr:rowOff>126309</xdr:rowOff>
    </xdr:to>
    <xdr:sp macro="" textlink="">
      <xdr:nvSpPr>
        <xdr:cNvPr id="699" name="楕円 698"/>
        <xdr:cNvSpPr/>
      </xdr:nvSpPr>
      <xdr:spPr>
        <a:xfrm>
          <a:off x="16268700" y="1682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147238</xdr:rowOff>
    </xdr:from>
    <xdr:ext cx="534377" cy="259045"/>
    <xdr:sp macro="" textlink="">
      <xdr:nvSpPr>
        <xdr:cNvPr id="700" name="積立金該当値テキスト"/>
        <xdr:cNvSpPr txBox="1"/>
      </xdr:nvSpPr>
      <xdr:spPr>
        <a:xfrm>
          <a:off x="16370300" y="167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54062</xdr:rowOff>
    </xdr:from>
    <xdr:to>
      <xdr:col>81</xdr:col>
      <xdr:colOff>101600</xdr:colOff>
      <xdr:row>98</xdr:row>
      <xdr:rowOff>155662</xdr:rowOff>
    </xdr:to>
    <xdr:sp macro="" textlink="">
      <xdr:nvSpPr>
        <xdr:cNvPr id="701" name="楕円 700"/>
        <xdr:cNvSpPr/>
      </xdr:nvSpPr>
      <xdr:spPr>
        <a:xfrm>
          <a:off x="15430500" y="1685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146789</xdr:rowOff>
    </xdr:from>
    <xdr:ext cx="534377" cy="259045"/>
    <xdr:sp macro="" textlink="">
      <xdr:nvSpPr>
        <xdr:cNvPr id="702" name="テキスト ボックス 701"/>
        <xdr:cNvSpPr txBox="1"/>
      </xdr:nvSpPr>
      <xdr:spPr>
        <a:xfrm>
          <a:off x="15214111" y="1694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157083</xdr:rowOff>
    </xdr:from>
    <xdr:to>
      <xdr:col>76</xdr:col>
      <xdr:colOff>165100</xdr:colOff>
      <xdr:row>98</xdr:row>
      <xdr:rowOff>87233</xdr:rowOff>
    </xdr:to>
    <xdr:sp macro="" textlink="">
      <xdr:nvSpPr>
        <xdr:cNvPr id="703" name="楕円 702"/>
        <xdr:cNvSpPr/>
      </xdr:nvSpPr>
      <xdr:spPr>
        <a:xfrm>
          <a:off x="14541500" y="167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103760</xdr:rowOff>
    </xdr:from>
    <xdr:ext cx="534377" cy="259045"/>
    <xdr:sp macro="" textlink="">
      <xdr:nvSpPr>
        <xdr:cNvPr id="704" name="テキスト ボックス 703"/>
        <xdr:cNvSpPr txBox="1"/>
      </xdr:nvSpPr>
      <xdr:spPr>
        <a:xfrm>
          <a:off x="14325111" y="1656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95148</xdr:rowOff>
    </xdr:from>
    <xdr:to>
      <xdr:col>72</xdr:col>
      <xdr:colOff>38100</xdr:colOff>
      <xdr:row>99</xdr:row>
      <xdr:rowOff>25298</xdr:rowOff>
    </xdr:to>
    <xdr:sp macro="" textlink="">
      <xdr:nvSpPr>
        <xdr:cNvPr id="705" name="楕円 704"/>
        <xdr:cNvSpPr/>
      </xdr:nvSpPr>
      <xdr:spPr>
        <a:xfrm>
          <a:off x="13652500" y="1689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16425</xdr:rowOff>
    </xdr:from>
    <xdr:ext cx="469744" cy="259045"/>
    <xdr:sp macro="" textlink="">
      <xdr:nvSpPr>
        <xdr:cNvPr id="706" name="テキスト ボックス 705"/>
        <xdr:cNvSpPr txBox="1"/>
      </xdr:nvSpPr>
      <xdr:spPr>
        <a:xfrm>
          <a:off x="13468428" y="1698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77112</xdr:rowOff>
    </xdr:from>
    <xdr:to>
      <xdr:col>67</xdr:col>
      <xdr:colOff>101600</xdr:colOff>
      <xdr:row>99</xdr:row>
      <xdr:rowOff>7262</xdr:rowOff>
    </xdr:to>
    <xdr:sp macro="" textlink="">
      <xdr:nvSpPr>
        <xdr:cNvPr id="707" name="楕円 706"/>
        <xdr:cNvSpPr/>
      </xdr:nvSpPr>
      <xdr:spPr>
        <a:xfrm>
          <a:off x="12763500" y="1687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23789</xdr:rowOff>
    </xdr:from>
    <xdr:ext cx="534377" cy="259045"/>
    <xdr:sp macro="" textlink="">
      <xdr:nvSpPr>
        <xdr:cNvPr id="708" name="テキスト ボックス 707"/>
        <xdr:cNvSpPr txBox="1"/>
      </xdr:nvSpPr>
      <xdr:spPr>
        <a:xfrm>
          <a:off x="12547111" y="1665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46936</xdr:rowOff>
    </xdr:from>
    <xdr:to>
      <xdr:col>98</xdr:col>
      <xdr:colOff>38100</xdr:colOff>
      <xdr:row>38</xdr:row>
      <xdr:rowOff>148536</xdr:rowOff>
    </xdr:to>
    <xdr:sp macro="" textlink="">
      <xdr:nvSpPr>
        <xdr:cNvPr id="751" name="フローチャート: 判断 750"/>
        <xdr:cNvSpPr/>
      </xdr:nvSpPr>
      <xdr:spPr>
        <a:xfrm>
          <a:off x="18605500" y="6562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165063</xdr:rowOff>
    </xdr:from>
    <xdr:ext cx="469744" cy="259045"/>
    <xdr:sp macro="" textlink="">
      <xdr:nvSpPr>
        <xdr:cNvPr id="752" name="テキスト ボックス 751"/>
        <xdr:cNvSpPr txBox="1"/>
      </xdr:nvSpPr>
      <xdr:spPr>
        <a:xfrm>
          <a:off x="18421428" y="633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13970</xdr:rowOff>
    </xdr:from>
    <xdr:to>
      <xdr:col>116</xdr:col>
      <xdr:colOff>63500</xdr:colOff>
      <xdr:row>59</xdr:row>
      <xdr:rowOff>14904</xdr:rowOff>
    </xdr:to>
    <xdr:cxnSp macro="">
      <xdr:nvCxnSpPr>
        <xdr:cNvPr id="796" name="直線コネクタ 795"/>
        <xdr:cNvCxnSpPr/>
      </xdr:nvCxnSpPr>
      <xdr:spPr>
        <a:xfrm>
          <a:off x="21323300" y="10129520"/>
          <a:ext cx="8382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13970</xdr:rowOff>
    </xdr:from>
    <xdr:to>
      <xdr:col>111</xdr:col>
      <xdr:colOff>177800</xdr:colOff>
      <xdr:row>59</xdr:row>
      <xdr:rowOff>21342</xdr:rowOff>
    </xdr:to>
    <xdr:cxnSp macro="">
      <xdr:nvCxnSpPr>
        <xdr:cNvPr id="799" name="直線コネクタ 798"/>
        <xdr:cNvCxnSpPr/>
      </xdr:nvCxnSpPr>
      <xdr:spPr>
        <a:xfrm flipV="1">
          <a:off x="20434300" y="10129520"/>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17113</xdr:rowOff>
    </xdr:from>
    <xdr:to>
      <xdr:col>107</xdr:col>
      <xdr:colOff>50800</xdr:colOff>
      <xdr:row>59</xdr:row>
      <xdr:rowOff>21342</xdr:rowOff>
    </xdr:to>
    <xdr:cxnSp macro="">
      <xdr:nvCxnSpPr>
        <xdr:cNvPr id="802" name="直線コネクタ 801"/>
        <xdr:cNvCxnSpPr/>
      </xdr:nvCxnSpPr>
      <xdr:spPr>
        <a:xfrm>
          <a:off x="19545300" y="10132663"/>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4845</xdr:rowOff>
    </xdr:from>
    <xdr:to>
      <xdr:col>102</xdr:col>
      <xdr:colOff>114300</xdr:colOff>
      <xdr:row>59</xdr:row>
      <xdr:rowOff>17113</xdr:rowOff>
    </xdr:to>
    <xdr:cxnSp macro="">
      <xdr:nvCxnSpPr>
        <xdr:cNvPr id="805" name="直線コネクタ 804"/>
        <xdr:cNvCxnSpPr/>
      </xdr:nvCxnSpPr>
      <xdr:spPr>
        <a:xfrm>
          <a:off x="18656300" y="10120395"/>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116960</xdr:rowOff>
    </xdr:from>
    <xdr:to>
      <xdr:col>98</xdr:col>
      <xdr:colOff>38100</xdr:colOff>
      <xdr:row>59</xdr:row>
      <xdr:rowOff>47110</xdr:rowOff>
    </xdr:to>
    <xdr:sp macro="" textlink="">
      <xdr:nvSpPr>
        <xdr:cNvPr id="808" name="フローチャート: 判断 807"/>
        <xdr:cNvSpPr/>
      </xdr:nvSpPr>
      <xdr:spPr>
        <a:xfrm>
          <a:off x="18605500" y="1006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63637</xdr:rowOff>
    </xdr:from>
    <xdr:ext cx="469744" cy="259045"/>
    <xdr:sp macro="" textlink="">
      <xdr:nvSpPr>
        <xdr:cNvPr id="809" name="テキスト ボックス 808"/>
        <xdr:cNvSpPr txBox="1"/>
      </xdr:nvSpPr>
      <xdr:spPr>
        <a:xfrm>
          <a:off x="18421428" y="983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135554</xdr:rowOff>
    </xdr:from>
    <xdr:to>
      <xdr:col>116</xdr:col>
      <xdr:colOff>114300</xdr:colOff>
      <xdr:row>59</xdr:row>
      <xdr:rowOff>65704</xdr:rowOff>
    </xdr:to>
    <xdr:sp macro="" textlink="">
      <xdr:nvSpPr>
        <xdr:cNvPr id="815" name="楕円 814"/>
        <xdr:cNvSpPr/>
      </xdr:nvSpPr>
      <xdr:spPr>
        <a:xfrm>
          <a:off x="22110700" y="1007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67080</xdr:rowOff>
    </xdr:from>
    <xdr:ext cx="469744" cy="259045"/>
    <xdr:sp macro="" textlink="">
      <xdr:nvSpPr>
        <xdr:cNvPr id="816" name="貸付金該当値テキスト"/>
        <xdr:cNvSpPr txBox="1"/>
      </xdr:nvSpPr>
      <xdr:spPr>
        <a:xfrm>
          <a:off x="22212300" y="1001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134620</xdr:rowOff>
    </xdr:from>
    <xdr:to>
      <xdr:col>112</xdr:col>
      <xdr:colOff>38100</xdr:colOff>
      <xdr:row>59</xdr:row>
      <xdr:rowOff>64770</xdr:rowOff>
    </xdr:to>
    <xdr:sp macro="" textlink="">
      <xdr:nvSpPr>
        <xdr:cNvPr id="817" name="楕円 816"/>
        <xdr:cNvSpPr/>
      </xdr:nvSpPr>
      <xdr:spPr>
        <a:xfrm>
          <a:off x="21272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55897</xdr:rowOff>
    </xdr:from>
    <xdr:ext cx="469744" cy="259045"/>
    <xdr:sp macro="" textlink="">
      <xdr:nvSpPr>
        <xdr:cNvPr id="818" name="テキスト ボックス 817"/>
        <xdr:cNvSpPr txBox="1"/>
      </xdr:nvSpPr>
      <xdr:spPr>
        <a:xfrm>
          <a:off x="21088428"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141992</xdr:rowOff>
    </xdr:from>
    <xdr:to>
      <xdr:col>107</xdr:col>
      <xdr:colOff>101600</xdr:colOff>
      <xdr:row>59</xdr:row>
      <xdr:rowOff>72142</xdr:rowOff>
    </xdr:to>
    <xdr:sp macro="" textlink="">
      <xdr:nvSpPr>
        <xdr:cNvPr id="819" name="楕円 818"/>
        <xdr:cNvSpPr/>
      </xdr:nvSpPr>
      <xdr:spPr>
        <a:xfrm>
          <a:off x="20383500" y="1008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63269</xdr:rowOff>
    </xdr:from>
    <xdr:ext cx="469744" cy="259045"/>
    <xdr:sp macro="" textlink="">
      <xdr:nvSpPr>
        <xdr:cNvPr id="820" name="テキスト ボックス 819"/>
        <xdr:cNvSpPr txBox="1"/>
      </xdr:nvSpPr>
      <xdr:spPr>
        <a:xfrm>
          <a:off x="20199428" y="1017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137763</xdr:rowOff>
    </xdr:from>
    <xdr:to>
      <xdr:col>102</xdr:col>
      <xdr:colOff>165100</xdr:colOff>
      <xdr:row>59</xdr:row>
      <xdr:rowOff>67913</xdr:rowOff>
    </xdr:to>
    <xdr:sp macro="" textlink="">
      <xdr:nvSpPr>
        <xdr:cNvPr id="821" name="楕円 820"/>
        <xdr:cNvSpPr/>
      </xdr:nvSpPr>
      <xdr:spPr>
        <a:xfrm>
          <a:off x="19494500" y="1008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59040</xdr:rowOff>
    </xdr:from>
    <xdr:ext cx="469744" cy="259045"/>
    <xdr:sp macro="" textlink="">
      <xdr:nvSpPr>
        <xdr:cNvPr id="822" name="テキスト ボックス 821"/>
        <xdr:cNvSpPr txBox="1"/>
      </xdr:nvSpPr>
      <xdr:spPr>
        <a:xfrm>
          <a:off x="19310428" y="101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125495</xdr:rowOff>
    </xdr:from>
    <xdr:to>
      <xdr:col>98</xdr:col>
      <xdr:colOff>38100</xdr:colOff>
      <xdr:row>59</xdr:row>
      <xdr:rowOff>55645</xdr:rowOff>
    </xdr:to>
    <xdr:sp macro="" textlink="">
      <xdr:nvSpPr>
        <xdr:cNvPr id="823" name="楕円 822"/>
        <xdr:cNvSpPr/>
      </xdr:nvSpPr>
      <xdr:spPr>
        <a:xfrm>
          <a:off x="18605500" y="100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46772</xdr:rowOff>
    </xdr:from>
    <xdr:ext cx="469744" cy="259045"/>
    <xdr:sp macro="" textlink="">
      <xdr:nvSpPr>
        <xdr:cNvPr id="824" name="テキスト ボックス 823"/>
        <xdr:cNvSpPr txBox="1"/>
      </xdr:nvSpPr>
      <xdr:spPr>
        <a:xfrm>
          <a:off x="18421428" y="1016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127089</xdr:rowOff>
    </xdr:from>
    <xdr:to>
      <xdr:col>116</xdr:col>
      <xdr:colOff>63500</xdr:colOff>
      <xdr:row>76</xdr:row>
      <xdr:rowOff>32296</xdr:rowOff>
    </xdr:to>
    <xdr:cxnSp macro="">
      <xdr:nvCxnSpPr>
        <xdr:cNvPr id="854" name="直線コネクタ 853"/>
        <xdr:cNvCxnSpPr/>
      </xdr:nvCxnSpPr>
      <xdr:spPr>
        <a:xfrm flipV="1">
          <a:off x="21323300" y="12985839"/>
          <a:ext cx="8382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32296</xdr:rowOff>
    </xdr:from>
    <xdr:to>
      <xdr:col>111</xdr:col>
      <xdr:colOff>177800</xdr:colOff>
      <xdr:row>76</xdr:row>
      <xdr:rowOff>35001</xdr:rowOff>
    </xdr:to>
    <xdr:cxnSp macro="">
      <xdr:nvCxnSpPr>
        <xdr:cNvPr id="857" name="直線コネクタ 856"/>
        <xdr:cNvCxnSpPr/>
      </xdr:nvCxnSpPr>
      <xdr:spPr>
        <a:xfrm flipV="1">
          <a:off x="20434300" y="13062496"/>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33325</xdr:rowOff>
    </xdr:from>
    <xdr:to>
      <xdr:col>107</xdr:col>
      <xdr:colOff>50800</xdr:colOff>
      <xdr:row>76</xdr:row>
      <xdr:rowOff>35001</xdr:rowOff>
    </xdr:to>
    <xdr:cxnSp macro="">
      <xdr:nvCxnSpPr>
        <xdr:cNvPr id="860" name="直線コネクタ 859"/>
        <xdr:cNvCxnSpPr/>
      </xdr:nvCxnSpPr>
      <xdr:spPr>
        <a:xfrm>
          <a:off x="19545300" y="13063525"/>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33325</xdr:rowOff>
    </xdr:from>
    <xdr:to>
      <xdr:col>102</xdr:col>
      <xdr:colOff>114300</xdr:colOff>
      <xdr:row>76</xdr:row>
      <xdr:rowOff>107735</xdr:rowOff>
    </xdr:to>
    <xdr:cxnSp macro="">
      <xdr:nvCxnSpPr>
        <xdr:cNvPr id="863" name="直線コネクタ 862"/>
        <xdr:cNvCxnSpPr/>
      </xdr:nvCxnSpPr>
      <xdr:spPr>
        <a:xfrm flipV="1">
          <a:off x="18656300" y="13063525"/>
          <a:ext cx="889000" cy="7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158014</xdr:rowOff>
    </xdr:from>
    <xdr:to>
      <xdr:col>98</xdr:col>
      <xdr:colOff>38100</xdr:colOff>
      <xdr:row>76</xdr:row>
      <xdr:rowOff>88164</xdr:rowOff>
    </xdr:to>
    <xdr:sp macro="" textlink="">
      <xdr:nvSpPr>
        <xdr:cNvPr id="866" name="フローチャート: 判断 865"/>
        <xdr:cNvSpPr/>
      </xdr:nvSpPr>
      <xdr:spPr>
        <a:xfrm>
          <a:off x="18605500" y="130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104691</xdr:rowOff>
    </xdr:from>
    <xdr:ext cx="534377" cy="259045"/>
    <xdr:sp macro="" textlink="">
      <xdr:nvSpPr>
        <xdr:cNvPr id="867" name="テキスト ボックス 866"/>
        <xdr:cNvSpPr txBox="1"/>
      </xdr:nvSpPr>
      <xdr:spPr>
        <a:xfrm>
          <a:off x="18389111" y="1279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76289</xdr:rowOff>
    </xdr:from>
    <xdr:to>
      <xdr:col>116</xdr:col>
      <xdr:colOff>114300</xdr:colOff>
      <xdr:row>76</xdr:row>
      <xdr:rowOff>6440</xdr:rowOff>
    </xdr:to>
    <xdr:sp macro="" textlink="">
      <xdr:nvSpPr>
        <xdr:cNvPr id="873" name="楕円 872"/>
        <xdr:cNvSpPr/>
      </xdr:nvSpPr>
      <xdr:spPr>
        <a:xfrm>
          <a:off x="22110700" y="129350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54716</xdr:rowOff>
    </xdr:from>
    <xdr:ext cx="534377" cy="259045"/>
    <xdr:sp macro="" textlink="">
      <xdr:nvSpPr>
        <xdr:cNvPr id="874" name="繰出金該当値テキスト"/>
        <xdr:cNvSpPr txBox="1"/>
      </xdr:nvSpPr>
      <xdr:spPr>
        <a:xfrm>
          <a:off x="22212300" y="1291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152946</xdr:rowOff>
    </xdr:from>
    <xdr:to>
      <xdr:col>112</xdr:col>
      <xdr:colOff>38100</xdr:colOff>
      <xdr:row>76</xdr:row>
      <xdr:rowOff>83096</xdr:rowOff>
    </xdr:to>
    <xdr:sp macro="" textlink="">
      <xdr:nvSpPr>
        <xdr:cNvPr id="875" name="楕円 874"/>
        <xdr:cNvSpPr/>
      </xdr:nvSpPr>
      <xdr:spPr>
        <a:xfrm>
          <a:off x="21272500" y="1301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74223</xdr:rowOff>
    </xdr:from>
    <xdr:ext cx="534377" cy="259045"/>
    <xdr:sp macro="" textlink="">
      <xdr:nvSpPr>
        <xdr:cNvPr id="876" name="テキスト ボックス 875"/>
        <xdr:cNvSpPr txBox="1"/>
      </xdr:nvSpPr>
      <xdr:spPr>
        <a:xfrm>
          <a:off x="21056111" y="1310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155651</xdr:rowOff>
    </xdr:from>
    <xdr:to>
      <xdr:col>107</xdr:col>
      <xdr:colOff>101600</xdr:colOff>
      <xdr:row>76</xdr:row>
      <xdr:rowOff>85801</xdr:rowOff>
    </xdr:to>
    <xdr:sp macro="" textlink="">
      <xdr:nvSpPr>
        <xdr:cNvPr id="877" name="楕円 876"/>
        <xdr:cNvSpPr/>
      </xdr:nvSpPr>
      <xdr:spPr>
        <a:xfrm>
          <a:off x="20383500" y="1301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76928</xdr:rowOff>
    </xdr:from>
    <xdr:ext cx="534377" cy="259045"/>
    <xdr:sp macro="" textlink="">
      <xdr:nvSpPr>
        <xdr:cNvPr id="878" name="テキスト ボックス 877"/>
        <xdr:cNvSpPr txBox="1"/>
      </xdr:nvSpPr>
      <xdr:spPr>
        <a:xfrm>
          <a:off x="20167111" y="1310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153975</xdr:rowOff>
    </xdr:from>
    <xdr:to>
      <xdr:col>102</xdr:col>
      <xdr:colOff>165100</xdr:colOff>
      <xdr:row>76</xdr:row>
      <xdr:rowOff>84125</xdr:rowOff>
    </xdr:to>
    <xdr:sp macro="" textlink="">
      <xdr:nvSpPr>
        <xdr:cNvPr id="879" name="楕円 878"/>
        <xdr:cNvSpPr/>
      </xdr:nvSpPr>
      <xdr:spPr>
        <a:xfrm>
          <a:off x="19494500" y="1301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75252</xdr:rowOff>
    </xdr:from>
    <xdr:ext cx="534377" cy="259045"/>
    <xdr:sp macro="" textlink="">
      <xdr:nvSpPr>
        <xdr:cNvPr id="880" name="テキスト ボックス 879"/>
        <xdr:cNvSpPr txBox="1"/>
      </xdr:nvSpPr>
      <xdr:spPr>
        <a:xfrm>
          <a:off x="19278111" y="1310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56935</xdr:rowOff>
    </xdr:from>
    <xdr:to>
      <xdr:col>98</xdr:col>
      <xdr:colOff>38100</xdr:colOff>
      <xdr:row>76</xdr:row>
      <xdr:rowOff>158535</xdr:rowOff>
    </xdr:to>
    <xdr:sp macro="" textlink="">
      <xdr:nvSpPr>
        <xdr:cNvPr id="881" name="楕円 880"/>
        <xdr:cNvSpPr/>
      </xdr:nvSpPr>
      <xdr:spPr>
        <a:xfrm>
          <a:off x="18605500" y="130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149662</xdr:rowOff>
    </xdr:from>
    <xdr:ext cx="534377" cy="259045"/>
    <xdr:sp macro="" textlink="">
      <xdr:nvSpPr>
        <xdr:cNvPr id="882" name="テキスト ボックス 881"/>
        <xdr:cNvSpPr txBox="1"/>
      </xdr:nvSpPr>
      <xdr:spPr>
        <a:xfrm>
          <a:off x="18389111" y="131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人件費においては、人事院勧告に</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より職員給及び会計年度任用職員の報酬等が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引き上げられたこと等から増加傾向となっているものの、類似団体平均を下回る水準で推移している。物件費においては、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新型コロナウイルスワクチン接種事業に係る予防接種委託料の皆減や窓口・執務環境最適化業務委託料の皆減等により減少となっており、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類似団体平均を下回る水準で推移している。今後も事務の効率化を図り、人件費とともに物件費についても抑制に努めていく。扶助費においては、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住民税非課税世帯支援給付金の増額等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たものの、引き続き</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る水準で推移している。今後も必要なサービスや支援体制を維持するため、事業の見直しや事務の効率化を図り効率的な運用に努める。補助費等においては、生活応援！さやまプレミアム付チケット負担金の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類似団体平均を下回る水準となっている。今後も補助金の必要性を検討した上で、随時必要な見直しを行い、適正な執行に努める。普通建設事業費においては、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入間野中学校内装等改修工事費の増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る水準で推移している。今後、入曽駅周辺整備事業や都市計画道路整備が本格化することから増加傾向となる見込みだが、実施計画に則り計画的な事業実施に努める。公債費にお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土木債償還元金の減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る水準で推移している。今後も起債対象事業の適切な選択を行い、世代間負担の公平化を図るとともに財政の健全化を確保した運営に努めていく。繰出金については、介護保険特別会計及び後期高齢者医療特別会計への繰出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等により増加となっているものの、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類似団体平均を下回る水準で推移している。今後も高齢化の影響により、介護保険特別会計や後期高齢者医療特別会計への繰出金は増加傾向が続く見込みのため、特別会計においても事務の効率化や歳出抑制策を検討するなど、適正な執行に努め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148,872
145,560
48.99
54,342,777
53,273,382
665,470
29,777,960
31,538,535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26924</xdr:rowOff>
    </xdr:from>
    <xdr:to>
      <xdr:col>24</xdr:col>
      <xdr:colOff>63500</xdr:colOff>
      <xdr:row>37</xdr:row>
      <xdr:rowOff>77978</xdr:rowOff>
    </xdr:to>
    <xdr:cxnSp macro="">
      <xdr:nvCxnSpPr>
        <xdr:cNvPr id="61" name="直線コネクタ 60"/>
        <xdr:cNvCxnSpPr/>
      </xdr:nvCxnSpPr>
      <xdr:spPr>
        <a:xfrm>
          <a:off x="3797300" y="6370574"/>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26924</xdr:rowOff>
    </xdr:from>
    <xdr:to>
      <xdr:col>19</xdr:col>
      <xdr:colOff>177800</xdr:colOff>
      <xdr:row>37</xdr:row>
      <xdr:rowOff>47498</xdr:rowOff>
    </xdr:to>
    <xdr:cxnSp macro="">
      <xdr:nvCxnSpPr>
        <xdr:cNvPr id="64" name="直線コネクタ 63"/>
        <xdr:cNvCxnSpPr/>
      </xdr:nvCxnSpPr>
      <xdr:spPr>
        <a:xfrm flipV="1">
          <a:off x="2908300" y="637057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9398</xdr:rowOff>
    </xdr:from>
    <xdr:to>
      <xdr:col>15</xdr:col>
      <xdr:colOff>50800</xdr:colOff>
      <xdr:row>37</xdr:row>
      <xdr:rowOff>47498</xdr:rowOff>
    </xdr:to>
    <xdr:cxnSp macro="">
      <xdr:nvCxnSpPr>
        <xdr:cNvPr id="67" name="直線コネクタ 66"/>
        <xdr:cNvCxnSpPr/>
      </xdr:nvCxnSpPr>
      <xdr:spPr>
        <a:xfrm>
          <a:off x="2019300" y="6353048"/>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9398</xdr:rowOff>
    </xdr:from>
    <xdr:to>
      <xdr:col>10</xdr:col>
      <xdr:colOff>114300</xdr:colOff>
      <xdr:row>37</xdr:row>
      <xdr:rowOff>18542</xdr:rowOff>
    </xdr:to>
    <xdr:cxnSp macro="">
      <xdr:nvCxnSpPr>
        <xdr:cNvPr id="70" name="直線コネクタ 69"/>
        <xdr:cNvCxnSpPr/>
      </xdr:nvCxnSpPr>
      <xdr:spPr>
        <a:xfrm flipV="1">
          <a:off x="1130300" y="6353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110236</xdr:rowOff>
    </xdr:from>
    <xdr:to>
      <xdr:col>6</xdr:col>
      <xdr:colOff>38100</xdr:colOff>
      <xdr:row>37</xdr:row>
      <xdr:rowOff>40386</xdr:rowOff>
    </xdr:to>
    <xdr:sp macro="" textlink="">
      <xdr:nvSpPr>
        <xdr:cNvPr id="73" name="フローチャート: 判断 72"/>
        <xdr:cNvSpPr/>
      </xdr:nvSpPr>
      <xdr:spPr>
        <a:xfrm>
          <a:off x="1079500" y="628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56913</xdr:rowOff>
    </xdr:from>
    <xdr:ext cx="469744" cy="259045"/>
    <xdr:sp macro="" textlink="">
      <xdr:nvSpPr>
        <xdr:cNvPr id="74" name="テキスト ボックス 73"/>
        <xdr:cNvSpPr txBox="1"/>
      </xdr:nvSpPr>
      <xdr:spPr>
        <a:xfrm>
          <a:off x="895428" y="605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27178</xdr:rowOff>
    </xdr:from>
    <xdr:to>
      <xdr:col>24</xdr:col>
      <xdr:colOff>114300</xdr:colOff>
      <xdr:row>37</xdr:row>
      <xdr:rowOff>128778</xdr:rowOff>
    </xdr:to>
    <xdr:sp macro="" textlink="">
      <xdr:nvSpPr>
        <xdr:cNvPr id="80" name="楕円 79"/>
        <xdr:cNvSpPr/>
      </xdr:nvSpPr>
      <xdr:spPr>
        <a:xfrm>
          <a:off x="45847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113555</xdr:rowOff>
    </xdr:from>
    <xdr:ext cx="469744" cy="259045"/>
    <xdr:sp macro="" textlink="">
      <xdr:nvSpPr>
        <xdr:cNvPr id="81" name="議会費該当値テキスト"/>
        <xdr:cNvSpPr txBox="1"/>
      </xdr:nvSpPr>
      <xdr:spPr>
        <a:xfrm>
          <a:off x="4686300" y="628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147574</xdr:rowOff>
    </xdr:from>
    <xdr:to>
      <xdr:col>20</xdr:col>
      <xdr:colOff>38100</xdr:colOff>
      <xdr:row>37</xdr:row>
      <xdr:rowOff>77724</xdr:rowOff>
    </xdr:to>
    <xdr:sp macro="" textlink="">
      <xdr:nvSpPr>
        <xdr:cNvPr id="82" name="楕円 81"/>
        <xdr:cNvSpPr/>
      </xdr:nvSpPr>
      <xdr:spPr>
        <a:xfrm>
          <a:off x="3746500" y="63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68851</xdr:rowOff>
    </xdr:from>
    <xdr:ext cx="469744" cy="259045"/>
    <xdr:sp macro="" textlink="">
      <xdr:nvSpPr>
        <xdr:cNvPr id="83" name="テキスト ボックス 82"/>
        <xdr:cNvSpPr txBox="1"/>
      </xdr:nvSpPr>
      <xdr:spPr>
        <a:xfrm>
          <a:off x="3562428" y="641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168148</xdr:rowOff>
    </xdr:from>
    <xdr:to>
      <xdr:col>15</xdr:col>
      <xdr:colOff>101600</xdr:colOff>
      <xdr:row>37</xdr:row>
      <xdr:rowOff>98298</xdr:rowOff>
    </xdr:to>
    <xdr:sp macro="" textlink="">
      <xdr:nvSpPr>
        <xdr:cNvPr id="84" name="楕円 83"/>
        <xdr:cNvSpPr/>
      </xdr:nvSpPr>
      <xdr:spPr>
        <a:xfrm>
          <a:off x="2857500" y="63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89425</xdr:rowOff>
    </xdr:from>
    <xdr:ext cx="469744" cy="259045"/>
    <xdr:sp macro="" textlink="">
      <xdr:nvSpPr>
        <xdr:cNvPr id="85" name="テキスト ボックス 84"/>
        <xdr:cNvSpPr txBox="1"/>
      </xdr:nvSpPr>
      <xdr:spPr>
        <a:xfrm>
          <a:off x="2673428" y="643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130048</xdr:rowOff>
    </xdr:from>
    <xdr:to>
      <xdr:col>10</xdr:col>
      <xdr:colOff>165100</xdr:colOff>
      <xdr:row>37</xdr:row>
      <xdr:rowOff>60198</xdr:rowOff>
    </xdr:to>
    <xdr:sp macro="" textlink="">
      <xdr:nvSpPr>
        <xdr:cNvPr id="86" name="楕円 85"/>
        <xdr:cNvSpPr/>
      </xdr:nvSpPr>
      <xdr:spPr>
        <a:xfrm>
          <a:off x="1968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51325</xdr:rowOff>
    </xdr:from>
    <xdr:ext cx="469744" cy="259045"/>
    <xdr:sp macro="" textlink="">
      <xdr:nvSpPr>
        <xdr:cNvPr id="87" name="テキスト ボックス 86"/>
        <xdr:cNvSpPr txBox="1"/>
      </xdr:nvSpPr>
      <xdr:spPr>
        <a:xfrm>
          <a:off x="1784428"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139192</xdr:rowOff>
    </xdr:from>
    <xdr:to>
      <xdr:col>6</xdr:col>
      <xdr:colOff>38100</xdr:colOff>
      <xdr:row>37</xdr:row>
      <xdr:rowOff>69342</xdr:rowOff>
    </xdr:to>
    <xdr:sp macro="" textlink="">
      <xdr:nvSpPr>
        <xdr:cNvPr id="88" name="楕円 87"/>
        <xdr:cNvSpPr/>
      </xdr:nvSpPr>
      <xdr:spPr>
        <a:xfrm>
          <a:off x="1079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60469</xdr:rowOff>
    </xdr:from>
    <xdr:ext cx="469744" cy="259045"/>
    <xdr:sp macro="" textlink="">
      <xdr:nvSpPr>
        <xdr:cNvPr id="89" name="テキスト ボックス 88"/>
        <xdr:cNvSpPr txBox="1"/>
      </xdr:nvSpPr>
      <xdr:spPr>
        <a:xfrm>
          <a:off x="895428" y="6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96710</xdr:rowOff>
    </xdr:from>
    <xdr:to>
      <xdr:col>24</xdr:col>
      <xdr:colOff>63500</xdr:colOff>
      <xdr:row>57</xdr:row>
      <xdr:rowOff>103718</xdr:rowOff>
    </xdr:to>
    <xdr:cxnSp macro="">
      <xdr:nvCxnSpPr>
        <xdr:cNvPr id="116" name="直線コネクタ 115"/>
        <xdr:cNvCxnSpPr/>
      </xdr:nvCxnSpPr>
      <xdr:spPr>
        <a:xfrm flipV="1">
          <a:off x="3797300" y="9869360"/>
          <a:ext cx="838200" cy="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103458</xdr:rowOff>
    </xdr:from>
    <xdr:to>
      <xdr:col>19</xdr:col>
      <xdr:colOff>177800</xdr:colOff>
      <xdr:row>57</xdr:row>
      <xdr:rowOff>103718</xdr:rowOff>
    </xdr:to>
    <xdr:cxnSp macro="">
      <xdr:nvCxnSpPr>
        <xdr:cNvPr id="119" name="直線コネクタ 118"/>
        <xdr:cNvCxnSpPr/>
      </xdr:nvCxnSpPr>
      <xdr:spPr>
        <a:xfrm>
          <a:off x="2908300" y="9876108"/>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13536</xdr:rowOff>
    </xdr:from>
    <xdr:to>
      <xdr:col>15</xdr:col>
      <xdr:colOff>50800</xdr:colOff>
      <xdr:row>57</xdr:row>
      <xdr:rowOff>103458</xdr:rowOff>
    </xdr:to>
    <xdr:cxnSp macro="">
      <xdr:nvCxnSpPr>
        <xdr:cNvPr id="122" name="直線コネクタ 121"/>
        <xdr:cNvCxnSpPr/>
      </xdr:nvCxnSpPr>
      <xdr:spPr>
        <a:xfrm>
          <a:off x="2019300" y="9443286"/>
          <a:ext cx="889000" cy="43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13536</xdr:rowOff>
    </xdr:from>
    <xdr:to>
      <xdr:col>10</xdr:col>
      <xdr:colOff>114300</xdr:colOff>
      <xdr:row>57</xdr:row>
      <xdr:rowOff>113425</xdr:rowOff>
    </xdr:to>
    <xdr:cxnSp macro="">
      <xdr:nvCxnSpPr>
        <xdr:cNvPr id="125" name="直線コネクタ 124"/>
        <xdr:cNvCxnSpPr/>
      </xdr:nvCxnSpPr>
      <xdr:spPr>
        <a:xfrm flipV="1">
          <a:off x="1130300" y="9443286"/>
          <a:ext cx="889000" cy="44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81841</xdr:rowOff>
    </xdr:from>
    <xdr:to>
      <xdr:col>6</xdr:col>
      <xdr:colOff>38100</xdr:colOff>
      <xdr:row>58</xdr:row>
      <xdr:rowOff>11991</xdr:rowOff>
    </xdr:to>
    <xdr:sp macro="" textlink="">
      <xdr:nvSpPr>
        <xdr:cNvPr id="128" name="フローチャート: 判断 127"/>
        <xdr:cNvSpPr/>
      </xdr:nvSpPr>
      <xdr:spPr>
        <a:xfrm>
          <a:off x="1079500" y="985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3118</xdr:rowOff>
    </xdr:from>
    <xdr:ext cx="534377" cy="259045"/>
    <xdr:sp macro="" textlink="">
      <xdr:nvSpPr>
        <xdr:cNvPr id="129" name="テキスト ボックス 128"/>
        <xdr:cNvSpPr txBox="1"/>
      </xdr:nvSpPr>
      <xdr:spPr>
        <a:xfrm>
          <a:off x="863111" y="994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45910</xdr:rowOff>
    </xdr:from>
    <xdr:to>
      <xdr:col>24</xdr:col>
      <xdr:colOff>114300</xdr:colOff>
      <xdr:row>57</xdr:row>
      <xdr:rowOff>147510</xdr:rowOff>
    </xdr:to>
    <xdr:sp macro="" textlink="">
      <xdr:nvSpPr>
        <xdr:cNvPr id="135" name="楕円 134"/>
        <xdr:cNvSpPr/>
      </xdr:nvSpPr>
      <xdr:spPr>
        <a:xfrm>
          <a:off x="4584700" y="98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132287</xdr:rowOff>
    </xdr:from>
    <xdr:ext cx="534377" cy="259045"/>
    <xdr:sp macro="" textlink="">
      <xdr:nvSpPr>
        <xdr:cNvPr id="136" name="総務費該当値テキスト"/>
        <xdr:cNvSpPr txBox="1"/>
      </xdr:nvSpPr>
      <xdr:spPr>
        <a:xfrm>
          <a:off x="4686300" y="973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52918</xdr:rowOff>
    </xdr:from>
    <xdr:to>
      <xdr:col>20</xdr:col>
      <xdr:colOff>38100</xdr:colOff>
      <xdr:row>57</xdr:row>
      <xdr:rowOff>154518</xdr:rowOff>
    </xdr:to>
    <xdr:sp macro="" textlink="">
      <xdr:nvSpPr>
        <xdr:cNvPr id="137" name="楕円 136"/>
        <xdr:cNvSpPr/>
      </xdr:nvSpPr>
      <xdr:spPr>
        <a:xfrm>
          <a:off x="3746500" y="982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145645</xdr:rowOff>
    </xdr:from>
    <xdr:ext cx="534377" cy="259045"/>
    <xdr:sp macro="" textlink="">
      <xdr:nvSpPr>
        <xdr:cNvPr id="138" name="テキスト ボックス 137"/>
        <xdr:cNvSpPr txBox="1"/>
      </xdr:nvSpPr>
      <xdr:spPr>
        <a:xfrm>
          <a:off x="3530111" y="991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52658</xdr:rowOff>
    </xdr:from>
    <xdr:to>
      <xdr:col>15</xdr:col>
      <xdr:colOff>101600</xdr:colOff>
      <xdr:row>57</xdr:row>
      <xdr:rowOff>154258</xdr:rowOff>
    </xdr:to>
    <xdr:sp macro="" textlink="">
      <xdr:nvSpPr>
        <xdr:cNvPr id="139" name="楕円 138"/>
        <xdr:cNvSpPr/>
      </xdr:nvSpPr>
      <xdr:spPr>
        <a:xfrm>
          <a:off x="2857500" y="98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145385</xdr:rowOff>
    </xdr:from>
    <xdr:ext cx="534377" cy="259045"/>
    <xdr:sp macro="" textlink="">
      <xdr:nvSpPr>
        <xdr:cNvPr id="140" name="テキスト ボックス 139"/>
        <xdr:cNvSpPr txBox="1"/>
      </xdr:nvSpPr>
      <xdr:spPr>
        <a:xfrm>
          <a:off x="2641111" y="991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134186</xdr:rowOff>
    </xdr:from>
    <xdr:to>
      <xdr:col>10</xdr:col>
      <xdr:colOff>165100</xdr:colOff>
      <xdr:row>55</xdr:row>
      <xdr:rowOff>64336</xdr:rowOff>
    </xdr:to>
    <xdr:sp macro="" textlink="">
      <xdr:nvSpPr>
        <xdr:cNvPr id="141" name="楕円 140"/>
        <xdr:cNvSpPr/>
      </xdr:nvSpPr>
      <xdr:spPr>
        <a:xfrm>
          <a:off x="1968500" y="939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55463</xdr:rowOff>
    </xdr:from>
    <xdr:ext cx="599010" cy="259045"/>
    <xdr:sp macro="" textlink="">
      <xdr:nvSpPr>
        <xdr:cNvPr id="142" name="テキスト ボックス 141"/>
        <xdr:cNvSpPr txBox="1"/>
      </xdr:nvSpPr>
      <xdr:spPr>
        <a:xfrm>
          <a:off x="1719795" y="948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62625</xdr:rowOff>
    </xdr:from>
    <xdr:to>
      <xdr:col>6</xdr:col>
      <xdr:colOff>38100</xdr:colOff>
      <xdr:row>57</xdr:row>
      <xdr:rowOff>164225</xdr:rowOff>
    </xdr:to>
    <xdr:sp macro="" textlink="">
      <xdr:nvSpPr>
        <xdr:cNvPr id="143" name="楕円 142"/>
        <xdr:cNvSpPr/>
      </xdr:nvSpPr>
      <xdr:spPr>
        <a:xfrm>
          <a:off x="1079500" y="983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9302</xdr:rowOff>
    </xdr:from>
    <xdr:ext cx="534377" cy="259045"/>
    <xdr:sp macro="" textlink="">
      <xdr:nvSpPr>
        <xdr:cNvPr id="144" name="テキスト ボックス 143"/>
        <xdr:cNvSpPr txBox="1"/>
      </xdr:nvSpPr>
      <xdr:spPr>
        <a:xfrm>
          <a:off x="863111" y="961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109758</xdr:rowOff>
    </xdr:from>
    <xdr:to>
      <xdr:col>24</xdr:col>
      <xdr:colOff>62865</xdr:colOff>
      <xdr:row>77</xdr:row>
      <xdr:rowOff>124772</xdr:rowOff>
    </xdr:to>
    <xdr:cxnSp macro="">
      <xdr:nvCxnSpPr>
        <xdr:cNvPr id="167" name="直線コネクタ 166"/>
        <xdr:cNvCxnSpPr/>
      </xdr:nvCxnSpPr>
      <xdr:spPr>
        <a:xfrm flipV="1">
          <a:off x="4633595" y="12454158"/>
          <a:ext cx="1270" cy="872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128599</xdr:rowOff>
    </xdr:from>
    <xdr:ext cx="599010" cy="259045"/>
    <xdr:sp macro="" textlink="">
      <xdr:nvSpPr>
        <xdr:cNvPr id="168" name="民生費最小値テキスト"/>
        <xdr:cNvSpPr txBox="1"/>
      </xdr:nvSpPr>
      <xdr:spPr>
        <a:xfrm>
          <a:off x="4686300" y="1333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124772</xdr:rowOff>
    </xdr:from>
    <xdr:to>
      <xdr:col>24</xdr:col>
      <xdr:colOff>152400</xdr:colOff>
      <xdr:row>77</xdr:row>
      <xdr:rowOff>124772</xdr:rowOff>
    </xdr:to>
    <xdr:cxnSp macro="">
      <xdr:nvCxnSpPr>
        <xdr:cNvPr id="169" name="直線コネクタ 168"/>
        <xdr:cNvCxnSpPr/>
      </xdr:nvCxnSpPr>
      <xdr:spPr>
        <a:xfrm>
          <a:off x="4546600" y="1332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56435</xdr:rowOff>
    </xdr:from>
    <xdr:ext cx="599010" cy="259045"/>
    <xdr:sp macro="" textlink="">
      <xdr:nvSpPr>
        <xdr:cNvPr id="170" name="民生費最大値テキスト"/>
        <xdr:cNvSpPr txBox="1"/>
      </xdr:nvSpPr>
      <xdr:spPr>
        <a:xfrm>
          <a:off x="4686300" y="122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109758</xdr:rowOff>
    </xdr:from>
    <xdr:to>
      <xdr:col>24</xdr:col>
      <xdr:colOff>152400</xdr:colOff>
      <xdr:row>72</xdr:row>
      <xdr:rowOff>109758</xdr:rowOff>
    </xdr:to>
    <xdr:cxnSp macro="">
      <xdr:nvCxnSpPr>
        <xdr:cNvPr id="171" name="直線コネクタ 170"/>
        <xdr:cNvCxnSpPr/>
      </xdr:nvCxnSpPr>
      <xdr:spPr>
        <a:xfrm>
          <a:off x="4546600" y="124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16714</xdr:rowOff>
    </xdr:from>
    <xdr:to>
      <xdr:col>24</xdr:col>
      <xdr:colOff>63500</xdr:colOff>
      <xdr:row>77</xdr:row>
      <xdr:rowOff>78642</xdr:rowOff>
    </xdr:to>
    <xdr:cxnSp macro="">
      <xdr:nvCxnSpPr>
        <xdr:cNvPr id="172" name="直線コネクタ 171"/>
        <xdr:cNvCxnSpPr/>
      </xdr:nvCxnSpPr>
      <xdr:spPr>
        <a:xfrm flipV="1">
          <a:off x="3797300" y="13218364"/>
          <a:ext cx="838200" cy="6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143356</xdr:rowOff>
    </xdr:from>
    <xdr:ext cx="599010" cy="259045"/>
    <xdr:sp macro="" textlink="">
      <xdr:nvSpPr>
        <xdr:cNvPr id="173" name="民生費平均値テキスト"/>
        <xdr:cNvSpPr txBox="1"/>
      </xdr:nvSpPr>
      <xdr:spPr>
        <a:xfrm>
          <a:off x="4686300" y="1283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120479</xdr:rowOff>
    </xdr:from>
    <xdr:to>
      <xdr:col>24</xdr:col>
      <xdr:colOff>114300</xdr:colOff>
      <xdr:row>76</xdr:row>
      <xdr:rowOff>50629</xdr:rowOff>
    </xdr:to>
    <xdr:sp macro="" textlink="">
      <xdr:nvSpPr>
        <xdr:cNvPr id="174" name="フローチャート: 判断 173"/>
        <xdr:cNvSpPr/>
      </xdr:nvSpPr>
      <xdr:spPr>
        <a:xfrm>
          <a:off x="45847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68213</xdr:rowOff>
    </xdr:from>
    <xdr:to>
      <xdr:col>19</xdr:col>
      <xdr:colOff>177800</xdr:colOff>
      <xdr:row>77</xdr:row>
      <xdr:rowOff>78642</xdr:rowOff>
    </xdr:to>
    <xdr:cxnSp macro="">
      <xdr:nvCxnSpPr>
        <xdr:cNvPr id="175" name="直線コネクタ 174"/>
        <xdr:cNvCxnSpPr/>
      </xdr:nvCxnSpPr>
      <xdr:spPr>
        <a:xfrm>
          <a:off x="2908300" y="13269863"/>
          <a:ext cx="889000" cy="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881</xdr:rowOff>
    </xdr:from>
    <xdr:to>
      <xdr:col>20</xdr:col>
      <xdr:colOff>38100</xdr:colOff>
      <xdr:row>76</xdr:row>
      <xdr:rowOff>102481</xdr:rowOff>
    </xdr:to>
    <xdr:sp macro="" textlink="">
      <xdr:nvSpPr>
        <xdr:cNvPr id="176" name="フローチャート: 判断 175"/>
        <xdr:cNvSpPr/>
      </xdr:nvSpPr>
      <xdr:spPr>
        <a:xfrm>
          <a:off x="3746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119007</xdr:rowOff>
    </xdr:from>
    <xdr:ext cx="599010" cy="259045"/>
    <xdr:sp macro="" textlink="">
      <xdr:nvSpPr>
        <xdr:cNvPr id="177" name="テキスト ボックス 176"/>
        <xdr:cNvSpPr txBox="1"/>
      </xdr:nvSpPr>
      <xdr:spPr>
        <a:xfrm>
          <a:off x="3497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68213</xdr:rowOff>
    </xdr:from>
    <xdr:to>
      <xdr:col>15</xdr:col>
      <xdr:colOff>50800</xdr:colOff>
      <xdr:row>77</xdr:row>
      <xdr:rowOff>163117</xdr:rowOff>
    </xdr:to>
    <xdr:cxnSp macro="">
      <xdr:nvCxnSpPr>
        <xdr:cNvPr id="178" name="直線コネクタ 177"/>
        <xdr:cNvCxnSpPr/>
      </xdr:nvCxnSpPr>
      <xdr:spPr>
        <a:xfrm flipV="1">
          <a:off x="2019300" y="13269863"/>
          <a:ext cx="889000" cy="9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143188</xdr:rowOff>
    </xdr:from>
    <xdr:to>
      <xdr:col>15</xdr:col>
      <xdr:colOff>101600</xdr:colOff>
      <xdr:row>76</xdr:row>
      <xdr:rowOff>73338</xdr:rowOff>
    </xdr:to>
    <xdr:sp macro="" textlink="">
      <xdr:nvSpPr>
        <xdr:cNvPr id="179" name="フローチャート: 判断 178"/>
        <xdr:cNvSpPr/>
      </xdr:nvSpPr>
      <xdr:spPr>
        <a:xfrm>
          <a:off x="2857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89865</xdr:rowOff>
    </xdr:from>
    <xdr:ext cx="599010" cy="259045"/>
    <xdr:sp macro="" textlink="">
      <xdr:nvSpPr>
        <xdr:cNvPr id="180" name="テキスト ボックス 179"/>
        <xdr:cNvSpPr txBox="1"/>
      </xdr:nvSpPr>
      <xdr:spPr>
        <a:xfrm>
          <a:off x="2608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163117</xdr:rowOff>
    </xdr:from>
    <xdr:to>
      <xdr:col>10</xdr:col>
      <xdr:colOff>114300</xdr:colOff>
      <xdr:row>78</xdr:row>
      <xdr:rowOff>26329</xdr:rowOff>
    </xdr:to>
    <xdr:cxnSp macro="">
      <xdr:nvCxnSpPr>
        <xdr:cNvPr id="181" name="直線コネクタ 180"/>
        <xdr:cNvCxnSpPr/>
      </xdr:nvCxnSpPr>
      <xdr:spPr>
        <a:xfrm flipV="1">
          <a:off x="1130300" y="13364767"/>
          <a:ext cx="889000" cy="3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119971</xdr:rowOff>
    </xdr:from>
    <xdr:to>
      <xdr:col>10</xdr:col>
      <xdr:colOff>165100</xdr:colOff>
      <xdr:row>77</xdr:row>
      <xdr:rowOff>50121</xdr:rowOff>
    </xdr:to>
    <xdr:sp macro="" textlink="">
      <xdr:nvSpPr>
        <xdr:cNvPr id="182" name="フローチャート: 判断 181"/>
        <xdr:cNvSpPr/>
      </xdr:nvSpPr>
      <xdr:spPr>
        <a:xfrm>
          <a:off x="1968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66648</xdr:rowOff>
    </xdr:from>
    <xdr:ext cx="599010" cy="259045"/>
    <xdr:sp macro="" textlink="">
      <xdr:nvSpPr>
        <xdr:cNvPr id="183" name="テキスト ボックス 182"/>
        <xdr:cNvSpPr txBox="1"/>
      </xdr:nvSpPr>
      <xdr:spPr>
        <a:xfrm>
          <a:off x="1719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160300</xdr:rowOff>
    </xdr:from>
    <xdr:to>
      <xdr:col>6</xdr:col>
      <xdr:colOff>38100</xdr:colOff>
      <xdr:row>77</xdr:row>
      <xdr:rowOff>90450</xdr:rowOff>
    </xdr:to>
    <xdr:sp macro="" textlink="">
      <xdr:nvSpPr>
        <xdr:cNvPr id="184" name="フローチャート: 判断 183"/>
        <xdr:cNvSpPr/>
      </xdr:nvSpPr>
      <xdr:spPr>
        <a:xfrm>
          <a:off x="1079500" y="131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106978</xdr:rowOff>
    </xdr:from>
    <xdr:ext cx="599010" cy="259045"/>
    <xdr:sp macro="" textlink="">
      <xdr:nvSpPr>
        <xdr:cNvPr id="185" name="テキスト ボックス 184"/>
        <xdr:cNvSpPr txBox="1"/>
      </xdr:nvSpPr>
      <xdr:spPr>
        <a:xfrm>
          <a:off x="830795" y="1296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137364</xdr:rowOff>
    </xdr:from>
    <xdr:to>
      <xdr:col>24</xdr:col>
      <xdr:colOff>114300</xdr:colOff>
      <xdr:row>77</xdr:row>
      <xdr:rowOff>67514</xdr:rowOff>
    </xdr:to>
    <xdr:sp macro="" textlink="">
      <xdr:nvSpPr>
        <xdr:cNvPr id="191" name="楕円 190"/>
        <xdr:cNvSpPr/>
      </xdr:nvSpPr>
      <xdr:spPr>
        <a:xfrm>
          <a:off x="4584700" y="131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52291</xdr:rowOff>
    </xdr:from>
    <xdr:ext cx="599010" cy="259045"/>
    <xdr:sp macro="" textlink="">
      <xdr:nvSpPr>
        <xdr:cNvPr id="192" name="民生費該当値テキスト"/>
        <xdr:cNvSpPr txBox="1"/>
      </xdr:nvSpPr>
      <xdr:spPr>
        <a:xfrm>
          <a:off x="4686300" y="1308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27842</xdr:rowOff>
    </xdr:from>
    <xdr:to>
      <xdr:col>20</xdr:col>
      <xdr:colOff>38100</xdr:colOff>
      <xdr:row>77</xdr:row>
      <xdr:rowOff>129442</xdr:rowOff>
    </xdr:to>
    <xdr:sp macro="" textlink="">
      <xdr:nvSpPr>
        <xdr:cNvPr id="193" name="楕円 192"/>
        <xdr:cNvSpPr/>
      </xdr:nvSpPr>
      <xdr:spPr>
        <a:xfrm>
          <a:off x="3746500" y="132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120569</xdr:rowOff>
    </xdr:from>
    <xdr:ext cx="599010" cy="259045"/>
    <xdr:sp macro="" textlink="">
      <xdr:nvSpPr>
        <xdr:cNvPr id="194" name="テキスト ボックス 193"/>
        <xdr:cNvSpPr txBox="1"/>
      </xdr:nvSpPr>
      <xdr:spPr>
        <a:xfrm>
          <a:off x="3497795" y="133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17413</xdr:rowOff>
    </xdr:from>
    <xdr:to>
      <xdr:col>15</xdr:col>
      <xdr:colOff>101600</xdr:colOff>
      <xdr:row>77</xdr:row>
      <xdr:rowOff>119013</xdr:rowOff>
    </xdr:to>
    <xdr:sp macro="" textlink="">
      <xdr:nvSpPr>
        <xdr:cNvPr id="195" name="楕円 194"/>
        <xdr:cNvSpPr/>
      </xdr:nvSpPr>
      <xdr:spPr>
        <a:xfrm>
          <a:off x="2857500" y="1321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110140</xdr:rowOff>
    </xdr:from>
    <xdr:ext cx="599010" cy="259045"/>
    <xdr:sp macro="" textlink="">
      <xdr:nvSpPr>
        <xdr:cNvPr id="196" name="テキスト ボックス 195"/>
        <xdr:cNvSpPr txBox="1"/>
      </xdr:nvSpPr>
      <xdr:spPr>
        <a:xfrm>
          <a:off x="2608795" y="1331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112317</xdr:rowOff>
    </xdr:from>
    <xdr:to>
      <xdr:col>10</xdr:col>
      <xdr:colOff>165100</xdr:colOff>
      <xdr:row>78</xdr:row>
      <xdr:rowOff>42467</xdr:rowOff>
    </xdr:to>
    <xdr:sp macro="" textlink="">
      <xdr:nvSpPr>
        <xdr:cNvPr id="197" name="楕円 196"/>
        <xdr:cNvSpPr/>
      </xdr:nvSpPr>
      <xdr:spPr>
        <a:xfrm>
          <a:off x="1968500" y="1331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33594</xdr:rowOff>
    </xdr:from>
    <xdr:ext cx="599010" cy="259045"/>
    <xdr:sp macro="" textlink="">
      <xdr:nvSpPr>
        <xdr:cNvPr id="198" name="テキスト ボックス 197"/>
        <xdr:cNvSpPr txBox="1"/>
      </xdr:nvSpPr>
      <xdr:spPr>
        <a:xfrm>
          <a:off x="1719795" y="134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146979</xdr:rowOff>
    </xdr:from>
    <xdr:to>
      <xdr:col>6</xdr:col>
      <xdr:colOff>38100</xdr:colOff>
      <xdr:row>78</xdr:row>
      <xdr:rowOff>77129</xdr:rowOff>
    </xdr:to>
    <xdr:sp macro="" textlink="">
      <xdr:nvSpPr>
        <xdr:cNvPr id="199" name="楕円 198"/>
        <xdr:cNvSpPr/>
      </xdr:nvSpPr>
      <xdr:spPr>
        <a:xfrm>
          <a:off x="1079500" y="133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68256</xdr:rowOff>
    </xdr:from>
    <xdr:ext cx="599010" cy="259045"/>
    <xdr:sp macro="" textlink="">
      <xdr:nvSpPr>
        <xdr:cNvPr id="200" name="テキスト ボックス 199"/>
        <xdr:cNvSpPr txBox="1"/>
      </xdr:nvSpPr>
      <xdr:spPr>
        <a:xfrm>
          <a:off x="830795" y="1344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1" name="テキスト ボックス 220"/>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3" name="テキスト ボックス 222"/>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7" name="直線コネクタ 226"/>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28" name="衛生費最小値テキスト"/>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29" name="直線コネクタ 228"/>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0" name="衛生費最大値テキスト"/>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1" name="直線コネクタ 230"/>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161581</xdr:rowOff>
    </xdr:from>
    <xdr:to>
      <xdr:col>24</xdr:col>
      <xdr:colOff>63500</xdr:colOff>
      <xdr:row>97</xdr:row>
      <xdr:rowOff>54759</xdr:rowOff>
    </xdr:to>
    <xdr:cxnSp macro="">
      <xdr:nvCxnSpPr>
        <xdr:cNvPr id="232" name="直線コネクタ 231"/>
        <xdr:cNvCxnSpPr/>
      </xdr:nvCxnSpPr>
      <xdr:spPr>
        <a:xfrm>
          <a:off x="3797300" y="16620781"/>
          <a:ext cx="838200" cy="6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3" name="衛生費平均値テキスト"/>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4" name="フローチャート: 判断 233"/>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161581</xdr:rowOff>
    </xdr:from>
    <xdr:to>
      <xdr:col>19</xdr:col>
      <xdr:colOff>177800</xdr:colOff>
      <xdr:row>97</xdr:row>
      <xdr:rowOff>37058</xdr:rowOff>
    </xdr:to>
    <xdr:cxnSp macro="">
      <xdr:nvCxnSpPr>
        <xdr:cNvPr id="235" name="直線コネクタ 234"/>
        <xdr:cNvCxnSpPr/>
      </xdr:nvCxnSpPr>
      <xdr:spPr>
        <a:xfrm flipV="1">
          <a:off x="2908300" y="16620781"/>
          <a:ext cx="889000" cy="4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6" name="フローチャート: 判断 235"/>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7" name="テキスト ボックス 236"/>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37058</xdr:rowOff>
    </xdr:from>
    <xdr:to>
      <xdr:col>15</xdr:col>
      <xdr:colOff>50800</xdr:colOff>
      <xdr:row>98</xdr:row>
      <xdr:rowOff>138426</xdr:rowOff>
    </xdr:to>
    <xdr:cxnSp macro="">
      <xdr:nvCxnSpPr>
        <xdr:cNvPr id="238" name="直線コネクタ 237"/>
        <xdr:cNvCxnSpPr/>
      </xdr:nvCxnSpPr>
      <xdr:spPr>
        <a:xfrm flipV="1">
          <a:off x="2019300" y="16667708"/>
          <a:ext cx="889000" cy="27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39" name="フローチャート: 判断 238"/>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0" name="テキスト ボックス 239"/>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138426</xdr:rowOff>
    </xdr:from>
    <xdr:to>
      <xdr:col>10</xdr:col>
      <xdr:colOff>114300</xdr:colOff>
      <xdr:row>98</xdr:row>
      <xdr:rowOff>152633</xdr:rowOff>
    </xdr:to>
    <xdr:cxnSp macro="">
      <xdr:nvCxnSpPr>
        <xdr:cNvPr id="241" name="直線コネクタ 240"/>
        <xdr:cNvCxnSpPr/>
      </xdr:nvCxnSpPr>
      <xdr:spPr>
        <a:xfrm flipV="1">
          <a:off x="1130300" y="16940526"/>
          <a:ext cx="889000" cy="1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2" name="フローチャート: 判断 241"/>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3" name="テキスト ボックス 242"/>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4" name="フローチャート: 判断 243"/>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5" name="テキスト ボックス 244"/>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3959</xdr:rowOff>
    </xdr:from>
    <xdr:to>
      <xdr:col>24</xdr:col>
      <xdr:colOff>114300</xdr:colOff>
      <xdr:row>97</xdr:row>
      <xdr:rowOff>105559</xdr:rowOff>
    </xdr:to>
    <xdr:sp macro="" textlink="">
      <xdr:nvSpPr>
        <xdr:cNvPr id="251" name="楕円 250"/>
        <xdr:cNvSpPr/>
      </xdr:nvSpPr>
      <xdr:spPr>
        <a:xfrm>
          <a:off x="4584700" y="1663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153836</xdr:rowOff>
    </xdr:from>
    <xdr:ext cx="534377" cy="259045"/>
    <xdr:sp macro="" textlink="">
      <xdr:nvSpPr>
        <xdr:cNvPr id="252" name="衛生費該当値テキスト"/>
        <xdr:cNvSpPr txBox="1"/>
      </xdr:nvSpPr>
      <xdr:spPr>
        <a:xfrm>
          <a:off x="4686300" y="1661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110781</xdr:rowOff>
    </xdr:from>
    <xdr:to>
      <xdr:col>20</xdr:col>
      <xdr:colOff>38100</xdr:colOff>
      <xdr:row>97</xdr:row>
      <xdr:rowOff>40931</xdr:rowOff>
    </xdr:to>
    <xdr:sp macro="" textlink="">
      <xdr:nvSpPr>
        <xdr:cNvPr id="253" name="楕円 252"/>
        <xdr:cNvSpPr/>
      </xdr:nvSpPr>
      <xdr:spPr>
        <a:xfrm>
          <a:off x="3746500" y="1656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32058</xdr:rowOff>
    </xdr:from>
    <xdr:ext cx="534377" cy="259045"/>
    <xdr:sp macro="" textlink="">
      <xdr:nvSpPr>
        <xdr:cNvPr id="254" name="テキスト ボックス 253"/>
        <xdr:cNvSpPr txBox="1"/>
      </xdr:nvSpPr>
      <xdr:spPr>
        <a:xfrm>
          <a:off x="3530111" y="1666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157708</xdr:rowOff>
    </xdr:from>
    <xdr:to>
      <xdr:col>15</xdr:col>
      <xdr:colOff>101600</xdr:colOff>
      <xdr:row>97</xdr:row>
      <xdr:rowOff>87858</xdr:rowOff>
    </xdr:to>
    <xdr:sp macro="" textlink="">
      <xdr:nvSpPr>
        <xdr:cNvPr id="255" name="楕円 254"/>
        <xdr:cNvSpPr/>
      </xdr:nvSpPr>
      <xdr:spPr>
        <a:xfrm>
          <a:off x="2857500" y="166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78985</xdr:rowOff>
    </xdr:from>
    <xdr:ext cx="534377" cy="259045"/>
    <xdr:sp macro="" textlink="">
      <xdr:nvSpPr>
        <xdr:cNvPr id="256" name="テキスト ボックス 255"/>
        <xdr:cNvSpPr txBox="1"/>
      </xdr:nvSpPr>
      <xdr:spPr>
        <a:xfrm>
          <a:off x="2641111" y="1670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87626</xdr:rowOff>
    </xdr:from>
    <xdr:to>
      <xdr:col>10</xdr:col>
      <xdr:colOff>165100</xdr:colOff>
      <xdr:row>99</xdr:row>
      <xdr:rowOff>17776</xdr:rowOff>
    </xdr:to>
    <xdr:sp macro="" textlink="">
      <xdr:nvSpPr>
        <xdr:cNvPr id="257" name="楕円 256"/>
        <xdr:cNvSpPr/>
      </xdr:nvSpPr>
      <xdr:spPr>
        <a:xfrm>
          <a:off x="1968500" y="168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8903</xdr:rowOff>
    </xdr:from>
    <xdr:ext cx="534377" cy="259045"/>
    <xdr:sp macro="" textlink="">
      <xdr:nvSpPr>
        <xdr:cNvPr id="258" name="テキスト ボックス 257"/>
        <xdr:cNvSpPr txBox="1"/>
      </xdr:nvSpPr>
      <xdr:spPr>
        <a:xfrm>
          <a:off x="1752111" y="169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101833</xdr:rowOff>
    </xdr:from>
    <xdr:to>
      <xdr:col>6</xdr:col>
      <xdr:colOff>38100</xdr:colOff>
      <xdr:row>99</xdr:row>
      <xdr:rowOff>31983</xdr:rowOff>
    </xdr:to>
    <xdr:sp macro="" textlink="">
      <xdr:nvSpPr>
        <xdr:cNvPr id="259" name="楕円 258"/>
        <xdr:cNvSpPr/>
      </xdr:nvSpPr>
      <xdr:spPr>
        <a:xfrm>
          <a:off x="1079500" y="1690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23110</xdr:rowOff>
    </xdr:from>
    <xdr:ext cx="534377" cy="259045"/>
    <xdr:sp macro="" textlink="">
      <xdr:nvSpPr>
        <xdr:cNvPr id="260" name="テキスト ボックス 259"/>
        <xdr:cNvSpPr txBox="1"/>
      </xdr:nvSpPr>
      <xdr:spPr>
        <a:xfrm>
          <a:off x="863111" y="1699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4" name="直線コネクタ 283"/>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7" name="労働費最大値テキスト"/>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8" name="直線コネクタ 287"/>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84455</xdr:rowOff>
    </xdr:from>
    <xdr:to>
      <xdr:col>55</xdr:col>
      <xdr:colOff>0</xdr:colOff>
      <xdr:row>38</xdr:row>
      <xdr:rowOff>87884</xdr:rowOff>
    </xdr:to>
    <xdr:cxnSp macro="">
      <xdr:nvCxnSpPr>
        <xdr:cNvPr id="289" name="直線コネクタ 288"/>
        <xdr:cNvCxnSpPr/>
      </xdr:nvCxnSpPr>
      <xdr:spPr>
        <a:xfrm>
          <a:off x="9639300" y="659955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0" name="労働費平均値テキスト"/>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57023</xdr:rowOff>
    </xdr:from>
    <xdr:to>
      <xdr:col>50</xdr:col>
      <xdr:colOff>114300</xdr:colOff>
      <xdr:row>38</xdr:row>
      <xdr:rowOff>84455</xdr:rowOff>
    </xdr:to>
    <xdr:cxnSp macro="">
      <xdr:nvCxnSpPr>
        <xdr:cNvPr id="292" name="直線コネクタ 291"/>
        <xdr:cNvCxnSpPr/>
      </xdr:nvCxnSpPr>
      <xdr:spPr>
        <a:xfrm>
          <a:off x="8750300" y="6572123"/>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3" name="フローチャート: 判断 292"/>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4" name="テキスト ボックス 293"/>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57023</xdr:rowOff>
    </xdr:from>
    <xdr:to>
      <xdr:col>45</xdr:col>
      <xdr:colOff>177800</xdr:colOff>
      <xdr:row>38</xdr:row>
      <xdr:rowOff>77978</xdr:rowOff>
    </xdr:to>
    <xdr:cxnSp macro="">
      <xdr:nvCxnSpPr>
        <xdr:cNvPr id="295" name="直線コネクタ 294"/>
        <xdr:cNvCxnSpPr/>
      </xdr:nvCxnSpPr>
      <xdr:spPr>
        <a:xfrm flipV="1">
          <a:off x="7861300" y="657212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6" name="フローチャート: 判断 295"/>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7" name="テキスト ボックス 296"/>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90170</xdr:rowOff>
    </xdr:from>
    <xdr:to>
      <xdr:col>41</xdr:col>
      <xdr:colOff>50800</xdr:colOff>
      <xdr:row>38</xdr:row>
      <xdr:rowOff>77978</xdr:rowOff>
    </xdr:to>
    <xdr:cxnSp macro="">
      <xdr:nvCxnSpPr>
        <xdr:cNvPr id="298" name="直線コネクタ 297"/>
        <xdr:cNvCxnSpPr/>
      </xdr:nvCxnSpPr>
      <xdr:spPr>
        <a:xfrm>
          <a:off x="6972300" y="643382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9" name="フローチャート: 判断 298"/>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0" name="テキスト ボックス 299"/>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1" name="フローチャート: 判断 300"/>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2" name="テキスト ボックス 301"/>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37084</xdr:rowOff>
    </xdr:from>
    <xdr:to>
      <xdr:col>55</xdr:col>
      <xdr:colOff>50800</xdr:colOff>
      <xdr:row>38</xdr:row>
      <xdr:rowOff>138684</xdr:rowOff>
    </xdr:to>
    <xdr:sp macro="" textlink="">
      <xdr:nvSpPr>
        <xdr:cNvPr id="308" name="楕円 307"/>
        <xdr:cNvSpPr/>
      </xdr:nvSpPr>
      <xdr:spPr>
        <a:xfrm>
          <a:off x="10426700" y="65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15511</xdr:rowOff>
    </xdr:from>
    <xdr:ext cx="378565" cy="259045"/>
    <xdr:sp macro="" textlink="">
      <xdr:nvSpPr>
        <xdr:cNvPr id="309" name="労働費該当値テキスト"/>
        <xdr:cNvSpPr txBox="1"/>
      </xdr:nvSpPr>
      <xdr:spPr>
        <a:xfrm>
          <a:off x="10528300" y="6530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33655</xdr:rowOff>
    </xdr:from>
    <xdr:to>
      <xdr:col>50</xdr:col>
      <xdr:colOff>165100</xdr:colOff>
      <xdr:row>38</xdr:row>
      <xdr:rowOff>135255</xdr:rowOff>
    </xdr:to>
    <xdr:sp macro="" textlink="">
      <xdr:nvSpPr>
        <xdr:cNvPr id="310" name="楕円 309"/>
        <xdr:cNvSpPr/>
      </xdr:nvSpPr>
      <xdr:spPr>
        <a:xfrm>
          <a:off x="9588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126382</xdr:rowOff>
    </xdr:from>
    <xdr:ext cx="378565" cy="259045"/>
    <xdr:sp macro="" textlink="">
      <xdr:nvSpPr>
        <xdr:cNvPr id="311" name="テキスト ボックス 310"/>
        <xdr:cNvSpPr txBox="1"/>
      </xdr:nvSpPr>
      <xdr:spPr>
        <a:xfrm>
          <a:off x="9450017" y="664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6223</xdr:rowOff>
    </xdr:from>
    <xdr:to>
      <xdr:col>46</xdr:col>
      <xdr:colOff>38100</xdr:colOff>
      <xdr:row>38</xdr:row>
      <xdr:rowOff>107823</xdr:rowOff>
    </xdr:to>
    <xdr:sp macro="" textlink="">
      <xdr:nvSpPr>
        <xdr:cNvPr id="312" name="楕円 311"/>
        <xdr:cNvSpPr/>
      </xdr:nvSpPr>
      <xdr:spPr>
        <a:xfrm>
          <a:off x="8699500" y="652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98950</xdr:rowOff>
    </xdr:from>
    <xdr:ext cx="378565" cy="259045"/>
    <xdr:sp macro="" textlink="">
      <xdr:nvSpPr>
        <xdr:cNvPr id="313" name="テキスト ボックス 312"/>
        <xdr:cNvSpPr txBox="1"/>
      </xdr:nvSpPr>
      <xdr:spPr>
        <a:xfrm>
          <a:off x="8561017" y="6614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27178</xdr:rowOff>
    </xdr:from>
    <xdr:to>
      <xdr:col>41</xdr:col>
      <xdr:colOff>101600</xdr:colOff>
      <xdr:row>38</xdr:row>
      <xdr:rowOff>128778</xdr:rowOff>
    </xdr:to>
    <xdr:sp macro="" textlink="">
      <xdr:nvSpPr>
        <xdr:cNvPr id="314" name="楕円 313"/>
        <xdr:cNvSpPr/>
      </xdr:nvSpPr>
      <xdr:spPr>
        <a:xfrm>
          <a:off x="7810500" y="65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119905</xdr:rowOff>
    </xdr:from>
    <xdr:ext cx="378565" cy="259045"/>
    <xdr:sp macro="" textlink="">
      <xdr:nvSpPr>
        <xdr:cNvPr id="315" name="テキスト ボックス 314"/>
        <xdr:cNvSpPr txBox="1"/>
      </xdr:nvSpPr>
      <xdr:spPr>
        <a:xfrm>
          <a:off x="7672017" y="6635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39370</xdr:rowOff>
    </xdr:from>
    <xdr:to>
      <xdr:col>36</xdr:col>
      <xdr:colOff>165100</xdr:colOff>
      <xdr:row>37</xdr:row>
      <xdr:rowOff>140970</xdr:rowOff>
    </xdr:to>
    <xdr:sp macro="" textlink="">
      <xdr:nvSpPr>
        <xdr:cNvPr id="316" name="楕円 315"/>
        <xdr:cNvSpPr/>
      </xdr:nvSpPr>
      <xdr:spPr>
        <a:xfrm>
          <a:off x="6921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132097</xdr:rowOff>
    </xdr:from>
    <xdr:ext cx="378565" cy="259045"/>
    <xdr:sp macro="" textlink="">
      <xdr:nvSpPr>
        <xdr:cNvPr id="317" name="テキスト ボックス 316"/>
        <xdr:cNvSpPr txBox="1"/>
      </xdr:nvSpPr>
      <xdr:spPr>
        <a:xfrm>
          <a:off x="6783017" y="64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9" name="直線コネクタ 338"/>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0" name="農林水産業費最小値テキスト"/>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1" name="直線コネクタ 340"/>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2" name="農林水産業費最大値テキスト"/>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3" name="直線コネクタ 342"/>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75052</xdr:rowOff>
    </xdr:from>
    <xdr:to>
      <xdr:col>55</xdr:col>
      <xdr:colOff>0</xdr:colOff>
      <xdr:row>58</xdr:row>
      <xdr:rowOff>86437</xdr:rowOff>
    </xdr:to>
    <xdr:cxnSp macro="">
      <xdr:nvCxnSpPr>
        <xdr:cNvPr id="344" name="直線コネクタ 343"/>
        <xdr:cNvCxnSpPr/>
      </xdr:nvCxnSpPr>
      <xdr:spPr>
        <a:xfrm>
          <a:off x="9639300" y="10019152"/>
          <a:ext cx="8382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5" name="農林水産業費平均値テキスト"/>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6" name="フローチャート: 判断 345"/>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75052</xdr:rowOff>
    </xdr:from>
    <xdr:to>
      <xdr:col>50</xdr:col>
      <xdr:colOff>114300</xdr:colOff>
      <xdr:row>58</xdr:row>
      <xdr:rowOff>89499</xdr:rowOff>
    </xdr:to>
    <xdr:cxnSp macro="">
      <xdr:nvCxnSpPr>
        <xdr:cNvPr id="347" name="直線コネクタ 346"/>
        <xdr:cNvCxnSpPr/>
      </xdr:nvCxnSpPr>
      <xdr:spPr>
        <a:xfrm flipV="1">
          <a:off x="8750300" y="10019152"/>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8" name="フローチャート: 判断 347"/>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9" name="テキスト ボックス 348"/>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153096</xdr:rowOff>
    </xdr:from>
    <xdr:to>
      <xdr:col>45</xdr:col>
      <xdr:colOff>177800</xdr:colOff>
      <xdr:row>58</xdr:row>
      <xdr:rowOff>89499</xdr:rowOff>
    </xdr:to>
    <xdr:cxnSp macro="">
      <xdr:nvCxnSpPr>
        <xdr:cNvPr id="350" name="直線コネクタ 349"/>
        <xdr:cNvCxnSpPr/>
      </xdr:nvCxnSpPr>
      <xdr:spPr>
        <a:xfrm>
          <a:off x="7861300" y="9925746"/>
          <a:ext cx="889000" cy="10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1" name="フローチャート: 判断 350"/>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2" name="テキスト ボックス 351"/>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153096</xdr:rowOff>
    </xdr:from>
    <xdr:to>
      <xdr:col>41</xdr:col>
      <xdr:colOff>50800</xdr:colOff>
      <xdr:row>58</xdr:row>
      <xdr:rowOff>84744</xdr:rowOff>
    </xdr:to>
    <xdr:cxnSp macro="">
      <xdr:nvCxnSpPr>
        <xdr:cNvPr id="353" name="直線コネクタ 352"/>
        <xdr:cNvCxnSpPr/>
      </xdr:nvCxnSpPr>
      <xdr:spPr>
        <a:xfrm flipV="1">
          <a:off x="6972300" y="9925746"/>
          <a:ext cx="889000" cy="1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4" name="フローチャート: 判断 353"/>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5" name="テキスト ボックス 354"/>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139832</xdr:rowOff>
    </xdr:from>
    <xdr:to>
      <xdr:col>36</xdr:col>
      <xdr:colOff>165100</xdr:colOff>
      <xdr:row>58</xdr:row>
      <xdr:rowOff>69982</xdr:rowOff>
    </xdr:to>
    <xdr:sp macro="" textlink="">
      <xdr:nvSpPr>
        <xdr:cNvPr id="356" name="フローチャート: 判断 355"/>
        <xdr:cNvSpPr/>
      </xdr:nvSpPr>
      <xdr:spPr>
        <a:xfrm>
          <a:off x="6921500" y="99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86509</xdr:rowOff>
    </xdr:from>
    <xdr:ext cx="469744" cy="259045"/>
    <xdr:sp macro="" textlink="">
      <xdr:nvSpPr>
        <xdr:cNvPr id="357" name="テキスト ボックス 356"/>
        <xdr:cNvSpPr txBox="1"/>
      </xdr:nvSpPr>
      <xdr:spPr>
        <a:xfrm>
          <a:off x="6737428" y="96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35637</xdr:rowOff>
    </xdr:from>
    <xdr:to>
      <xdr:col>55</xdr:col>
      <xdr:colOff>50800</xdr:colOff>
      <xdr:row>58</xdr:row>
      <xdr:rowOff>137237</xdr:rowOff>
    </xdr:to>
    <xdr:sp macro="" textlink="">
      <xdr:nvSpPr>
        <xdr:cNvPr id="363" name="楕円 362"/>
        <xdr:cNvSpPr/>
      </xdr:nvSpPr>
      <xdr:spPr>
        <a:xfrm>
          <a:off x="10426700" y="99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122014</xdr:rowOff>
    </xdr:from>
    <xdr:ext cx="469744" cy="259045"/>
    <xdr:sp macro="" textlink="">
      <xdr:nvSpPr>
        <xdr:cNvPr id="364" name="農林水産業費該当値テキスト"/>
        <xdr:cNvSpPr txBox="1"/>
      </xdr:nvSpPr>
      <xdr:spPr>
        <a:xfrm>
          <a:off x="10528300" y="989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24252</xdr:rowOff>
    </xdr:from>
    <xdr:to>
      <xdr:col>50</xdr:col>
      <xdr:colOff>165100</xdr:colOff>
      <xdr:row>58</xdr:row>
      <xdr:rowOff>125852</xdr:rowOff>
    </xdr:to>
    <xdr:sp macro="" textlink="">
      <xdr:nvSpPr>
        <xdr:cNvPr id="365" name="楕円 364"/>
        <xdr:cNvSpPr/>
      </xdr:nvSpPr>
      <xdr:spPr>
        <a:xfrm>
          <a:off x="9588500" y="99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116979</xdr:rowOff>
    </xdr:from>
    <xdr:ext cx="469744" cy="259045"/>
    <xdr:sp macro="" textlink="">
      <xdr:nvSpPr>
        <xdr:cNvPr id="366" name="テキスト ボックス 365"/>
        <xdr:cNvSpPr txBox="1"/>
      </xdr:nvSpPr>
      <xdr:spPr>
        <a:xfrm>
          <a:off x="9404428" y="1006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38699</xdr:rowOff>
    </xdr:from>
    <xdr:to>
      <xdr:col>46</xdr:col>
      <xdr:colOff>38100</xdr:colOff>
      <xdr:row>58</xdr:row>
      <xdr:rowOff>140299</xdr:rowOff>
    </xdr:to>
    <xdr:sp macro="" textlink="">
      <xdr:nvSpPr>
        <xdr:cNvPr id="367" name="楕円 366"/>
        <xdr:cNvSpPr/>
      </xdr:nvSpPr>
      <xdr:spPr>
        <a:xfrm>
          <a:off x="8699500" y="99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131426</xdr:rowOff>
    </xdr:from>
    <xdr:ext cx="469744" cy="259045"/>
    <xdr:sp macro="" textlink="">
      <xdr:nvSpPr>
        <xdr:cNvPr id="368" name="テキスト ボックス 367"/>
        <xdr:cNvSpPr txBox="1"/>
      </xdr:nvSpPr>
      <xdr:spPr>
        <a:xfrm>
          <a:off x="8515428" y="1007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102296</xdr:rowOff>
    </xdr:from>
    <xdr:to>
      <xdr:col>41</xdr:col>
      <xdr:colOff>101600</xdr:colOff>
      <xdr:row>58</xdr:row>
      <xdr:rowOff>32446</xdr:rowOff>
    </xdr:to>
    <xdr:sp macro="" textlink="">
      <xdr:nvSpPr>
        <xdr:cNvPr id="369" name="楕円 368"/>
        <xdr:cNvSpPr/>
      </xdr:nvSpPr>
      <xdr:spPr>
        <a:xfrm>
          <a:off x="7810500" y="987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23573</xdr:rowOff>
    </xdr:from>
    <xdr:ext cx="469744" cy="259045"/>
    <xdr:sp macro="" textlink="">
      <xdr:nvSpPr>
        <xdr:cNvPr id="370" name="テキスト ボックス 369"/>
        <xdr:cNvSpPr txBox="1"/>
      </xdr:nvSpPr>
      <xdr:spPr>
        <a:xfrm>
          <a:off x="7626428" y="996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33944</xdr:rowOff>
    </xdr:from>
    <xdr:to>
      <xdr:col>36</xdr:col>
      <xdr:colOff>165100</xdr:colOff>
      <xdr:row>58</xdr:row>
      <xdr:rowOff>135544</xdr:rowOff>
    </xdr:to>
    <xdr:sp macro="" textlink="">
      <xdr:nvSpPr>
        <xdr:cNvPr id="371" name="楕円 370"/>
        <xdr:cNvSpPr/>
      </xdr:nvSpPr>
      <xdr:spPr>
        <a:xfrm>
          <a:off x="6921500" y="997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126671</xdr:rowOff>
    </xdr:from>
    <xdr:ext cx="469744" cy="259045"/>
    <xdr:sp macro="" textlink="">
      <xdr:nvSpPr>
        <xdr:cNvPr id="372" name="テキスト ボックス 371"/>
        <xdr:cNvSpPr txBox="1"/>
      </xdr:nvSpPr>
      <xdr:spPr>
        <a:xfrm>
          <a:off x="6737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6" name="直線コネクタ 395"/>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7" name="商工費最小値テキスト"/>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8" name="直線コネクタ 397"/>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9" name="商工費最大値テキスト"/>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0" name="直線コネクタ 399"/>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117563</xdr:rowOff>
    </xdr:from>
    <xdr:to>
      <xdr:col>55</xdr:col>
      <xdr:colOff>0</xdr:colOff>
      <xdr:row>78</xdr:row>
      <xdr:rowOff>144538</xdr:rowOff>
    </xdr:to>
    <xdr:cxnSp macro="">
      <xdr:nvCxnSpPr>
        <xdr:cNvPr id="401" name="直線コネクタ 400"/>
        <xdr:cNvCxnSpPr/>
      </xdr:nvCxnSpPr>
      <xdr:spPr>
        <a:xfrm>
          <a:off x="9639300" y="13490663"/>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2" name="商工費平均値テキスト"/>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3" name="フローチャート: 判断 402"/>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117563</xdr:rowOff>
    </xdr:from>
    <xdr:to>
      <xdr:col>50</xdr:col>
      <xdr:colOff>114300</xdr:colOff>
      <xdr:row>78</xdr:row>
      <xdr:rowOff>145720</xdr:rowOff>
    </xdr:to>
    <xdr:cxnSp macro="">
      <xdr:nvCxnSpPr>
        <xdr:cNvPr id="404" name="直線コネクタ 403"/>
        <xdr:cNvCxnSpPr/>
      </xdr:nvCxnSpPr>
      <xdr:spPr>
        <a:xfrm flipV="1">
          <a:off x="8750300" y="13490663"/>
          <a:ext cx="889000" cy="2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5" name="フローチャート: 判断 404"/>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6" name="テキスト ボックス 405"/>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8046</xdr:rowOff>
    </xdr:from>
    <xdr:to>
      <xdr:col>45</xdr:col>
      <xdr:colOff>177800</xdr:colOff>
      <xdr:row>78</xdr:row>
      <xdr:rowOff>145720</xdr:rowOff>
    </xdr:to>
    <xdr:cxnSp macro="">
      <xdr:nvCxnSpPr>
        <xdr:cNvPr id="407" name="直線コネクタ 406"/>
        <xdr:cNvCxnSpPr/>
      </xdr:nvCxnSpPr>
      <xdr:spPr>
        <a:xfrm>
          <a:off x="7861300" y="13381146"/>
          <a:ext cx="889000" cy="13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8" name="フローチャート: 判断 407"/>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9" name="テキスト ボックス 408"/>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8046</xdr:rowOff>
    </xdr:from>
    <xdr:to>
      <xdr:col>41</xdr:col>
      <xdr:colOff>50800</xdr:colOff>
      <xdr:row>78</xdr:row>
      <xdr:rowOff>109068</xdr:rowOff>
    </xdr:to>
    <xdr:cxnSp macro="">
      <xdr:nvCxnSpPr>
        <xdr:cNvPr id="410" name="直線コネクタ 409"/>
        <xdr:cNvCxnSpPr/>
      </xdr:nvCxnSpPr>
      <xdr:spPr>
        <a:xfrm flipV="1">
          <a:off x="6972300" y="13381146"/>
          <a:ext cx="889000" cy="10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1" name="フローチャート: 判断 410"/>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2" name="テキスト ボックス 411"/>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59449</xdr:rowOff>
    </xdr:from>
    <xdr:to>
      <xdr:col>36</xdr:col>
      <xdr:colOff>165100</xdr:colOff>
      <xdr:row>78</xdr:row>
      <xdr:rowOff>161049</xdr:rowOff>
    </xdr:to>
    <xdr:sp macro="" textlink="">
      <xdr:nvSpPr>
        <xdr:cNvPr id="413" name="フローチャート: 判断 412"/>
        <xdr:cNvSpPr/>
      </xdr:nvSpPr>
      <xdr:spPr>
        <a:xfrm>
          <a:off x="6921500" y="134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152176</xdr:rowOff>
    </xdr:from>
    <xdr:ext cx="469744" cy="259045"/>
    <xdr:sp macro="" textlink="">
      <xdr:nvSpPr>
        <xdr:cNvPr id="414" name="テキスト ボックス 413"/>
        <xdr:cNvSpPr txBox="1"/>
      </xdr:nvSpPr>
      <xdr:spPr>
        <a:xfrm>
          <a:off x="6737428" y="1352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93738</xdr:rowOff>
    </xdr:from>
    <xdr:to>
      <xdr:col>55</xdr:col>
      <xdr:colOff>50800</xdr:colOff>
      <xdr:row>79</xdr:row>
      <xdr:rowOff>23888</xdr:rowOff>
    </xdr:to>
    <xdr:sp macro="" textlink="">
      <xdr:nvSpPr>
        <xdr:cNvPr id="420" name="楕円 419"/>
        <xdr:cNvSpPr/>
      </xdr:nvSpPr>
      <xdr:spPr>
        <a:xfrm>
          <a:off x="10426700" y="134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8665</xdr:rowOff>
    </xdr:from>
    <xdr:ext cx="469744" cy="259045"/>
    <xdr:sp macro="" textlink="">
      <xdr:nvSpPr>
        <xdr:cNvPr id="421" name="商工費該当値テキスト"/>
        <xdr:cNvSpPr txBox="1"/>
      </xdr:nvSpPr>
      <xdr:spPr>
        <a:xfrm>
          <a:off x="10528300" y="1338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66763</xdr:rowOff>
    </xdr:from>
    <xdr:to>
      <xdr:col>50</xdr:col>
      <xdr:colOff>165100</xdr:colOff>
      <xdr:row>78</xdr:row>
      <xdr:rowOff>168363</xdr:rowOff>
    </xdr:to>
    <xdr:sp macro="" textlink="">
      <xdr:nvSpPr>
        <xdr:cNvPr id="422" name="楕円 421"/>
        <xdr:cNvSpPr/>
      </xdr:nvSpPr>
      <xdr:spPr>
        <a:xfrm>
          <a:off x="9588500" y="134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159490</xdr:rowOff>
    </xdr:from>
    <xdr:ext cx="469744" cy="259045"/>
    <xdr:sp macro="" textlink="">
      <xdr:nvSpPr>
        <xdr:cNvPr id="423" name="テキスト ボックス 422"/>
        <xdr:cNvSpPr txBox="1"/>
      </xdr:nvSpPr>
      <xdr:spPr>
        <a:xfrm>
          <a:off x="9404428" y="1353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94920</xdr:rowOff>
    </xdr:from>
    <xdr:to>
      <xdr:col>46</xdr:col>
      <xdr:colOff>38100</xdr:colOff>
      <xdr:row>79</xdr:row>
      <xdr:rowOff>25070</xdr:rowOff>
    </xdr:to>
    <xdr:sp macro="" textlink="">
      <xdr:nvSpPr>
        <xdr:cNvPr id="424" name="楕円 423"/>
        <xdr:cNvSpPr/>
      </xdr:nvSpPr>
      <xdr:spPr>
        <a:xfrm>
          <a:off x="8699500" y="134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16197</xdr:rowOff>
    </xdr:from>
    <xdr:ext cx="469744" cy="259045"/>
    <xdr:sp macro="" textlink="">
      <xdr:nvSpPr>
        <xdr:cNvPr id="425" name="テキスト ボックス 424"/>
        <xdr:cNvSpPr txBox="1"/>
      </xdr:nvSpPr>
      <xdr:spPr>
        <a:xfrm>
          <a:off x="8515428" y="135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128696</xdr:rowOff>
    </xdr:from>
    <xdr:to>
      <xdr:col>41</xdr:col>
      <xdr:colOff>101600</xdr:colOff>
      <xdr:row>78</xdr:row>
      <xdr:rowOff>58846</xdr:rowOff>
    </xdr:to>
    <xdr:sp macro="" textlink="">
      <xdr:nvSpPr>
        <xdr:cNvPr id="426" name="楕円 425"/>
        <xdr:cNvSpPr/>
      </xdr:nvSpPr>
      <xdr:spPr>
        <a:xfrm>
          <a:off x="7810500" y="133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49973</xdr:rowOff>
    </xdr:from>
    <xdr:ext cx="534377" cy="259045"/>
    <xdr:sp macro="" textlink="">
      <xdr:nvSpPr>
        <xdr:cNvPr id="427" name="テキスト ボックス 426"/>
        <xdr:cNvSpPr txBox="1"/>
      </xdr:nvSpPr>
      <xdr:spPr>
        <a:xfrm>
          <a:off x="7594111" y="1342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58268</xdr:rowOff>
    </xdr:from>
    <xdr:to>
      <xdr:col>36</xdr:col>
      <xdr:colOff>165100</xdr:colOff>
      <xdr:row>78</xdr:row>
      <xdr:rowOff>159868</xdr:rowOff>
    </xdr:to>
    <xdr:sp macro="" textlink="">
      <xdr:nvSpPr>
        <xdr:cNvPr id="428" name="楕円 427"/>
        <xdr:cNvSpPr/>
      </xdr:nvSpPr>
      <xdr:spPr>
        <a:xfrm>
          <a:off x="6921500" y="134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4945</xdr:rowOff>
    </xdr:from>
    <xdr:ext cx="469744" cy="259045"/>
    <xdr:sp macro="" textlink="">
      <xdr:nvSpPr>
        <xdr:cNvPr id="429" name="テキスト ボックス 428"/>
        <xdr:cNvSpPr txBox="1"/>
      </xdr:nvSpPr>
      <xdr:spPr>
        <a:xfrm>
          <a:off x="6737428" y="1320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3" name="直線コネクタ 452"/>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4" name="土木費最小値テキスト"/>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5" name="直線コネクタ 454"/>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6" name="土木費最大値テキスト"/>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7" name="直線コネクタ 456"/>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48349</xdr:rowOff>
    </xdr:from>
    <xdr:to>
      <xdr:col>55</xdr:col>
      <xdr:colOff>0</xdr:colOff>
      <xdr:row>97</xdr:row>
      <xdr:rowOff>56248</xdr:rowOff>
    </xdr:to>
    <xdr:cxnSp macro="">
      <xdr:nvCxnSpPr>
        <xdr:cNvPr id="458" name="直線コネクタ 457"/>
        <xdr:cNvCxnSpPr/>
      </xdr:nvCxnSpPr>
      <xdr:spPr>
        <a:xfrm flipV="1">
          <a:off x="9639300" y="16678999"/>
          <a:ext cx="838200" cy="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9" name="土木費平均値テキスト"/>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0" name="フローチャート: 判断 459"/>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54178</xdr:rowOff>
    </xdr:from>
    <xdr:to>
      <xdr:col>50</xdr:col>
      <xdr:colOff>114300</xdr:colOff>
      <xdr:row>97</xdr:row>
      <xdr:rowOff>56248</xdr:rowOff>
    </xdr:to>
    <xdr:cxnSp macro="">
      <xdr:nvCxnSpPr>
        <xdr:cNvPr id="461" name="直線コネクタ 460"/>
        <xdr:cNvCxnSpPr/>
      </xdr:nvCxnSpPr>
      <xdr:spPr>
        <a:xfrm>
          <a:off x="8750300" y="16513378"/>
          <a:ext cx="889000" cy="17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2" name="フローチャート: 判断 461"/>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3" name="テキスト ボックス 462"/>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54178</xdr:rowOff>
    </xdr:from>
    <xdr:to>
      <xdr:col>45</xdr:col>
      <xdr:colOff>177800</xdr:colOff>
      <xdr:row>97</xdr:row>
      <xdr:rowOff>7035</xdr:rowOff>
    </xdr:to>
    <xdr:cxnSp macro="">
      <xdr:nvCxnSpPr>
        <xdr:cNvPr id="464" name="直線コネクタ 463"/>
        <xdr:cNvCxnSpPr/>
      </xdr:nvCxnSpPr>
      <xdr:spPr>
        <a:xfrm flipV="1">
          <a:off x="7861300" y="16513378"/>
          <a:ext cx="889000" cy="1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5" name="フローチャート: 判断 464"/>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6" name="テキスト ボックス 465"/>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5714</xdr:rowOff>
    </xdr:from>
    <xdr:to>
      <xdr:col>41</xdr:col>
      <xdr:colOff>50800</xdr:colOff>
      <xdr:row>97</xdr:row>
      <xdr:rowOff>7035</xdr:rowOff>
    </xdr:to>
    <xdr:cxnSp macro="">
      <xdr:nvCxnSpPr>
        <xdr:cNvPr id="467" name="直線コネクタ 466"/>
        <xdr:cNvCxnSpPr/>
      </xdr:nvCxnSpPr>
      <xdr:spPr>
        <a:xfrm>
          <a:off x="6972300" y="16636364"/>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8" name="フローチャート: 判断 467"/>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9" name="テキスト ボックス 468"/>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89472</xdr:rowOff>
    </xdr:from>
    <xdr:to>
      <xdr:col>36</xdr:col>
      <xdr:colOff>165100</xdr:colOff>
      <xdr:row>97</xdr:row>
      <xdr:rowOff>19622</xdr:rowOff>
    </xdr:to>
    <xdr:sp macro="" textlink="">
      <xdr:nvSpPr>
        <xdr:cNvPr id="470" name="フローチャート: 判断 469"/>
        <xdr:cNvSpPr/>
      </xdr:nvSpPr>
      <xdr:spPr>
        <a:xfrm>
          <a:off x="6921500" y="1654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36149</xdr:rowOff>
    </xdr:from>
    <xdr:ext cx="534377" cy="259045"/>
    <xdr:sp macro="" textlink="">
      <xdr:nvSpPr>
        <xdr:cNvPr id="471" name="テキスト ボックス 470"/>
        <xdr:cNvSpPr txBox="1"/>
      </xdr:nvSpPr>
      <xdr:spPr>
        <a:xfrm>
          <a:off x="6705111" y="163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168999</xdr:rowOff>
    </xdr:from>
    <xdr:to>
      <xdr:col>55</xdr:col>
      <xdr:colOff>50800</xdr:colOff>
      <xdr:row>97</xdr:row>
      <xdr:rowOff>99149</xdr:rowOff>
    </xdr:to>
    <xdr:sp macro="" textlink="">
      <xdr:nvSpPr>
        <xdr:cNvPr id="477" name="楕円 476"/>
        <xdr:cNvSpPr/>
      </xdr:nvSpPr>
      <xdr:spPr>
        <a:xfrm>
          <a:off x="10426700" y="1662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147426</xdr:rowOff>
    </xdr:from>
    <xdr:ext cx="534377" cy="259045"/>
    <xdr:sp macro="" textlink="">
      <xdr:nvSpPr>
        <xdr:cNvPr id="478" name="土木費該当値テキスト"/>
        <xdr:cNvSpPr txBox="1"/>
      </xdr:nvSpPr>
      <xdr:spPr>
        <a:xfrm>
          <a:off x="10528300" y="1660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5448</xdr:rowOff>
    </xdr:from>
    <xdr:to>
      <xdr:col>50</xdr:col>
      <xdr:colOff>165100</xdr:colOff>
      <xdr:row>97</xdr:row>
      <xdr:rowOff>107048</xdr:rowOff>
    </xdr:to>
    <xdr:sp macro="" textlink="">
      <xdr:nvSpPr>
        <xdr:cNvPr id="479" name="楕円 478"/>
        <xdr:cNvSpPr/>
      </xdr:nvSpPr>
      <xdr:spPr>
        <a:xfrm>
          <a:off x="9588500" y="166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98175</xdr:rowOff>
    </xdr:from>
    <xdr:ext cx="534377" cy="259045"/>
    <xdr:sp macro="" textlink="">
      <xdr:nvSpPr>
        <xdr:cNvPr id="480" name="テキスト ボックス 479"/>
        <xdr:cNvSpPr txBox="1"/>
      </xdr:nvSpPr>
      <xdr:spPr>
        <a:xfrm>
          <a:off x="9372111" y="1672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3378</xdr:rowOff>
    </xdr:from>
    <xdr:to>
      <xdr:col>46</xdr:col>
      <xdr:colOff>38100</xdr:colOff>
      <xdr:row>96</xdr:row>
      <xdr:rowOff>104978</xdr:rowOff>
    </xdr:to>
    <xdr:sp macro="" textlink="">
      <xdr:nvSpPr>
        <xdr:cNvPr id="481" name="楕円 480"/>
        <xdr:cNvSpPr/>
      </xdr:nvSpPr>
      <xdr:spPr>
        <a:xfrm>
          <a:off x="8699500" y="164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96105</xdr:rowOff>
    </xdr:from>
    <xdr:ext cx="534377" cy="259045"/>
    <xdr:sp macro="" textlink="">
      <xdr:nvSpPr>
        <xdr:cNvPr id="482" name="テキスト ボックス 481"/>
        <xdr:cNvSpPr txBox="1"/>
      </xdr:nvSpPr>
      <xdr:spPr>
        <a:xfrm>
          <a:off x="8483111" y="1655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127685</xdr:rowOff>
    </xdr:from>
    <xdr:to>
      <xdr:col>41</xdr:col>
      <xdr:colOff>101600</xdr:colOff>
      <xdr:row>97</xdr:row>
      <xdr:rowOff>57835</xdr:rowOff>
    </xdr:to>
    <xdr:sp macro="" textlink="">
      <xdr:nvSpPr>
        <xdr:cNvPr id="483" name="楕円 482"/>
        <xdr:cNvSpPr/>
      </xdr:nvSpPr>
      <xdr:spPr>
        <a:xfrm>
          <a:off x="7810500" y="1658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48962</xdr:rowOff>
    </xdr:from>
    <xdr:ext cx="534377" cy="259045"/>
    <xdr:sp macro="" textlink="">
      <xdr:nvSpPr>
        <xdr:cNvPr id="484" name="テキスト ボックス 483"/>
        <xdr:cNvSpPr txBox="1"/>
      </xdr:nvSpPr>
      <xdr:spPr>
        <a:xfrm>
          <a:off x="7594111" y="1667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126364</xdr:rowOff>
    </xdr:from>
    <xdr:to>
      <xdr:col>36</xdr:col>
      <xdr:colOff>165100</xdr:colOff>
      <xdr:row>97</xdr:row>
      <xdr:rowOff>56514</xdr:rowOff>
    </xdr:to>
    <xdr:sp macro="" textlink="">
      <xdr:nvSpPr>
        <xdr:cNvPr id="485" name="楕円 484"/>
        <xdr:cNvSpPr/>
      </xdr:nvSpPr>
      <xdr:spPr>
        <a:xfrm>
          <a:off x="6921500" y="165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47641</xdr:rowOff>
    </xdr:from>
    <xdr:ext cx="534377" cy="259045"/>
    <xdr:sp macro="" textlink="">
      <xdr:nvSpPr>
        <xdr:cNvPr id="486" name="テキスト ボックス 485"/>
        <xdr:cNvSpPr txBox="1"/>
      </xdr:nvSpPr>
      <xdr:spPr>
        <a:xfrm>
          <a:off x="6705111" y="1667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9" name="テキスト ボックス 498"/>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1" name="直線コネクタ 510"/>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2" name="消防費最小値テキスト"/>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3" name="直線コネクタ 512"/>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4" name="消防費最大値テキスト"/>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5" name="直線コネクタ 514"/>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151638</xdr:rowOff>
    </xdr:from>
    <xdr:to>
      <xdr:col>85</xdr:col>
      <xdr:colOff>127000</xdr:colOff>
      <xdr:row>35</xdr:row>
      <xdr:rowOff>138303</xdr:rowOff>
    </xdr:to>
    <xdr:cxnSp macro="">
      <xdr:nvCxnSpPr>
        <xdr:cNvPr id="516" name="直線コネクタ 515"/>
        <xdr:cNvCxnSpPr/>
      </xdr:nvCxnSpPr>
      <xdr:spPr>
        <a:xfrm>
          <a:off x="15481300" y="5980938"/>
          <a:ext cx="8382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7" name="消防費平均値テキスト"/>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8" name="フローチャート: 判断 517"/>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151638</xdr:rowOff>
    </xdr:from>
    <xdr:to>
      <xdr:col>81</xdr:col>
      <xdr:colOff>50800</xdr:colOff>
      <xdr:row>35</xdr:row>
      <xdr:rowOff>23622</xdr:rowOff>
    </xdr:to>
    <xdr:cxnSp macro="">
      <xdr:nvCxnSpPr>
        <xdr:cNvPr id="519" name="直線コネクタ 518"/>
        <xdr:cNvCxnSpPr/>
      </xdr:nvCxnSpPr>
      <xdr:spPr>
        <a:xfrm flipV="1">
          <a:off x="14592300" y="598093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0" name="フローチャート: 判断 519"/>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21" name="テキスト ボックス 520"/>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23622</xdr:rowOff>
    </xdr:from>
    <xdr:to>
      <xdr:col>76</xdr:col>
      <xdr:colOff>114300</xdr:colOff>
      <xdr:row>35</xdr:row>
      <xdr:rowOff>29337</xdr:rowOff>
    </xdr:to>
    <xdr:cxnSp macro="">
      <xdr:nvCxnSpPr>
        <xdr:cNvPr id="522" name="直線コネクタ 521"/>
        <xdr:cNvCxnSpPr/>
      </xdr:nvCxnSpPr>
      <xdr:spPr>
        <a:xfrm flipV="1">
          <a:off x="13703300" y="602437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3" name="フローチャート: 判断 522"/>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4" name="テキスト ボックス 523"/>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164084</xdr:rowOff>
    </xdr:from>
    <xdr:to>
      <xdr:col>71</xdr:col>
      <xdr:colOff>177800</xdr:colOff>
      <xdr:row>35</xdr:row>
      <xdr:rowOff>29337</xdr:rowOff>
    </xdr:to>
    <xdr:cxnSp macro="">
      <xdr:nvCxnSpPr>
        <xdr:cNvPr id="525" name="直線コネクタ 524"/>
        <xdr:cNvCxnSpPr/>
      </xdr:nvCxnSpPr>
      <xdr:spPr>
        <a:xfrm>
          <a:off x="12814300" y="5993384"/>
          <a:ext cx="889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6" name="フローチャート: 判断 525"/>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macro="" textlink="">
      <xdr:nvSpPr>
        <xdr:cNvPr id="527" name="テキスト ボックス 526"/>
        <xdr:cNvSpPr txBox="1"/>
      </xdr:nvSpPr>
      <xdr:spPr>
        <a:xfrm>
          <a:off x="13436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131445</xdr:rowOff>
    </xdr:from>
    <xdr:to>
      <xdr:col>67</xdr:col>
      <xdr:colOff>101600</xdr:colOff>
      <xdr:row>36</xdr:row>
      <xdr:rowOff>61595</xdr:rowOff>
    </xdr:to>
    <xdr:sp macro="" textlink="">
      <xdr:nvSpPr>
        <xdr:cNvPr id="528" name="フローチャート: 判断 527"/>
        <xdr:cNvSpPr/>
      </xdr:nvSpPr>
      <xdr:spPr>
        <a:xfrm>
          <a:off x="127635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52722</xdr:rowOff>
    </xdr:from>
    <xdr:ext cx="534377" cy="259045"/>
    <xdr:sp macro="" textlink="">
      <xdr:nvSpPr>
        <xdr:cNvPr id="529" name="テキスト ボックス 528"/>
        <xdr:cNvSpPr txBox="1"/>
      </xdr:nvSpPr>
      <xdr:spPr>
        <a:xfrm>
          <a:off x="12547111" y="622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87503</xdr:rowOff>
    </xdr:from>
    <xdr:to>
      <xdr:col>85</xdr:col>
      <xdr:colOff>177800</xdr:colOff>
      <xdr:row>36</xdr:row>
      <xdr:rowOff>17653</xdr:rowOff>
    </xdr:to>
    <xdr:sp macro="" textlink="">
      <xdr:nvSpPr>
        <xdr:cNvPr id="535" name="楕円 534"/>
        <xdr:cNvSpPr/>
      </xdr:nvSpPr>
      <xdr:spPr>
        <a:xfrm>
          <a:off x="16268700" y="608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65930</xdr:rowOff>
    </xdr:from>
    <xdr:ext cx="534377" cy="259045"/>
    <xdr:sp macro="" textlink="">
      <xdr:nvSpPr>
        <xdr:cNvPr id="536" name="消防費該当値テキスト"/>
        <xdr:cNvSpPr txBox="1"/>
      </xdr:nvSpPr>
      <xdr:spPr>
        <a:xfrm>
          <a:off x="16370300" y="606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100838</xdr:rowOff>
    </xdr:from>
    <xdr:to>
      <xdr:col>81</xdr:col>
      <xdr:colOff>101600</xdr:colOff>
      <xdr:row>35</xdr:row>
      <xdr:rowOff>30988</xdr:rowOff>
    </xdr:to>
    <xdr:sp macro="" textlink="">
      <xdr:nvSpPr>
        <xdr:cNvPr id="537" name="楕円 536"/>
        <xdr:cNvSpPr/>
      </xdr:nvSpPr>
      <xdr:spPr>
        <a:xfrm>
          <a:off x="15430500" y="59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47515</xdr:rowOff>
    </xdr:from>
    <xdr:ext cx="534377" cy="259045"/>
    <xdr:sp macro="" textlink="">
      <xdr:nvSpPr>
        <xdr:cNvPr id="538" name="テキスト ボックス 537"/>
        <xdr:cNvSpPr txBox="1"/>
      </xdr:nvSpPr>
      <xdr:spPr>
        <a:xfrm>
          <a:off x="15214111" y="570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144272</xdr:rowOff>
    </xdr:from>
    <xdr:to>
      <xdr:col>76</xdr:col>
      <xdr:colOff>165100</xdr:colOff>
      <xdr:row>35</xdr:row>
      <xdr:rowOff>74422</xdr:rowOff>
    </xdr:to>
    <xdr:sp macro="" textlink="">
      <xdr:nvSpPr>
        <xdr:cNvPr id="539" name="楕円 538"/>
        <xdr:cNvSpPr/>
      </xdr:nvSpPr>
      <xdr:spPr>
        <a:xfrm>
          <a:off x="14541500" y="59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90949</xdr:rowOff>
    </xdr:from>
    <xdr:ext cx="534377" cy="259045"/>
    <xdr:sp macro="" textlink="">
      <xdr:nvSpPr>
        <xdr:cNvPr id="540" name="テキスト ボックス 539"/>
        <xdr:cNvSpPr txBox="1"/>
      </xdr:nvSpPr>
      <xdr:spPr>
        <a:xfrm>
          <a:off x="14325111" y="57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149987</xdr:rowOff>
    </xdr:from>
    <xdr:to>
      <xdr:col>72</xdr:col>
      <xdr:colOff>38100</xdr:colOff>
      <xdr:row>35</xdr:row>
      <xdr:rowOff>80137</xdr:rowOff>
    </xdr:to>
    <xdr:sp macro="" textlink="">
      <xdr:nvSpPr>
        <xdr:cNvPr id="541" name="楕円 540"/>
        <xdr:cNvSpPr/>
      </xdr:nvSpPr>
      <xdr:spPr>
        <a:xfrm>
          <a:off x="13652500" y="597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96664</xdr:rowOff>
    </xdr:from>
    <xdr:ext cx="534377" cy="259045"/>
    <xdr:sp macro="" textlink="">
      <xdr:nvSpPr>
        <xdr:cNvPr id="542" name="テキスト ボックス 541"/>
        <xdr:cNvSpPr txBox="1"/>
      </xdr:nvSpPr>
      <xdr:spPr>
        <a:xfrm>
          <a:off x="13436111" y="575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113284</xdr:rowOff>
    </xdr:from>
    <xdr:to>
      <xdr:col>67</xdr:col>
      <xdr:colOff>101600</xdr:colOff>
      <xdr:row>35</xdr:row>
      <xdr:rowOff>43434</xdr:rowOff>
    </xdr:to>
    <xdr:sp macro="" textlink="">
      <xdr:nvSpPr>
        <xdr:cNvPr id="543" name="楕円 542"/>
        <xdr:cNvSpPr/>
      </xdr:nvSpPr>
      <xdr:spPr>
        <a:xfrm>
          <a:off x="12763500" y="594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59961</xdr:rowOff>
    </xdr:from>
    <xdr:ext cx="534377" cy="259045"/>
    <xdr:sp macro="" textlink="">
      <xdr:nvSpPr>
        <xdr:cNvPr id="544" name="テキスト ボックス 543"/>
        <xdr:cNvSpPr txBox="1"/>
      </xdr:nvSpPr>
      <xdr:spPr>
        <a:xfrm>
          <a:off x="12547111" y="571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9" name="直線コネクタ 568"/>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0" name="教育費最小値テキスト"/>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1" name="直線コネクタ 570"/>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2" name="教育費最大値テキスト"/>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3" name="直線コネクタ 572"/>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30143</xdr:rowOff>
    </xdr:from>
    <xdr:to>
      <xdr:col>85</xdr:col>
      <xdr:colOff>127000</xdr:colOff>
      <xdr:row>57</xdr:row>
      <xdr:rowOff>126041</xdr:rowOff>
    </xdr:to>
    <xdr:cxnSp macro="">
      <xdr:nvCxnSpPr>
        <xdr:cNvPr id="574" name="直線コネクタ 573"/>
        <xdr:cNvCxnSpPr/>
      </xdr:nvCxnSpPr>
      <xdr:spPr>
        <a:xfrm flipV="1">
          <a:off x="15481300" y="9802793"/>
          <a:ext cx="8382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5" name="教育費平均値テキスト"/>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6" name="フローチャート: 判断 575"/>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3264</xdr:rowOff>
    </xdr:from>
    <xdr:to>
      <xdr:col>81</xdr:col>
      <xdr:colOff>50800</xdr:colOff>
      <xdr:row>57</xdr:row>
      <xdr:rowOff>126041</xdr:rowOff>
    </xdr:to>
    <xdr:cxnSp macro="">
      <xdr:nvCxnSpPr>
        <xdr:cNvPr id="577" name="直線コネクタ 576"/>
        <xdr:cNvCxnSpPr/>
      </xdr:nvCxnSpPr>
      <xdr:spPr>
        <a:xfrm>
          <a:off x="14592300" y="9775914"/>
          <a:ext cx="889000" cy="12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8" name="フローチャート: 判断 577"/>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9" name="テキスト ボックス 578"/>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3264</xdr:rowOff>
    </xdr:from>
    <xdr:to>
      <xdr:col>76</xdr:col>
      <xdr:colOff>114300</xdr:colOff>
      <xdr:row>57</xdr:row>
      <xdr:rowOff>11037</xdr:rowOff>
    </xdr:to>
    <xdr:cxnSp macro="">
      <xdr:nvCxnSpPr>
        <xdr:cNvPr id="580" name="直線コネクタ 579"/>
        <xdr:cNvCxnSpPr/>
      </xdr:nvCxnSpPr>
      <xdr:spPr>
        <a:xfrm flipV="1">
          <a:off x="13703300" y="9775914"/>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1" name="フローチャート: 判断 580"/>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2" name="テキスト ボックス 581"/>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11037</xdr:rowOff>
    </xdr:from>
    <xdr:to>
      <xdr:col>71</xdr:col>
      <xdr:colOff>177800</xdr:colOff>
      <xdr:row>57</xdr:row>
      <xdr:rowOff>128289</xdr:rowOff>
    </xdr:to>
    <xdr:cxnSp macro="">
      <xdr:nvCxnSpPr>
        <xdr:cNvPr id="583" name="直線コネクタ 582"/>
        <xdr:cNvCxnSpPr/>
      </xdr:nvCxnSpPr>
      <xdr:spPr>
        <a:xfrm flipV="1">
          <a:off x="12814300" y="9783687"/>
          <a:ext cx="889000" cy="11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4" name="フローチャート: 判断 583"/>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5" name="テキスト ボックス 584"/>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86" name="フローチャート: 判断 585"/>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87" name="テキスト ボックス 586"/>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150793</xdr:rowOff>
    </xdr:from>
    <xdr:to>
      <xdr:col>85</xdr:col>
      <xdr:colOff>177800</xdr:colOff>
      <xdr:row>57</xdr:row>
      <xdr:rowOff>80943</xdr:rowOff>
    </xdr:to>
    <xdr:sp macro="" textlink="">
      <xdr:nvSpPr>
        <xdr:cNvPr id="593" name="楕円 592"/>
        <xdr:cNvSpPr/>
      </xdr:nvSpPr>
      <xdr:spPr>
        <a:xfrm>
          <a:off x="16268700" y="97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129220</xdr:rowOff>
    </xdr:from>
    <xdr:ext cx="534377" cy="259045"/>
    <xdr:sp macro="" textlink="">
      <xdr:nvSpPr>
        <xdr:cNvPr id="594" name="教育費該当値テキスト"/>
        <xdr:cNvSpPr txBox="1"/>
      </xdr:nvSpPr>
      <xdr:spPr>
        <a:xfrm>
          <a:off x="16370300" y="973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75241</xdr:rowOff>
    </xdr:from>
    <xdr:to>
      <xdr:col>81</xdr:col>
      <xdr:colOff>101600</xdr:colOff>
      <xdr:row>58</xdr:row>
      <xdr:rowOff>5391</xdr:rowOff>
    </xdr:to>
    <xdr:sp macro="" textlink="">
      <xdr:nvSpPr>
        <xdr:cNvPr id="595" name="楕円 594"/>
        <xdr:cNvSpPr/>
      </xdr:nvSpPr>
      <xdr:spPr>
        <a:xfrm>
          <a:off x="15430500" y="98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167968</xdr:rowOff>
    </xdr:from>
    <xdr:ext cx="534377" cy="259045"/>
    <xdr:sp macro="" textlink="">
      <xdr:nvSpPr>
        <xdr:cNvPr id="596" name="テキスト ボックス 595"/>
        <xdr:cNvSpPr txBox="1"/>
      </xdr:nvSpPr>
      <xdr:spPr>
        <a:xfrm>
          <a:off x="15214111" y="99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123914</xdr:rowOff>
    </xdr:from>
    <xdr:to>
      <xdr:col>76</xdr:col>
      <xdr:colOff>165100</xdr:colOff>
      <xdr:row>57</xdr:row>
      <xdr:rowOff>54064</xdr:rowOff>
    </xdr:to>
    <xdr:sp macro="" textlink="">
      <xdr:nvSpPr>
        <xdr:cNvPr id="597" name="楕円 596"/>
        <xdr:cNvSpPr/>
      </xdr:nvSpPr>
      <xdr:spPr>
        <a:xfrm>
          <a:off x="14541500" y="97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45191</xdr:rowOff>
    </xdr:from>
    <xdr:ext cx="534377" cy="259045"/>
    <xdr:sp macro="" textlink="">
      <xdr:nvSpPr>
        <xdr:cNvPr id="598" name="テキスト ボックス 597"/>
        <xdr:cNvSpPr txBox="1"/>
      </xdr:nvSpPr>
      <xdr:spPr>
        <a:xfrm>
          <a:off x="14325111" y="981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131687</xdr:rowOff>
    </xdr:from>
    <xdr:to>
      <xdr:col>72</xdr:col>
      <xdr:colOff>38100</xdr:colOff>
      <xdr:row>57</xdr:row>
      <xdr:rowOff>61837</xdr:rowOff>
    </xdr:to>
    <xdr:sp macro="" textlink="">
      <xdr:nvSpPr>
        <xdr:cNvPr id="599" name="楕円 598"/>
        <xdr:cNvSpPr/>
      </xdr:nvSpPr>
      <xdr:spPr>
        <a:xfrm>
          <a:off x="13652500" y="97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52964</xdr:rowOff>
    </xdr:from>
    <xdr:ext cx="534377" cy="259045"/>
    <xdr:sp macro="" textlink="">
      <xdr:nvSpPr>
        <xdr:cNvPr id="600" name="テキスト ボックス 599"/>
        <xdr:cNvSpPr txBox="1"/>
      </xdr:nvSpPr>
      <xdr:spPr>
        <a:xfrm>
          <a:off x="13436111" y="98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77489</xdr:rowOff>
    </xdr:from>
    <xdr:to>
      <xdr:col>67</xdr:col>
      <xdr:colOff>101600</xdr:colOff>
      <xdr:row>58</xdr:row>
      <xdr:rowOff>7639</xdr:rowOff>
    </xdr:to>
    <xdr:sp macro="" textlink="">
      <xdr:nvSpPr>
        <xdr:cNvPr id="601" name="楕円 600"/>
        <xdr:cNvSpPr/>
      </xdr:nvSpPr>
      <xdr:spPr>
        <a:xfrm>
          <a:off x="12763500" y="985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170216</xdr:rowOff>
    </xdr:from>
    <xdr:ext cx="534377" cy="259045"/>
    <xdr:sp macro="" textlink="">
      <xdr:nvSpPr>
        <xdr:cNvPr id="602" name="テキスト ボックス 601"/>
        <xdr:cNvSpPr txBox="1"/>
      </xdr:nvSpPr>
      <xdr:spPr>
        <a:xfrm>
          <a:off x="12547111" y="994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8" name="直線コネクタ 627"/>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1" name="災害復旧費最大値テキスト"/>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2" name="直線コネクタ 631"/>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4" name="災害復旧費平均値テキスト"/>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5" name="フローチャート: 判断 634"/>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7" name="フローチャート: 判断 636"/>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8" name="テキスト ボックス 637"/>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86469</xdr:rowOff>
    </xdr:from>
    <xdr:to>
      <xdr:col>76</xdr:col>
      <xdr:colOff>114300</xdr:colOff>
      <xdr:row>79</xdr:row>
      <xdr:rowOff>98879</xdr:rowOff>
    </xdr:to>
    <xdr:cxnSp macro="">
      <xdr:nvCxnSpPr>
        <xdr:cNvPr id="639" name="直線コネクタ 638"/>
        <xdr:cNvCxnSpPr/>
      </xdr:nvCxnSpPr>
      <xdr:spPr>
        <a:xfrm>
          <a:off x="13703300" y="13631019"/>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0" name="フローチャート: 判断 639"/>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1" name="テキスト ボックス 640"/>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86469</xdr:rowOff>
    </xdr:from>
    <xdr:to>
      <xdr:col>71</xdr:col>
      <xdr:colOff>177800</xdr:colOff>
      <xdr:row>79</xdr:row>
      <xdr:rowOff>95613</xdr:rowOff>
    </xdr:to>
    <xdr:cxnSp macro="">
      <xdr:nvCxnSpPr>
        <xdr:cNvPr id="642" name="直線コネクタ 641"/>
        <xdr:cNvCxnSpPr/>
      </xdr:nvCxnSpPr>
      <xdr:spPr>
        <a:xfrm flipV="1">
          <a:off x="12814300" y="1363101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3" name="フローチャート: 判断 642"/>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4" name="テキスト ボックス 643"/>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19014</xdr:rowOff>
    </xdr:from>
    <xdr:to>
      <xdr:col>67</xdr:col>
      <xdr:colOff>101600</xdr:colOff>
      <xdr:row>79</xdr:row>
      <xdr:rowOff>120614</xdr:rowOff>
    </xdr:to>
    <xdr:sp macro="" textlink="">
      <xdr:nvSpPr>
        <xdr:cNvPr id="645" name="フローチャート: 判断 644"/>
        <xdr:cNvSpPr/>
      </xdr:nvSpPr>
      <xdr:spPr>
        <a:xfrm>
          <a:off x="12763500" y="135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137141</xdr:rowOff>
    </xdr:from>
    <xdr:ext cx="378565" cy="259045"/>
    <xdr:sp macro="" textlink="">
      <xdr:nvSpPr>
        <xdr:cNvPr id="646" name="テキスト ボックス 645"/>
        <xdr:cNvSpPr txBox="1"/>
      </xdr:nvSpPr>
      <xdr:spPr>
        <a:xfrm>
          <a:off x="12625017" y="13338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35669</xdr:rowOff>
    </xdr:from>
    <xdr:to>
      <xdr:col>72</xdr:col>
      <xdr:colOff>38100</xdr:colOff>
      <xdr:row>79</xdr:row>
      <xdr:rowOff>137269</xdr:rowOff>
    </xdr:to>
    <xdr:sp macro="" textlink="">
      <xdr:nvSpPr>
        <xdr:cNvPr id="658" name="楕円 657"/>
        <xdr:cNvSpPr/>
      </xdr:nvSpPr>
      <xdr:spPr>
        <a:xfrm>
          <a:off x="13652500" y="135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128396</xdr:rowOff>
    </xdr:from>
    <xdr:ext cx="378565" cy="259045"/>
    <xdr:sp macro="" textlink="">
      <xdr:nvSpPr>
        <xdr:cNvPr id="659" name="テキスト ボックス 658"/>
        <xdr:cNvSpPr txBox="1"/>
      </xdr:nvSpPr>
      <xdr:spPr>
        <a:xfrm>
          <a:off x="13514017" y="13672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44813</xdr:rowOff>
    </xdr:from>
    <xdr:to>
      <xdr:col>67</xdr:col>
      <xdr:colOff>101600</xdr:colOff>
      <xdr:row>79</xdr:row>
      <xdr:rowOff>146413</xdr:rowOff>
    </xdr:to>
    <xdr:sp macro="" textlink="">
      <xdr:nvSpPr>
        <xdr:cNvPr id="660" name="楕円 659"/>
        <xdr:cNvSpPr/>
      </xdr:nvSpPr>
      <xdr:spPr>
        <a:xfrm>
          <a:off x="12763500" y="135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137540</xdr:rowOff>
    </xdr:from>
    <xdr:ext cx="313932" cy="259045"/>
    <xdr:sp macro="" textlink="">
      <xdr:nvSpPr>
        <xdr:cNvPr id="661" name="テキスト ボックス 660"/>
        <xdr:cNvSpPr txBox="1"/>
      </xdr:nvSpPr>
      <xdr:spPr>
        <a:xfrm>
          <a:off x="12657333" y="13682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5" name="直線コネクタ 684"/>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6" name="公債費最小値テキスト"/>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7" name="直線コネクタ 686"/>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8" name="公債費最大値テキスト"/>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9" name="直線コネクタ 688"/>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14027</xdr:rowOff>
    </xdr:from>
    <xdr:to>
      <xdr:col>85</xdr:col>
      <xdr:colOff>127000</xdr:colOff>
      <xdr:row>96</xdr:row>
      <xdr:rowOff>17132</xdr:rowOff>
    </xdr:to>
    <xdr:cxnSp macro="">
      <xdr:nvCxnSpPr>
        <xdr:cNvPr id="690" name="直線コネクタ 689"/>
        <xdr:cNvCxnSpPr/>
      </xdr:nvCxnSpPr>
      <xdr:spPr>
        <a:xfrm>
          <a:off x="15481300" y="16473227"/>
          <a:ext cx="8382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1" name="公債費平均値テキスト"/>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2" name="フローチャート: 判断 691"/>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14027</xdr:rowOff>
    </xdr:from>
    <xdr:to>
      <xdr:col>81</xdr:col>
      <xdr:colOff>50800</xdr:colOff>
      <xdr:row>96</xdr:row>
      <xdr:rowOff>47137</xdr:rowOff>
    </xdr:to>
    <xdr:cxnSp macro="">
      <xdr:nvCxnSpPr>
        <xdr:cNvPr id="693" name="直線コネクタ 692"/>
        <xdr:cNvCxnSpPr/>
      </xdr:nvCxnSpPr>
      <xdr:spPr>
        <a:xfrm flipV="1">
          <a:off x="14592300" y="16473227"/>
          <a:ext cx="889000" cy="3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4" name="フローチャート: 判断 693"/>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5" name="テキスト ボックス 694"/>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47137</xdr:rowOff>
    </xdr:from>
    <xdr:to>
      <xdr:col>76</xdr:col>
      <xdr:colOff>114300</xdr:colOff>
      <xdr:row>96</xdr:row>
      <xdr:rowOff>56947</xdr:rowOff>
    </xdr:to>
    <xdr:cxnSp macro="">
      <xdr:nvCxnSpPr>
        <xdr:cNvPr id="696" name="直線コネクタ 695"/>
        <xdr:cNvCxnSpPr/>
      </xdr:nvCxnSpPr>
      <xdr:spPr>
        <a:xfrm flipV="1">
          <a:off x="13703300" y="16506337"/>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7" name="フローチャート: 判断 696"/>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8" name="テキスト ボックス 697"/>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56947</xdr:rowOff>
    </xdr:from>
    <xdr:to>
      <xdr:col>71</xdr:col>
      <xdr:colOff>177800</xdr:colOff>
      <xdr:row>96</xdr:row>
      <xdr:rowOff>82511</xdr:rowOff>
    </xdr:to>
    <xdr:cxnSp macro="">
      <xdr:nvCxnSpPr>
        <xdr:cNvPr id="699" name="直線コネクタ 698"/>
        <xdr:cNvCxnSpPr/>
      </xdr:nvCxnSpPr>
      <xdr:spPr>
        <a:xfrm flipV="1">
          <a:off x="12814300" y="16516147"/>
          <a:ext cx="889000" cy="2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0" name="フローチャート: 判断 699"/>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1" name="テキスト ボックス 700"/>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2" name="フローチャート: 判断 701"/>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3" name="テキスト ボックス 702"/>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137782</xdr:rowOff>
    </xdr:from>
    <xdr:to>
      <xdr:col>85</xdr:col>
      <xdr:colOff>177800</xdr:colOff>
      <xdr:row>96</xdr:row>
      <xdr:rowOff>67932</xdr:rowOff>
    </xdr:to>
    <xdr:sp macro="" textlink="">
      <xdr:nvSpPr>
        <xdr:cNvPr id="709" name="楕円 708"/>
        <xdr:cNvSpPr/>
      </xdr:nvSpPr>
      <xdr:spPr>
        <a:xfrm>
          <a:off x="16268700" y="1642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116209</xdr:rowOff>
    </xdr:from>
    <xdr:ext cx="534377" cy="259045"/>
    <xdr:sp macro="" textlink="">
      <xdr:nvSpPr>
        <xdr:cNvPr id="710" name="公債費該当値テキスト"/>
        <xdr:cNvSpPr txBox="1"/>
      </xdr:nvSpPr>
      <xdr:spPr>
        <a:xfrm>
          <a:off x="16370300" y="164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134677</xdr:rowOff>
    </xdr:from>
    <xdr:to>
      <xdr:col>81</xdr:col>
      <xdr:colOff>101600</xdr:colOff>
      <xdr:row>96</xdr:row>
      <xdr:rowOff>64827</xdr:rowOff>
    </xdr:to>
    <xdr:sp macro="" textlink="">
      <xdr:nvSpPr>
        <xdr:cNvPr id="711" name="楕円 710"/>
        <xdr:cNvSpPr/>
      </xdr:nvSpPr>
      <xdr:spPr>
        <a:xfrm>
          <a:off x="15430500" y="164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55954</xdr:rowOff>
    </xdr:from>
    <xdr:ext cx="534377" cy="259045"/>
    <xdr:sp macro="" textlink="">
      <xdr:nvSpPr>
        <xdr:cNvPr id="712" name="テキスト ボックス 711"/>
        <xdr:cNvSpPr txBox="1"/>
      </xdr:nvSpPr>
      <xdr:spPr>
        <a:xfrm>
          <a:off x="15214111" y="1651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167787</xdr:rowOff>
    </xdr:from>
    <xdr:to>
      <xdr:col>76</xdr:col>
      <xdr:colOff>165100</xdr:colOff>
      <xdr:row>96</xdr:row>
      <xdr:rowOff>97937</xdr:rowOff>
    </xdr:to>
    <xdr:sp macro="" textlink="">
      <xdr:nvSpPr>
        <xdr:cNvPr id="713" name="楕円 712"/>
        <xdr:cNvSpPr/>
      </xdr:nvSpPr>
      <xdr:spPr>
        <a:xfrm>
          <a:off x="14541500" y="164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89064</xdr:rowOff>
    </xdr:from>
    <xdr:ext cx="534377" cy="259045"/>
    <xdr:sp macro="" textlink="">
      <xdr:nvSpPr>
        <xdr:cNvPr id="714" name="テキスト ボックス 713"/>
        <xdr:cNvSpPr txBox="1"/>
      </xdr:nvSpPr>
      <xdr:spPr>
        <a:xfrm>
          <a:off x="14325111" y="165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6147</xdr:rowOff>
    </xdr:from>
    <xdr:to>
      <xdr:col>72</xdr:col>
      <xdr:colOff>38100</xdr:colOff>
      <xdr:row>96</xdr:row>
      <xdr:rowOff>107747</xdr:rowOff>
    </xdr:to>
    <xdr:sp macro="" textlink="">
      <xdr:nvSpPr>
        <xdr:cNvPr id="715" name="楕円 714"/>
        <xdr:cNvSpPr/>
      </xdr:nvSpPr>
      <xdr:spPr>
        <a:xfrm>
          <a:off x="13652500" y="1646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98874</xdr:rowOff>
    </xdr:from>
    <xdr:ext cx="534377" cy="259045"/>
    <xdr:sp macro="" textlink="">
      <xdr:nvSpPr>
        <xdr:cNvPr id="716" name="テキスト ボックス 715"/>
        <xdr:cNvSpPr txBox="1"/>
      </xdr:nvSpPr>
      <xdr:spPr>
        <a:xfrm>
          <a:off x="13436111" y="165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31711</xdr:rowOff>
    </xdr:from>
    <xdr:to>
      <xdr:col>67</xdr:col>
      <xdr:colOff>101600</xdr:colOff>
      <xdr:row>96</xdr:row>
      <xdr:rowOff>133311</xdr:rowOff>
    </xdr:to>
    <xdr:sp macro="" textlink="">
      <xdr:nvSpPr>
        <xdr:cNvPr id="717" name="楕円 716"/>
        <xdr:cNvSpPr/>
      </xdr:nvSpPr>
      <xdr:spPr>
        <a:xfrm>
          <a:off x="12763500" y="1649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124438</xdr:rowOff>
    </xdr:from>
    <xdr:ext cx="534377" cy="259045"/>
    <xdr:sp macro="" textlink="">
      <xdr:nvSpPr>
        <xdr:cNvPr id="718" name="テキスト ボックス 717"/>
        <xdr:cNvSpPr txBox="1"/>
      </xdr:nvSpPr>
      <xdr:spPr>
        <a:xfrm>
          <a:off x="12547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2" name="直線コネクタ 741"/>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3" name="諸支出金最小値テキスト"/>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5" name="諸支出金最大値テキスト"/>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6" name="直線コネクタ 745"/>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8" name="諸支出金平均値テキスト"/>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9" name="フローチャート: 判断 748"/>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1" name="フローチャート: 判断 750"/>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2" name="テキスト ボックス 751"/>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4" name="フローチャート: 判断 753"/>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5" name="テキスト ボックス 754"/>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7" name="フローチャート: 判断 756"/>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8" name="テキスト ボックス 757"/>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135001</xdr:rowOff>
    </xdr:from>
    <xdr:to>
      <xdr:col>98</xdr:col>
      <xdr:colOff>38100</xdr:colOff>
      <xdr:row>39</xdr:row>
      <xdr:rowOff>65151</xdr:rowOff>
    </xdr:to>
    <xdr:sp macro="" textlink="">
      <xdr:nvSpPr>
        <xdr:cNvPr id="759" name="フローチャート: 判断 758"/>
        <xdr:cNvSpPr/>
      </xdr:nvSpPr>
      <xdr:spPr>
        <a:xfrm>
          <a:off x="18605500" y="665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81678</xdr:rowOff>
    </xdr:from>
    <xdr:ext cx="378565" cy="259045"/>
    <xdr:sp macro="" textlink="">
      <xdr:nvSpPr>
        <xdr:cNvPr id="760" name="テキスト ボックス 759"/>
        <xdr:cNvSpPr txBox="1"/>
      </xdr:nvSpPr>
      <xdr:spPr>
        <a:xfrm>
          <a:off x="18467017" y="6425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7" name="諸支出金該当値テキスト"/>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議会費においては、議会運営事業費が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している。総務費においては、基金積立事業費の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している。民生費においては、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低所得の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子育て世帯への臨時特別給付金の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している。今後も少子高齢化の進行により増加していく見込みであるが、類似団体平均を下回る水準で推移している。衛生費においては、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新型コロナウイルスワクチン接種事業に係る予防接種委託料の減等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り減少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している。農林水産業費においては、事業者応援！農業経営継続支援金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している。商工費においては、生活応援！さやまプレミアム付チケット負担金の皆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している。土木費においては、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入曽駅周辺整備事業費の増等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している。消防費においては、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防災行政無線デジタル化工事費の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事業完了による皆減等により、前年度より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している。教育費においては、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入間野中学校</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校舎外壁及び内装の改修工事費の皆増等により、前年度より増加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している。公債費においては、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土木債償還元金の減等に</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埼玉県狭山市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財政調整基金残高については、積立額約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億円、取崩額約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億円となったことから、残高が増加している。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歳入において、地方債等が減となったものの固定資産税や普通交付税等が増となり歳入全体としては増額となった一方、歳出においても、扶助費や積立金が大幅な増となった結果、歳入歳出の乖離が大幅に縮小したことで、前年度に比べて実質収支額が減額</a:t>
          </a:r>
          <a:r>
            <a:rPr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し、実質単年度収支が赤字に転じた。</a:t>
          </a:r>
          <a:endParaRPr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今後も行財政改革を推進するとともに、市税等の歳入確保に努める。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埼玉県狭山市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年度の連結赤字比率は、前年度より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5.96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黒字が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27.37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主な要因は、</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一般会計の実質収支額が前年度に比べ大幅に減少した</a:t>
          </a:r>
          <a:r>
            <a:rPr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ことによるもの。</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今後も引き続き、収入の安定確保と内部経費の削減に努め、適正な運営を図っていく。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12501;&#12449;&#12452;&#12523;/R6&#24180;&#24230;/1103_&#21508;&#31278;&#22238;&#31572;/07_&#24193;&#22806;&#29031;&#20250;&#12539;&#22238;&#31572;&#65288;&#30476;&#65289;&#65297;&#26376;&#65374;&#65299;&#26376;/20250304_&#36001;&#25919;&#29366;&#27841;&#36039;&#26009;&#38598;/04_&#22238;&#31572;/0318&#20462;&#27491;&#12304;&#36001;&#25919;&#29366;&#27841;&#36039;&#26009;&#38598;&#12305;_112151_&#29421;&#23665;&#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29549</v>
          </cell>
          <cell r="F3">
            <v>37644</v>
          </cell>
        </row>
        <row r="5">
          <cell r="A5" t="str">
            <v xml:space="preserve"> R02</v>
          </cell>
          <cell r="D5">
            <v>36199</v>
          </cell>
          <cell r="F5">
            <v>44161</v>
          </cell>
        </row>
        <row r="7">
          <cell r="A7" t="str">
            <v xml:space="preserve"> R03</v>
          </cell>
          <cell r="D7">
            <v>31521</v>
          </cell>
          <cell r="F7">
            <v>43955</v>
          </cell>
        </row>
        <row r="9">
          <cell r="A9" t="str">
            <v xml:space="preserve"> R04</v>
          </cell>
          <cell r="D9">
            <v>23782</v>
          </cell>
          <cell r="F9">
            <v>41921</v>
          </cell>
        </row>
        <row r="11">
          <cell r="A11" t="str">
            <v xml:space="preserve"> R05</v>
          </cell>
          <cell r="D11">
            <v>23952</v>
          </cell>
          <cell r="F11">
            <v>44585</v>
          </cell>
        </row>
        <row r="18">
          <cell r="B18" t="str">
            <v>R01</v>
          </cell>
          <cell r="C18" t="str">
            <v>R02</v>
          </cell>
          <cell r="D18" t="str">
            <v>R03</v>
          </cell>
          <cell r="E18" t="str">
            <v>R04</v>
          </cell>
          <cell r="F18" t="str">
            <v>R05</v>
          </cell>
        </row>
        <row r="19">
          <cell r="A19" t="str">
            <v>実質収支額</v>
          </cell>
          <cell r="B19">
            <v>1.08</v>
          </cell>
          <cell r="C19">
            <v>2.72</v>
          </cell>
          <cell r="D19">
            <v>8.9</v>
          </cell>
          <cell r="E19">
            <v>7.62</v>
          </cell>
          <cell r="F19">
            <v>2.23</v>
          </cell>
        </row>
        <row r="20">
          <cell r="A20" t="str">
            <v>財政調整基金残高</v>
          </cell>
          <cell r="B20">
            <v>17.54</v>
          </cell>
          <cell r="C20">
            <v>15.94</v>
          </cell>
          <cell r="D20">
            <v>17.45</v>
          </cell>
          <cell r="E20">
            <v>20.64</v>
          </cell>
          <cell r="F20">
            <v>21.92</v>
          </cell>
        </row>
        <row r="21">
          <cell r="A21" t="str">
            <v>実質単年度収支</v>
          </cell>
          <cell r="B21">
            <v>-4</v>
          </cell>
          <cell r="C21">
            <v>0.42</v>
          </cell>
          <cell r="D21">
            <v>8.56</v>
          </cell>
          <cell r="E21">
            <v>1.29</v>
          </cell>
          <cell r="F21">
            <v>-3.3</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後期高齢者医療特別会計</v>
          </cell>
          <cell r="B31" t="e">
            <v>#N/A</v>
          </cell>
          <cell r="C31">
            <v>0.05</v>
          </cell>
          <cell r="D31" t="e">
            <v>#N/A</v>
          </cell>
          <cell r="E31">
            <v>0.04</v>
          </cell>
          <cell r="F31" t="e">
            <v>#N/A</v>
          </cell>
          <cell r="G31">
            <v>0.04</v>
          </cell>
          <cell r="H31" t="e">
            <v>#N/A</v>
          </cell>
          <cell r="I31">
            <v>0.1</v>
          </cell>
          <cell r="J31" t="e">
            <v>#N/A</v>
          </cell>
          <cell r="K31">
            <v>0.06</v>
          </cell>
        </row>
        <row r="32">
          <cell r="A32" t="str">
            <v>国民健康保険特別会計</v>
          </cell>
          <cell r="B32" t="e">
            <v>#N/A</v>
          </cell>
          <cell r="C32">
            <v>1.1399999999999999</v>
          </cell>
          <cell r="D32" t="e">
            <v>#N/A</v>
          </cell>
          <cell r="E32">
            <v>1.43</v>
          </cell>
          <cell r="F32" t="e">
            <v>#N/A</v>
          </cell>
          <cell r="G32">
            <v>1.26</v>
          </cell>
          <cell r="H32" t="e">
            <v>#N/A</v>
          </cell>
          <cell r="I32">
            <v>0.83</v>
          </cell>
          <cell r="J32" t="e">
            <v>#N/A</v>
          </cell>
          <cell r="K32">
            <v>0.36</v>
          </cell>
        </row>
        <row r="33">
          <cell r="A33" t="str">
            <v>介護保険特別会計</v>
          </cell>
          <cell r="B33" t="e">
            <v>#N/A</v>
          </cell>
          <cell r="C33">
            <v>3.05</v>
          </cell>
          <cell r="D33" t="e">
            <v>#N/A</v>
          </cell>
          <cell r="E33">
            <v>3.99</v>
          </cell>
          <cell r="F33" t="e">
            <v>#N/A</v>
          </cell>
          <cell r="G33">
            <v>2.2000000000000002</v>
          </cell>
          <cell r="H33" t="e">
            <v>#N/A</v>
          </cell>
          <cell r="I33">
            <v>2.4</v>
          </cell>
          <cell r="J33" t="e">
            <v>#N/A</v>
          </cell>
          <cell r="K33">
            <v>2.0299999999999998</v>
          </cell>
        </row>
        <row r="34">
          <cell r="A34" t="str">
            <v>一般会計</v>
          </cell>
          <cell r="B34" t="e">
            <v>#N/A</v>
          </cell>
          <cell r="C34">
            <v>1.07</v>
          </cell>
          <cell r="D34" t="e">
            <v>#N/A</v>
          </cell>
          <cell r="E34">
            <v>2.71</v>
          </cell>
          <cell r="F34" t="e">
            <v>#N/A</v>
          </cell>
          <cell r="G34">
            <v>8.89</v>
          </cell>
          <cell r="H34" t="e">
            <v>#N/A</v>
          </cell>
          <cell r="I34">
            <v>7.62</v>
          </cell>
          <cell r="J34" t="e">
            <v>#N/A</v>
          </cell>
          <cell r="K34">
            <v>2.23</v>
          </cell>
        </row>
        <row r="35">
          <cell r="A35" t="str">
            <v>水道事業会計</v>
          </cell>
          <cell r="B35" t="e">
            <v>#N/A</v>
          </cell>
          <cell r="C35">
            <v>11.04</v>
          </cell>
          <cell r="D35" t="e">
            <v>#N/A</v>
          </cell>
          <cell r="E35">
            <v>11.3</v>
          </cell>
          <cell r="F35" t="e">
            <v>#N/A</v>
          </cell>
          <cell r="G35">
            <v>10.51</v>
          </cell>
          <cell r="H35" t="e">
            <v>#N/A</v>
          </cell>
          <cell r="I35">
            <v>11.36</v>
          </cell>
          <cell r="J35" t="e">
            <v>#N/A</v>
          </cell>
          <cell r="K35">
            <v>10.71</v>
          </cell>
        </row>
        <row r="36">
          <cell r="A36" t="str">
            <v>下水道事業会計</v>
          </cell>
          <cell r="B36" t="e">
            <v>#N/A</v>
          </cell>
          <cell r="C36">
            <v>7.39</v>
          </cell>
          <cell r="D36" t="e">
            <v>#N/A</v>
          </cell>
          <cell r="E36">
            <v>8.5</v>
          </cell>
          <cell r="F36" t="e">
            <v>#N/A</v>
          </cell>
          <cell r="G36">
            <v>8.9600000000000009</v>
          </cell>
          <cell r="H36" t="e">
            <v>#N/A</v>
          </cell>
          <cell r="I36">
            <v>11</v>
          </cell>
          <cell r="J36" t="e">
            <v>#N/A</v>
          </cell>
          <cell r="K36">
            <v>11.95</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3995</v>
          </cell>
          <cell r="E42"/>
          <cell r="F42"/>
          <cell r="G42">
            <v>3889</v>
          </cell>
          <cell r="H42"/>
          <cell r="I42"/>
          <cell r="J42">
            <v>3947</v>
          </cell>
          <cell r="K42"/>
          <cell r="L42"/>
          <cell r="M42">
            <v>3778</v>
          </cell>
          <cell r="N42"/>
          <cell r="O42"/>
          <cell r="P42">
            <v>3672</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618</v>
          </cell>
          <cell r="C44"/>
          <cell r="D44"/>
          <cell r="E44">
            <v>616</v>
          </cell>
          <cell r="F44"/>
          <cell r="G44"/>
          <cell r="H44">
            <v>615</v>
          </cell>
          <cell r="I44"/>
          <cell r="J44"/>
          <cell r="K44">
            <v>330</v>
          </cell>
          <cell r="L44"/>
          <cell r="M44"/>
          <cell r="N44">
            <v>330</v>
          </cell>
          <cell r="O44"/>
          <cell r="P44"/>
        </row>
        <row r="45">
          <cell r="A45" t="str">
            <v>組合等が起こした地方債の元利償還金に対する負担金等</v>
          </cell>
          <cell r="B45">
            <v>150</v>
          </cell>
          <cell r="C45"/>
          <cell r="D45"/>
          <cell r="E45">
            <v>142</v>
          </cell>
          <cell r="F45"/>
          <cell r="G45"/>
          <cell r="H45">
            <v>152</v>
          </cell>
          <cell r="I45"/>
          <cell r="J45"/>
          <cell r="K45">
            <v>104</v>
          </cell>
          <cell r="L45"/>
          <cell r="M45"/>
          <cell r="N45">
            <v>101</v>
          </cell>
          <cell r="O45"/>
          <cell r="P45"/>
        </row>
        <row r="46">
          <cell r="A46" t="str">
            <v>公営企業債の元利償還金に対する繰入金</v>
          </cell>
          <cell r="B46">
            <v>661</v>
          </cell>
          <cell r="C46"/>
          <cell r="D46"/>
          <cell r="E46">
            <v>613</v>
          </cell>
          <cell r="F46"/>
          <cell r="G46"/>
          <cell r="H46">
            <v>608</v>
          </cell>
          <cell r="I46"/>
          <cell r="J46"/>
          <cell r="K46">
            <v>574</v>
          </cell>
          <cell r="L46"/>
          <cell r="M46"/>
          <cell r="N46">
            <v>566</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3768</v>
          </cell>
          <cell r="C49"/>
          <cell r="D49"/>
          <cell r="E49">
            <v>3947</v>
          </cell>
          <cell r="F49"/>
          <cell r="G49"/>
          <cell r="H49">
            <v>4021</v>
          </cell>
          <cell r="I49"/>
          <cell r="J49"/>
          <cell r="K49">
            <v>4271</v>
          </cell>
          <cell r="L49"/>
          <cell r="M49"/>
          <cell r="N49">
            <v>4233</v>
          </cell>
          <cell r="O49"/>
          <cell r="P49"/>
        </row>
        <row r="50">
          <cell r="A50" t="str">
            <v>実質公債費比率の分子</v>
          </cell>
          <cell r="B50" t="e">
            <v>#N/A</v>
          </cell>
          <cell r="C50">
            <v>1202</v>
          </cell>
          <cell r="D50" t="e">
            <v>#N/A</v>
          </cell>
          <cell r="E50" t="e">
            <v>#N/A</v>
          </cell>
          <cell r="F50">
            <v>1429</v>
          </cell>
          <cell r="G50" t="e">
            <v>#N/A</v>
          </cell>
          <cell r="H50" t="e">
            <v>#N/A</v>
          </cell>
          <cell r="I50">
            <v>1449</v>
          </cell>
          <cell r="J50" t="e">
            <v>#N/A</v>
          </cell>
          <cell r="K50" t="e">
            <v>#N/A</v>
          </cell>
          <cell r="L50">
            <v>1501</v>
          </cell>
          <cell r="M50" t="e">
            <v>#N/A</v>
          </cell>
          <cell r="N50" t="e">
            <v>#N/A</v>
          </cell>
          <cell r="O50">
            <v>1558</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34196</v>
          </cell>
          <cell r="E56"/>
          <cell r="F56"/>
          <cell r="G56">
            <v>33410</v>
          </cell>
          <cell r="H56"/>
          <cell r="I56"/>
          <cell r="J56">
            <v>32839</v>
          </cell>
          <cell r="K56"/>
          <cell r="L56"/>
          <cell r="M56">
            <v>31146</v>
          </cell>
          <cell r="N56"/>
          <cell r="O56"/>
          <cell r="P56">
            <v>29181</v>
          </cell>
        </row>
        <row r="57">
          <cell r="A57" t="str">
            <v>充当可能特定歳入</v>
          </cell>
          <cell r="B57"/>
          <cell r="C57"/>
          <cell r="D57">
            <v>6057</v>
          </cell>
          <cell r="E57"/>
          <cell r="F57"/>
          <cell r="G57">
            <v>5670</v>
          </cell>
          <cell r="H57"/>
          <cell r="I57"/>
          <cell r="J57">
            <v>5189</v>
          </cell>
          <cell r="K57"/>
          <cell r="L57"/>
          <cell r="M57">
            <v>5341</v>
          </cell>
          <cell r="N57"/>
          <cell r="O57"/>
          <cell r="P57">
            <v>5012</v>
          </cell>
        </row>
        <row r="58">
          <cell r="A58" t="str">
            <v>充当可能基金</v>
          </cell>
          <cell r="B58"/>
          <cell r="C58"/>
          <cell r="D58">
            <v>11632</v>
          </cell>
          <cell r="E58"/>
          <cell r="F58"/>
          <cell r="G58">
            <v>10490</v>
          </cell>
          <cell r="H58"/>
          <cell r="I58"/>
          <cell r="J58">
            <v>12141</v>
          </cell>
          <cell r="K58"/>
          <cell r="L58"/>
          <cell r="M58">
            <v>12315</v>
          </cell>
          <cell r="N58"/>
          <cell r="O58"/>
          <cell r="P58">
            <v>12744</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4</v>
          </cell>
          <cell r="C61"/>
          <cell r="D61"/>
          <cell r="E61" t="str">
            <v>-</v>
          </cell>
          <cell r="F61"/>
          <cell r="G61"/>
          <cell r="H61">
            <v>6</v>
          </cell>
          <cell r="I61"/>
          <cell r="J61"/>
          <cell r="K61">
            <v>77</v>
          </cell>
          <cell r="L61"/>
          <cell r="M61"/>
          <cell r="N61">
            <v>3</v>
          </cell>
          <cell r="O61"/>
          <cell r="P61"/>
        </row>
        <row r="62">
          <cell r="A62" t="str">
            <v>退職手当負担見込額</v>
          </cell>
          <cell r="B62">
            <v>4021</v>
          </cell>
          <cell r="C62"/>
          <cell r="D62"/>
          <cell r="E62">
            <v>3885</v>
          </cell>
          <cell r="F62"/>
          <cell r="G62"/>
          <cell r="H62">
            <v>3898</v>
          </cell>
          <cell r="I62"/>
          <cell r="J62"/>
          <cell r="K62">
            <v>3834</v>
          </cell>
          <cell r="L62"/>
          <cell r="M62"/>
          <cell r="N62">
            <v>3874</v>
          </cell>
          <cell r="O62"/>
          <cell r="P62"/>
        </row>
        <row r="63">
          <cell r="A63" t="str">
            <v>組合等負担等見込額</v>
          </cell>
          <cell r="B63">
            <v>537</v>
          </cell>
          <cell r="C63"/>
          <cell r="D63"/>
          <cell r="E63">
            <v>445</v>
          </cell>
          <cell r="F63"/>
          <cell r="G63"/>
          <cell r="H63">
            <v>345</v>
          </cell>
          <cell r="I63"/>
          <cell r="J63"/>
          <cell r="K63">
            <v>298</v>
          </cell>
          <cell r="L63"/>
          <cell r="M63"/>
          <cell r="N63">
            <v>481</v>
          </cell>
          <cell r="O63"/>
          <cell r="P63"/>
        </row>
        <row r="64">
          <cell r="A64" t="str">
            <v>公営企業債等繰入見込額</v>
          </cell>
          <cell r="B64">
            <v>5939</v>
          </cell>
          <cell r="C64"/>
          <cell r="D64"/>
          <cell r="E64">
            <v>5656</v>
          </cell>
          <cell r="F64"/>
          <cell r="G64"/>
          <cell r="H64">
            <v>5523</v>
          </cell>
          <cell r="I64"/>
          <cell r="J64"/>
          <cell r="K64">
            <v>5396</v>
          </cell>
          <cell r="L64"/>
          <cell r="M64"/>
          <cell r="N64">
            <v>5420</v>
          </cell>
          <cell r="O64"/>
          <cell r="P64"/>
        </row>
        <row r="65">
          <cell r="A65" t="str">
            <v>債務負担行為に基づく支出予定額</v>
          </cell>
          <cell r="B65">
            <v>3658</v>
          </cell>
          <cell r="C65"/>
          <cell r="D65"/>
          <cell r="E65">
            <v>2794</v>
          </cell>
          <cell r="F65"/>
          <cell r="G65"/>
          <cell r="H65">
            <v>2215</v>
          </cell>
          <cell r="I65"/>
          <cell r="J65"/>
          <cell r="K65">
            <v>1914</v>
          </cell>
          <cell r="L65"/>
          <cell r="M65"/>
          <cell r="N65">
            <v>1596</v>
          </cell>
          <cell r="O65"/>
          <cell r="P65"/>
        </row>
        <row r="66">
          <cell r="A66" t="str">
            <v>一般会計等に係る地方債の現在高</v>
          </cell>
          <cell r="B66">
            <v>37038</v>
          </cell>
          <cell r="C66"/>
          <cell r="D66"/>
          <cell r="E66">
            <v>36533</v>
          </cell>
          <cell r="F66"/>
          <cell r="G66"/>
          <cell r="H66">
            <v>36915</v>
          </cell>
          <cell r="I66"/>
          <cell r="J66"/>
          <cell r="K66">
            <v>34421</v>
          </cell>
          <cell r="L66"/>
          <cell r="M66"/>
          <cell r="N66">
            <v>31539</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5167</v>
          </cell>
          <cell r="C72">
            <v>5970</v>
          </cell>
          <cell r="D72">
            <v>6528</v>
          </cell>
        </row>
        <row r="73">
          <cell r="A73" t="str">
            <v>減債基金</v>
          </cell>
          <cell r="B73" t="str">
            <v>-</v>
          </cell>
          <cell r="C73" t="str">
            <v>-</v>
          </cell>
          <cell r="D73" t="str">
            <v>-</v>
          </cell>
        </row>
        <row r="74">
          <cell r="A74" t="str">
            <v>その他特定目的基金</v>
          </cell>
          <cell r="B74">
            <v>4901</v>
          </cell>
          <cell r="C74">
            <v>4454</v>
          </cell>
          <cell r="D74">
            <v>4669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5" t="s">
        <v>15</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75" thickBot="1" x14ac:dyDescent="0.2">
      <c r="B2" s="41" t="s">
        <v>16</v>
      </c>
      <c r="C2" s="41"/>
      <c r="D2" s="42"/>
    </row>
    <row r="3" spans="1:119" ht="18.75" customHeight="1" thickBot="1" x14ac:dyDescent="0.2">
      <c r="A3" s="40"/>
      <c r="B3" s="586" t="s">
        <v>17</v>
      </c>
      <c r="C3" s="587"/>
      <c r="D3" s="587"/>
      <c r="E3" s="588"/>
      <c r="F3" s="588"/>
      <c r="G3" s="588"/>
      <c r="H3" s="588"/>
      <c r="I3" s="588"/>
      <c r="J3" s="588"/>
      <c r="K3" s="588"/>
      <c r="L3" s="588" t="s">
        <v>18</v>
      </c>
      <c r="M3" s="588"/>
      <c r="N3" s="588"/>
      <c r="O3" s="588"/>
      <c r="P3" s="588"/>
      <c r="Q3" s="588"/>
      <c r="R3" s="591"/>
      <c r="S3" s="591"/>
      <c r="T3" s="591"/>
      <c r="U3" s="591"/>
      <c r="V3" s="592"/>
      <c r="W3" s="482" t="s">
        <v>19</v>
      </c>
      <c r="X3" s="483"/>
      <c r="Y3" s="483"/>
      <c r="Z3" s="483"/>
      <c r="AA3" s="483"/>
      <c r="AB3" s="587"/>
      <c r="AC3" s="591" t="s">
        <v>20</v>
      </c>
      <c r="AD3" s="483"/>
      <c r="AE3" s="483"/>
      <c r="AF3" s="483"/>
      <c r="AG3" s="483"/>
      <c r="AH3" s="483"/>
      <c r="AI3" s="483"/>
      <c r="AJ3" s="483"/>
      <c r="AK3" s="483"/>
      <c r="AL3" s="553"/>
      <c r="AM3" s="482" t="s">
        <v>21</v>
      </c>
      <c r="AN3" s="483"/>
      <c r="AO3" s="483"/>
      <c r="AP3" s="483"/>
      <c r="AQ3" s="483"/>
      <c r="AR3" s="483"/>
      <c r="AS3" s="483"/>
      <c r="AT3" s="483"/>
      <c r="AU3" s="483"/>
      <c r="AV3" s="483"/>
      <c r="AW3" s="483"/>
      <c r="AX3" s="553"/>
      <c r="AY3" s="545" t="s">
        <v>22</v>
      </c>
      <c r="AZ3" s="546"/>
      <c r="BA3" s="546"/>
      <c r="BB3" s="546"/>
      <c r="BC3" s="546"/>
      <c r="BD3" s="546"/>
      <c r="BE3" s="546"/>
      <c r="BF3" s="546"/>
      <c r="BG3" s="546"/>
      <c r="BH3" s="546"/>
      <c r="BI3" s="546"/>
      <c r="BJ3" s="546"/>
      <c r="BK3" s="546"/>
      <c r="BL3" s="546"/>
      <c r="BM3" s="595"/>
      <c r="BN3" s="482" t="s">
        <v>23</v>
      </c>
      <c r="BO3" s="483"/>
      <c r="BP3" s="483"/>
      <c r="BQ3" s="483"/>
      <c r="BR3" s="483"/>
      <c r="BS3" s="483"/>
      <c r="BT3" s="483"/>
      <c r="BU3" s="553"/>
      <c r="BV3" s="482" t="s">
        <v>24</v>
      </c>
      <c r="BW3" s="483"/>
      <c r="BX3" s="483"/>
      <c r="BY3" s="483"/>
      <c r="BZ3" s="483"/>
      <c r="CA3" s="483"/>
      <c r="CB3" s="483"/>
      <c r="CC3" s="553"/>
      <c r="CD3" s="545" t="s">
        <v>22</v>
      </c>
      <c r="CE3" s="546"/>
      <c r="CF3" s="546"/>
      <c r="CG3" s="546"/>
      <c r="CH3" s="546"/>
      <c r="CI3" s="546"/>
      <c r="CJ3" s="546"/>
      <c r="CK3" s="546"/>
      <c r="CL3" s="546"/>
      <c r="CM3" s="546"/>
      <c r="CN3" s="546"/>
      <c r="CO3" s="546"/>
      <c r="CP3" s="546"/>
      <c r="CQ3" s="546"/>
      <c r="CR3" s="546"/>
      <c r="CS3" s="595"/>
      <c r="CT3" s="482" t="s">
        <v>25</v>
      </c>
      <c r="CU3" s="483"/>
      <c r="CV3" s="483"/>
      <c r="CW3" s="483"/>
      <c r="CX3" s="483"/>
      <c r="CY3" s="483"/>
      <c r="CZ3" s="483"/>
      <c r="DA3" s="553"/>
      <c r="DB3" s="482" t="s">
        <v>26</v>
      </c>
      <c r="DC3" s="483"/>
      <c r="DD3" s="483"/>
      <c r="DE3" s="483"/>
      <c r="DF3" s="483"/>
      <c r="DG3" s="483"/>
      <c r="DH3" s="483"/>
      <c r="DI3" s="553"/>
    </row>
    <row r="4" spans="1:119" ht="18.75" customHeight="1" x14ac:dyDescent="0.15">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9"/>
      <c r="AN4" s="439"/>
      <c r="AO4" s="439"/>
      <c r="AP4" s="439"/>
      <c r="AQ4" s="439"/>
      <c r="AR4" s="439"/>
      <c r="AS4" s="439"/>
      <c r="AT4" s="439"/>
      <c r="AU4" s="439"/>
      <c r="AV4" s="439"/>
      <c r="AW4" s="439"/>
      <c r="AX4" s="594"/>
      <c r="AY4" s="405" t="s">
        <v>27</v>
      </c>
      <c r="AZ4" s="406"/>
      <c r="BA4" s="406"/>
      <c r="BB4" s="406"/>
      <c r="BC4" s="406"/>
      <c r="BD4" s="406"/>
      <c r="BE4" s="406"/>
      <c r="BF4" s="406"/>
      <c r="BG4" s="406"/>
      <c r="BH4" s="406"/>
      <c r="BI4" s="406"/>
      <c r="BJ4" s="406"/>
      <c r="BK4" s="406"/>
      <c r="BL4" s="406"/>
      <c r="BM4" s="407"/>
      <c r="BN4" s="408">
        <v>54342777</v>
      </c>
      <c r="BO4" s="409"/>
      <c r="BP4" s="409"/>
      <c r="BQ4" s="409"/>
      <c r="BR4" s="409"/>
      <c r="BS4" s="409"/>
      <c r="BT4" s="409"/>
      <c r="BU4" s="410"/>
      <c r="BV4" s="408">
        <v>53754911</v>
      </c>
      <c r="BW4" s="409"/>
      <c r="BX4" s="409"/>
      <c r="BY4" s="409"/>
      <c r="BZ4" s="409"/>
      <c r="CA4" s="409"/>
      <c r="CB4" s="409"/>
      <c r="CC4" s="410"/>
      <c r="CD4" s="579" t="s">
        <v>28</v>
      </c>
      <c r="CE4" s="580"/>
      <c r="CF4" s="580"/>
      <c r="CG4" s="580"/>
      <c r="CH4" s="580"/>
      <c r="CI4" s="580"/>
      <c r="CJ4" s="580"/>
      <c r="CK4" s="580"/>
      <c r="CL4" s="580"/>
      <c r="CM4" s="580"/>
      <c r="CN4" s="580"/>
      <c r="CO4" s="580"/>
      <c r="CP4" s="580"/>
      <c r="CQ4" s="580"/>
      <c r="CR4" s="580"/>
      <c r="CS4" s="581"/>
      <c r="CT4" s="582">
        <v>2.2000000000000002</v>
      </c>
      <c r="CU4" s="583"/>
      <c r="CV4" s="583"/>
      <c r="CW4" s="583"/>
      <c r="CX4" s="583"/>
      <c r="CY4" s="583"/>
      <c r="CZ4" s="583"/>
      <c r="DA4" s="584"/>
      <c r="DB4" s="582">
        <v>7.6</v>
      </c>
      <c r="DC4" s="583"/>
      <c r="DD4" s="583"/>
      <c r="DE4" s="583"/>
      <c r="DF4" s="583"/>
      <c r="DG4" s="583"/>
      <c r="DH4" s="583"/>
      <c r="DI4" s="584"/>
    </row>
    <row r="5" spans="1:119" ht="18.75" customHeight="1" x14ac:dyDescent="0.15">
      <c r="A5" s="40"/>
      <c r="B5" s="589"/>
      <c r="C5" s="440"/>
      <c r="D5" s="440"/>
      <c r="E5" s="590"/>
      <c r="F5" s="590"/>
      <c r="G5" s="590"/>
      <c r="H5" s="590"/>
      <c r="I5" s="590"/>
      <c r="J5" s="590"/>
      <c r="K5" s="590"/>
      <c r="L5" s="590"/>
      <c r="M5" s="590"/>
      <c r="N5" s="590"/>
      <c r="O5" s="590"/>
      <c r="P5" s="590"/>
      <c r="Q5" s="590"/>
      <c r="R5" s="438"/>
      <c r="S5" s="438"/>
      <c r="T5" s="438"/>
      <c r="U5" s="438"/>
      <c r="V5" s="593"/>
      <c r="W5" s="509"/>
      <c r="X5" s="439"/>
      <c r="Y5" s="439"/>
      <c r="Z5" s="439"/>
      <c r="AA5" s="439"/>
      <c r="AB5" s="440"/>
      <c r="AC5" s="438"/>
      <c r="AD5" s="439"/>
      <c r="AE5" s="439"/>
      <c r="AF5" s="439"/>
      <c r="AG5" s="439"/>
      <c r="AH5" s="439"/>
      <c r="AI5" s="439"/>
      <c r="AJ5" s="439"/>
      <c r="AK5" s="439"/>
      <c r="AL5" s="594"/>
      <c r="AM5" s="472" t="s">
        <v>29</v>
      </c>
      <c r="AN5" s="387"/>
      <c r="AO5" s="387"/>
      <c r="AP5" s="387"/>
      <c r="AQ5" s="387"/>
      <c r="AR5" s="387"/>
      <c r="AS5" s="387"/>
      <c r="AT5" s="388"/>
      <c r="AU5" s="460" t="s">
        <v>30</v>
      </c>
      <c r="AV5" s="461"/>
      <c r="AW5" s="461"/>
      <c r="AX5" s="461"/>
      <c r="AY5" s="393" t="s">
        <v>31</v>
      </c>
      <c r="AZ5" s="394"/>
      <c r="BA5" s="394"/>
      <c r="BB5" s="394"/>
      <c r="BC5" s="394"/>
      <c r="BD5" s="394"/>
      <c r="BE5" s="394"/>
      <c r="BF5" s="394"/>
      <c r="BG5" s="394"/>
      <c r="BH5" s="394"/>
      <c r="BI5" s="394"/>
      <c r="BJ5" s="394"/>
      <c r="BK5" s="394"/>
      <c r="BL5" s="394"/>
      <c r="BM5" s="395"/>
      <c r="BN5" s="413">
        <v>53273382</v>
      </c>
      <c r="BO5" s="414"/>
      <c r="BP5" s="414"/>
      <c r="BQ5" s="414"/>
      <c r="BR5" s="414"/>
      <c r="BS5" s="414"/>
      <c r="BT5" s="414"/>
      <c r="BU5" s="415"/>
      <c r="BV5" s="413">
        <v>51116900</v>
      </c>
      <c r="BW5" s="414"/>
      <c r="BX5" s="414"/>
      <c r="BY5" s="414"/>
      <c r="BZ5" s="414"/>
      <c r="CA5" s="414"/>
      <c r="CB5" s="414"/>
      <c r="CC5" s="415"/>
      <c r="CD5" s="422" t="s">
        <v>32</v>
      </c>
      <c r="CE5" s="367"/>
      <c r="CF5" s="367"/>
      <c r="CG5" s="367"/>
      <c r="CH5" s="367"/>
      <c r="CI5" s="367"/>
      <c r="CJ5" s="367"/>
      <c r="CK5" s="367"/>
      <c r="CL5" s="367"/>
      <c r="CM5" s="367"/>
      <c r="CN5" s="367"/>
      <c r="CO5" s="367"/>
      <c r="CP5" s="367"/>
      <c r="CQ5" s="367"/>
      <c r="CR5" s="367"/>
      <c r="CS5" s="423"/>
      <c r="CT5" s="383">
        <v>93.8</v>
      </c>
      <c r="CU5" s="384"/>
      <c r="CV5" s="384"/>
      <c r="CW5" s="384"/>
      <c r="CX5" s="384"/>
      <c r="CY5" s="384"/>
      <c r="CZ5" s="384"/>
      <c r="DA5" s="385"/>
      <c r="DB5" s="383">
        <v>93.6</v>
      </c>
      <c r="DC5" s="384"/>
      <c r="DD5" s="384"/>
      <c r="DE5" s="384"/>
      <c r="DF5" s="384"/>
      <c r="DG5" s="384"/>
      <c r="DH5" s="384"/>
      <c r="DI5" s="385"/>
    </row>
    <row r="6" spans="1:119" ht="18.75" customHeight="1" x14ac:dyDescent="0.15">
      <c r="A6" s="40"/>
      <c r="B6" s="559" t="s">
        <v>33</v>
      </c>
      <c r="C6" s="437"/>
      <c r="D6" s="437"/>
      <c r="E6" s="560"/>
      <c r="F6" s="560"/>
      <c r="G6" s="560"/>
      <c r="H6" s="560"/>
      <c r="I6" s="560"/>
      <c r="J6" s="560"/>
      <c r="K6" s="560"/>
      <c r="L6" s="560" t="s">
        <v>34</v>
      </c>
      <c r="M6" s="560"/>
      <c r="N6" s="560"/>
      <c r="O6" s="560"/>
      <c r="P6" s="560"/>
      <c r="Q6" s="560"/>
      <c r="R6" s="435"/>
      <c r="S6" s="435"/>
      <c r="T6" s="435"/>
      <c r="U6" s="435"/>
      <c r="V6" s="566"/>
      <c r="W6" s="494" t="s">
        <v>35</v>
      </c>
      <c r="X6" s="436"/>
      <c r="Y6" s="436"/>
      <c r="Z6" s="436"/>
      <c r="AA6" s="436"/>
      <c r="AB6" s="437"/>
      <c r="AC6" s="571" t="s">
        <v>36</v>
      </c>
      <c r="AD6" s="572"/>
      <c r="AE6" s="572"/>
      <c r="AF6" s="572"/>
      <c r="AG6" s="572"/>
      <c r="AH6" s="572"/>
      <c r="AI6" s="572"/>
      <c r="AJ6" s="572"/>
      <c r="AK6" s="572"/>
      <c r="AL6" s="573"/>
      <c r="AM6" s="472" t="s">
        <v>37</v>
      </c>
      <c r="AN6" s="387"/>
      <c r="AO6" s="387"/>
      <c r="AP6" s="387"/>
      <c r="AQ6" s="387"/>
      <c r="AR6" s="387"/>
      <c r="AS6" s="387"/>
      <c r="AT6" s="388"/>
      <c r="AU6" s="460" t="s">
        <v>30</v>
      </c>
      <c r="AV6" s="461"/>
      <c r="AW6" s="461"/>
      <c r="AX6" s="461"/>
      <c r="AY6" s="393" t="s">
        <v>38</v>
      </c>
      <c r="AZ6" s="394"/>
      <c r="BA6" s="394"/>
      <c r="BB6" s="394"/>
      <c r="BC6" s="394"/>
      <c r="BD6" s="394"/>
      <c r="BE6" s="394"/>
      <c r="BF6" s="394"/>
      <c r="BG6" s="394"/>
      <c r="BH6" s="394"/>
      <c r="BI6" s="394"/>
      <c r="BJ6" s="394"/>
      <c r="BK6" s="394"/>
      <c r="BL6" s="394"/>
      <c r="BM6" s="395"/>
      <c r="BN6" s="413">
        <v>1069395</v>
      </c>
      <c r="BO6" s="414"/>
      <c r="BP6" s="414"/>
      <c r="BQ6" s="414"/>
      <c r="BR6" s="414"/>
      <c r="BS6" s="414"/>
      <c r="BT6" s="414"/>
      <c r="BU6" s="415"/>
      <c r="BV6" s="413">
        <v>2638011</v>
      </c>
      <c r="BW6" s="414"/>
      <c r="BX6" s="414"/>
      <c r="BY6" s="414"/>
      <c r="BZ6" s="414"/>
      <c r="CA6" s="414"/>
      <c r="CB6" s="414"/>
      <c r="CC6" s="415"/>
      <c r="CD6" s="422" t="s">
        <v>39</v>
      </c>
      <c r="CE6" s="367"/>
      <c r="CF6" s="367"/>
      <c r="CG6" s="367"/>
      <c r="CH6" s="367"/>
      <c r="CI6" s="367"/>
      <c r="CJ6" s="367"/>
      <c r="CK6" s="367"/>
      <c r="CL6" s="367"/>
      <c r="CM6" s="367"/>
      <c r="CN6" s="367"/>
      <c r="CO6" s="367"/>
      <c r="CP6" s="367"/>
      <c r="CQ6" s="367"/>
      <c r="CR6" s="367"/>
      <c r="CS6" s="423"/>
      <c r="CT6" s="556">
        <v>94.8</v>
      </c>
      <c r="CU6" s="557"/>
      <c r="CV6" s="557"/>
      <c r="CW6" s="557"/>
      <c r="CX6" s="557"/>
      <c r="CY6" s="557"/>
      <c r="CZ6" s="557"/>
      <c r="DA6" s="558"/>
      <c r="DB6" s="556">
        <v>95.7</v>
      </c>
      <c r="DC6" s="557"/>
      <c r="DD6" s="557"/>
      <c r="DE6" s="557"/>
      <c r="DF6" s="557"/>
      <c r="DG6" s="557"/>
      <c r="DH6" s="557"/>
      <c r="DI6" s="558"/>
    </row>
    <row r="7" spans="1:119" ht="18.75" customHeight="1" x14ac:dyDescent="0.15">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2" t="s">
        <v>40</v>
      </c>
      <c r="AN7" s="387"/>
      <c r="AO7" s="387"/>
      <c r="AP7" s="387"/>
      <c r="AQ7" s="387"/>
      <c r="AR7" s="387"/>
      <c r="AS7" s="387"/>
      <c r="AT7" s="388"/>
      <c r="AU7" s="460" t="s">
        <v>41</v>
      </c>
      <c r="AV7" s="461"/>
      <c r="AW7" s="461"/>
      <c r="AX7" s="461"/>
      <c r="AY7" s="393" t="s">
        <v>42</v>
      </c>
      <c r="AZ7" s="394"/>
      <c r="BA7" s="394"/>
      <c r="BB7" s="394"/>
      <c r="BC7" s="394"/>
      <c r="BD7" s="394"/>
      <c r="BE7" s="394"/>
      <c r="BF7" s="394"/>
      <c r="BG7" s="394"/>
      <c r="BH7" s="394"/>
      <c r="BI7" s="394"/>
      <c r="BJ7" s="394"/>
      <c r="BK7" s="394"/>
      <c r="BL7" s="394"/>
      <c r="BM7" s="395"/>
      <c r="BN7" s="413">
        <v>403925</v>
      </c>
      <c r="BO7" s="414"/>
      <c r="BP7" s="414"/>
      <c r="BQ7" s="414"/>
      <c r="BR7" s="414"/>
      <c r="BS7" s="414"/>
      <c r="BT7" s="414"/>
      <c r="BU7" s="415"/>
      <c r="BV7" s="413">
        <v>432975</v>
      </c>
      <c r="BW7" s="414"/>
      <c r="BX7" s="414"/>
      <c r="BY7" s="414"/>
      <c r="BZ7" s="414"/>
      <c r="CA7" s="414"/>
      <c r="CB7" s="414"/>
      <c r="CC7" s="415"/>
      <c r="CD7" s="422" t="s">
        <v>43</v>
      </c>
      <c r="CE7" s="367"/>
      <c r="CF7" s="367"/>
      <c r="CG7" s="367"/>
      <c r="CH7" s="367"/>
      <c r="CI7" s="367"/>
      <c r="CJ7" s="367"/>
      <c r="CK7" s="367"/>
      <c r="CL7" s="367"/>
      <c r="CM7" s="367"/>
      <c r="CN7" s="367"/>
      <c r="CO7" s="367"/>
      <c r="CP7" s="367"/>
      <c r="CQ7" s="367"/>
      <c r="CR7" s="367"/>
      <c r="CS7" s="423"/>
      <c r="CT7" s="413">
        <v>29777960</v>
      </c>
      <c r="CU7" s="414"/>
      <c r="CV7" s="414"/>
      <c r="CW7" s="414"/>
      <c r="CX7" s="414"/>
      <c r="CY7" s="414"/>
      <c r="CZ7" s="414"/>
      <c r="DA7" s="415"/>
      <c r="DB7" s="413">
        <v>28926660</v>
      </c>
      <c r="DC7" s="414"/>
      <c r="DD7" s="414"/>
      <c r="DE7" s="414"/>
      <c r="DF7" s="414"/>
      <c r="DG7" s="414"/>
      <c r="DH7" s="414"/>
      <c r="DI7" s="415"/>
    </row>
    <row r="8" spans="1:119" ht="18.75" customHeight="1" thickBot="1" x14ac:dyDescent="0.2">
      <c r="A8" s="40"/>
      <c r="B8" s="564"/>
      <c r="C8" s="495"/>
      <c r="D8" s="495"/>
      <c r="E8" s="565"/>
      <c r="F8" s="565"/>
      <c r="G8" s="565"/>
      <c r="H8" s="565"/>
      <c r="I8" s="565"/>
      <c r="J8" s="565"/>
      <c r="K8" s="565"/>
      <c r="L8" s="565"/>
      <c r="M8" s="565"/>
      <c r="N8" s="565"/>
      <c r="O8" s="565"/>
      <c r="P8" s="565"/>
      <c r="Q8" s="565"/>
      <c r="R8" s="569"/>
      <c r="S8" s="569"/>
      <c r="T8" s="569"/>
      <c r="U8" s="569"/>
      <c r="V8" s="570"/>
      <c r="W8" s="484"/>
      <c r="X8" s="485"/>
      <c r="Y8" s="485"/>
      <c r="Z8" s="485"/>
      <c r="AA8" s="485"/>
      <c r="AB8" s="495"/>
      <c r="AC8" s="576"/>
      <c r="AD8" s="577"/>
      <c r="AE8" s="577"/>
      <c r="AF8" s="577"/>
      <c r="AG8" s="577"/>
      <c r="AH8" s="577"/>
      <c r="AI8" s="577"/>
      <c r="AJ8" s="577"/>
      <c r="AK8" s="577"/>
      <c r="AL8" s="578"/>
      <c r="AM8" s="472" t="s">
        <v>44</v>
      </c>
      <c r="AN8" s="387"/>
      <c r="AO8" s="387"/>
      <c r="AP8" s="387"/>
      <c r="AQ8" s="387"/>
      <c r="AR8" s="387"/>
      <c r="AS8" s="387"/>
      <c r="AT8" s="388"/>
      <c r="AU8" s="460" t="s">
        <v>30</v>
      </c>
      <c r="AV8" s="461"/>
      <c r="AW8" s="461"/>
      <c r="AX8" s="461"/>
      <c r="AY8" s="393" t="s">
        <v>45</v>
      </c>
      <c r="AZ8" s="394"/>
      <c r="BA8" s="394"/>
      <c r="BB8" s="394"/>
      <c r="BC8" s="394"/>
      <c r="BD8" s="394"/>
      <c r="BE8" s="394"/>
      <c r="BF8" s="394"/>
      <c r="BG8" s="394"/>
      <c r="BH8" s="394"/>
      <c r="BI8" s="394"/>
      <c r="BJ8" s="394"/>
      <c r="BK8" s="394"/>
      <c r="BL8" s="394"/>
      <c r="BM8" s="395"/>
      <c r="BN8" s="413">
        <v>665470</v>
      </c>
      <c r="BO8" s="414"/>
      <c r="BP8" s="414"/>
      <c r="BQ8" s="414"/>
      <c r="BR8" s="414"/>
      <c r="BS8" s="414"/>
      <c r="BT8" s="414"/>
      <c r="BU8" s="415"/>
      <c r="BV8" s="413">
        <v>2205036</v>
      </c>
      <c r="BW8" s="414"/>
      <c r="BX8" s="414"/>
      <c r="BY8" s="414"/>
      <c r="BZ8" s="414"/>
      <c r="CA8" s="414"/>
      <c r="CB8" s="414"/>
      <c r="CC8" s="415"/>
      <c r="CD8" s="422" t="s">
        <v>46</v>
      </c>
      <c r="CE8" s="367"/>
      <c r="CF8" s="367"/>
      <c r="CG8" s="367"/>
      <c r="CH8" s="367"/>
      <c r="CI8" s="367"/>
      <c r="CJ8" s="367"/>
      <c r="CK8" s="367"/>
      <c r="CL8" s="367"/>
      <c r="CM8" s="367"/>
      <c r="CN8" s="367"/>
      <c r="CO8" s="367"/>
      <c r="CP8" s="367"/>
      <c r="CQ8" s="367"/>
      <c r="CR8" s="367"/>
      <c r="CS8" s="423"/>
      <c r="CT8" s="516">
        <v>0.85</v>
      </c>
      <c r="CU8" s="517"/>
      <c r="CV8" s="517"/>
      <c r="CW8" s="517"/>
      <c r="CX8" s="517"/>
      <c r="CY8" s="517"/>
      <c r="CZ8" s="517"/>
      <c r="DA8" s="518"/>
      <c r="DB8" s="516">
        <v>0.87</v>
      </c>
      <c r="DC8" s="517"/>
      <c r="DD8" s="517"/>
      <c r="DE8" s="517"/>
      <c r="DF8" s="517"/>
      <c r="DG8" s="517"/>
      <c r="DH8" s="517"/>
      <c r="DI8" s="518"/>
    </row>
    <row r="9" spans="1:119" ht="18.75" customHeight="1" thickBot="1" x14ac:dyDescent="0.2">
      <c r="A9" s="40"/>
      <c r="B9" s="545" t="s">
        <v>47</v>
      </c>
      <c r="C9" s="546"/>
      <c r="D9" s="546"/>
      <c r="E9" s="546"/>
      <c r="F9" s="546"/>
      <c r="G9" s="546"/>
      <c r="H9" s="546"/>
      <c r="I9" s="546"/>
      <c r="J9" s="546"/>
      <c r="K9" s="466"/>
      <c r="L9" s="547" t="s">
        <v>48</v>
      </c>
      <c r="M9" s="548"/>
      <c r="N9" s="548"/>
      <c r="O9" s="548"/>
      <c r="P9" s="548"/>
      <c r="Q9" s="549"/>
      <c r="R9" s="550">
        <v>148699</v>
      </c>
      <c r="S9" s="551"/>
      <c r="T9" s="551"/>
      <c r="U9" s="551"/>
      <c r="V9" s="552"/>
      <c r="W9" s="482" t="s">
        <v>49</v>
      </c>
      <c r="X9" s="483"/>
      <c r="Y9" s="483"/>
      <c r="Z9" s="483"/>
      <c r="AA9" s="483"/>
      <c r="AB9" s="483"/>
      <c r="AC9" s="483"/>
      <c r="AD9" s="483"/>
      <c r="AE9" s="483"/>
      <c r="AF9" s="483"/>
      <c r="AG9" s="483"/>
      <c r="AH9" s="483"/>
      <c r="AI9" s="483"/>
      <c r="AJ9" s="483"/>
      <c r="AK9" s="483"/>
      <c r="AL9" s="553"/>
      <c r="AM9" s="472" t="s">
        <v>50</v>
      </c>
      <c r="AN9" s="387"/>
      <c r="AO9" s="387"/>
      <c r="AP9" s="387"/>
      <c r="AQ9" s="387"/>
      <c r="AR9" s="387"/>
      <c r="AS9" s="387"/>
      <c r="AT9" s="388"/>
      <c r="AU9" s="460" t="s">
        <v>30</v>
      </c>
      <c r="AV9" s="461"/>
      <c r="AW9" s="461"/>
      <c r="AX9" s="461"/>
      <c r="AY9" s="393" t="s">
        <v>51</v>
      </c>
      <c r="AZ9" s="394"/>
      <c r="BA9" s="394"/>
      <c r="BB9" s="394"/>
      <c r="BC9" s="394"/>
      <c r="BD9" s="394"/>
      <c r="BE9" s="394"/>
      <c r="BF9" s="394"/>
      <c r="BG9" s="394"/>
      <c r="BH9" s="394"/>
      <c r="BI9" s="394"/>
      <c r="BJ9" s="394"/>
      <c r="BK9" s="394"/>
      <c r="BL9" s="394"/>
      <c r="BM9" s="395"/>
      <c r="BN9" s="413">
        <v>-1539566</v>
      </c>
      <c r="BO9" s="414"/>
      <c r="BP9" s="414"/>
      <c r="BQ9" s="414"/>
      <c r="BR9" s="414"/>
      <c r="BS9" s="414"/>
      <c r="BT9" s="414"/>
      <c r="BU9" s="415"/>
      <c r="BV9" s="413">
        <v>-429901</v>
      </c>
      <c r="BW9" s="414"/>
      <c r="BX9" s="414"/>
      <c r="BY9" s="414"/>
      <c r="BZ9" s="414"/>
      <c r="CA9" s="414"/>
      <c r="CB9" s="414"/>
      <c r="CC9" s="415"/>
      <c r="CD9" s="422" t="s">
        <v>52</v>
      </c>
      <c r="CE9" s="367"/>
      <c r="CF9" s="367"/>
      <c r="CG9" s="367"/>
      <c r="CH9" s="367"/>
      <c r="CI9" s="367"/>
      <c r="CJ9" s="367"/>
      <c r="CK9" s="367"/>
      <c r="CL9" s="367"/>
      <c r="CM9" s="367"/>
      <c r="CN9" s="367"/>
      <c r="CO9" s="367"/>
      <c r="CP9" s="367"/>
      <c r="CQ9" s="367"/>
      <c r="CR9" s="367"/>
      <c r="CS9" s="423"/>
      <c r="CT9" s="383">
        <v>10.6</v>
      </c>
      <c r="CU9" s="384"/>
      <c r="CV9" s="384"/>
      <c r="CW9" s="384"/>
      <c r="CX9" s="384"/>
      <c r="CY9" s="384"/>
      <c r="CZ9" s="384"/>
      <c r="DA9" s="385"/>
      <c r="DB9" s="383">
        <v>11</v>
      </c>
      <c r="DC9" s="384"/>
      <c r="DD9" s="384"/>
      <c r="DE9" s="384"/>
      <c r="DF9" s="384"/>
      <c r="DG9" s="384"/>
      <c r="DH9" s="384"/>
      <c r="DI9" s="385"/>
    </row>
    <row r="10" spans="1:119" ht="18.75" customHeight="1" thickBot="1" x14ac:dyDescent="0.2">
      <c r="A10" s="40"/>
      <c r="B10" s="545"/>
      <c r="C10" s="546"/>
      <c r="D10" s="546"/>
      <c r="E10" s="546"/>
      <c r="F10" s="546"/>
      <c r="G10" s="546"/>
      <c r="H10" s="546"/>
      <c r="I10" s="546"/>
      <c r="J10" s="546"/>
      <c r="K10" s="466"/>
      <c r="L10" s="386" t="s">
        <v>53</v>
      </c>
      <c r="M10" s="387"/>
      <c r="N10" s="387"/>
      <c r="O10" s="387"/>
      <c r="P10" s="387"/>
      <c r="Q10" s="388"/>
      <c r="R10" s="389">
        <v>152405</v>
      </c>
      <c r="S10" s="390"/>
      <c r="T10" s="390"/>
      <c r="U10" s="390"/>
      <c r="V10" s="392"/>
      <c r="W10" s="554"/>
      <c r="X10" s="364"/>
      <c r="Y10" s="364"/>
      <c r="Z10" s="364"/>
      <c r="AA10" s="364"/>
      <c r="AB10" s="364"/>
      <c r="AC10" s="364"/>
      <c r="AD10" s="364"/>
      <c r="AE10" s="364"/>
      <c r="AF10" s="364"/>
      <c r="AG10" s="364"/>
      <c r="AH10" s="364"/>
      <c r="AI10" s="364"/>
      <c r="AJ10" s="364"/>
      <c r="AK10" s="364"/>
      <c r="AL10" s="555"/>
      <c r="AM10" s="472" t="s">
        <v>54</v>
      </c>
      <c r="AN10" s="387"/>
      <c r="AO10" s="387"/>
      <c r="AP10" s="387"/>
      <c r="AQ10" s="387"/>
      <c r="AR10" s="387"/>
      <c r="AS10" s="387"/>
      <c r="AT10" s="388"/>
      <c r="AU10" s="460" t="s">
        <v>30</v>
      </c>
      <c r="AV10" s="461"/>
      <c r="AW10" s="461"/>
      <c r="AX10" s="461"/>
      <c r="AY10" s="393" t="s">
        <v>55</v>
      </c>
      <c r="AZ10" s="394"/>
      <c r="BA10" s="394"/>
      <c r="BB10" s="394"/>
      <c r="BC10" s="394"/>
      <c r="BD10" s="394"/>
      <c r="BE10" s="394"/>
      <c r="BF10" s="394"/>
      <c r="BG10" s="394"/>
      <c r="BH10" s="394"/>
      <c r="BI10" s="394"/>
      <c r="BJ10" s="394"/>
      <c r="BK10" s="394"/>
      <c r="BL10" s="394"/>
      <c r="BM10" s="395"/>
      <c r="BN10" s="413">
        <v>1557494</v>
      </c>
      <c r="BO10" s="414"/>
      <c r="BP10" s="414"/>
      <c r="BQ10" s="414"/>
      <c r="BR10" s="414"/>
      <c r="BS10" s="414"/>
      <c r="BT10" s="414"/>
      <c r="BU10" s="415"/>
      <c r="BV10" s="413">
        <v>1803548</v>
      </c>
      <c r="BW10" s="414"/>
      <c r="BX10" s="414"/>
      <c r="BY10" s="414"/>
      <c r="BZ10" s="414"/>
      <c r="CA10" s="414"/>
      <c r="CB10" s="414"/>
      <c r="CC10" s="415"/>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5"/>
      <c r="C11" s="546"/>
      <c r="D11" s="546"/>
      <c r="E11" s="546"/>
      <c r="F11" s="546"/>
      <c r="G11" s="546"/>
      <c r="H11" s="546"/>
      <c r="I11" s="546"/>
      <c r="J11" s="546"/>
      <c r="K11" s="466"/>
      <c r="L11" s="368" t="s">
        <v>57</v>
      </c>
      <c r="M11" s="369"/>
      <c r="N11" s="369"/>
      <c r="O11" s="369"/>
      <c r="P11" s="369"/>
      <c r="Q11" s="370"/>
      <c r="R11" s="542" t="s">
        <v>58</v>
      </c>
      <c r="S11" s="543"/>
      <c r="T11" s="543"/>
      <c r="U11" s="543"/>
      <c r="V11" s="544"/>
      <c r="W11" s="554"/>
      <c r="X11" s="364"/>
      <c r="Y11" s="364"/>
      <c r="Z11" s="364"/>
      <c r="AA11" s="364"/>
      <c r="AB11" s="364"/>
      <c r="AC11" s="364"/>
      <c r="AD11" s="364"/>
      <c r="AE11" s="364"/>
      <c r="AF11" s="364"/>
      <c r="AG11" s="364"/>
      <c r="AH11" s="364"/>
      <c r="AI11" s="364"/>
      <c r="AJ11" s="364"/>
      <c r="AK11" s="364"/>
      <c r="AL11" s="555"/>
      <c r="AM11" s="472" t="s">
        <v>59</v>
      </c>
      <c r="AN11" s="387"/>
      <c r="AO11" s="387"/>
      <c r="AP11" s="387"/>
      <c r="AQ11" s="387"/>
      <c r="AR11" s="387"/>
      <c r="AS11" s="387"/>
      <c r="AT11" s="388"/>
      <c r="AU11" s="460" t="s">
        <v>30</v>
      </c>
      <c r="AV11" s="461"/>
      <c r="AW11" s="461"/>
      <c r="AX11" s="461"/>
      <c r="AY11" s="393" t="s">
        <v>60</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61</v>
      </c>
      <c r="CE11" s="367"/>
      <c r="CF11" s="367"/>
      <c r="CG11" s="367"/>
      <c r="CH11" s="367"/>
      <c r="CI11" s="367"/>
      <c r="CJ11" s="367"/>
      <c r="CK11" s="367"/>
      <c r="CL11" s="367"/>
      <c r="CM11" s="367"/>
      <c r="CN11" s="367"/>
      <c r="CO11" s="367"/>
      <c r="CP11" s="367"/>
      <c r="CQ11" s="367"/>
      <c r="CR11" s="367"/>
      <c r="CS11" s="423"/>
      <c r="CT11" s="516" t="s">
        <v>62</v>
      </c>
      <c r="CU11" s="517"/>
      <c r="CV11" s="517"/>
      <c r="CW11" s="517"/>
      <c r="CX11" s="517"/>
      <c r="CY11" s="517"/>
      <c r="CZ11" s="517"/>
      <c r="DA11" s="518"/>
      <c r="DB11" s="516" t="s">
        <v>62</v>
      </c>
      <c r="DC11" s="517"/>
      <c r="DD11" s="517"/>
      <c r="DE11" s="517"/>
      <c r="DF11" s="517"/>
      <c r="DG11" s="517"/>
      <c r="DH11" s="517"/>
      <c r="DI11" s="518"/>
    </row>
    <row r="12" spans="1:119" ht="18.75" customHeight="1" x14ac:dyDescent="0.15">
      <c r="A12" s="40"/>
      <c r="B12" s="519" t="s">
        <v>63</v>
      </c>
      <c r="C12" s="520"/>
      <c r="D12" s="520"/>
      <c r="E12" s="520"/>
      <c r="F12" s="520"/>
      <c r="G12" s="520"/>
      <c r="H12" s="520"/>
      <c r="I12" s="520"/>
      <c r="J12" s="520"/>
      <c r="K12" s="521"/>
      <c r="L12" s="528" t="s">
        <v>64</v>
      </c>
      <c r="M12" s="529"/>
      <c r="N12" s="529"/>
      <c r="O12" s="529"/>
      <c r="P12" s="529"/>
      <c r="Q12" s="530"/>
      <c r="R12" s="531">
        <v>148872</v>
      </c>
      <c r="S12" s="532"/>
      <c r="T12" s="532"/>
      <c r="U12" s="532"/>
      <c r="V12" s="533"/>
      <c r="W12" s="534" t="s">
        <v>22</v>
      </c>
      <c r="X12" s="461"/>
      <c r="Y12" s="461"/>
      <c r="Z12" s="461"/>
      <c r="AA12" s="461"/>
      <c r="AB12" s="535"/>
      <c r="AC12" s="536" t="s">
        <v>65</v>
      </c>
      <c r="AD12" s="537"/>
      <c r="AE12" s="537"/>
      <c r="AF12" s="537"/>
      <c r="AG12" s="538"/>
      <c r="AH12" s="536" t="s">
        <v>66</v>
      </c>
      <c r="AI12" s="537"/>
      <c r="AJ12" s="537"/>
      <c r="AK12" s="537"/>
      <c r="AL12" s="539"/>
      <c r="AM12" s="472" t="s">
        <v>67</v>
      </c>
      <c r="AN12" s="387"/>
      <c r="AO12" s="387"/>
      <c r="AP12" s="387"/>
      <c r="AQ12" s="387"/>
      <c r="AR12" s="387"/>
      <c r="AS12" s="387"/>
      <c r="AT12" s="388"/>
      <c r="AU12" s="460" t="s">
        <v>30</v>
      </c>
      <c r="AV12" s="461"/>
      <c r="AW12" s="461"/>
      <c r="AX12" s="461"/>
      <c r="AY12" s="393" t="s">
        <v>68</v>
      </c>
      <c r="AZ12" s="394"/>
      <c r="BA12" s="394"/>
      <c r="BB12" s="394"/>
      <c r="BC12" s="394"/>
      <c r="BD12" s="394"/>
      <c r="BE12" s="394"/>
      <c r="BF12" s="394"/>
      <c r="BG12" s="394"/>
      <c r="BH12" s="394"/>
      <c r="BI12" s="394"/>
      <c r="BJ12" s="394"/>
      <c r="BK12" s="394"/>
      <c r="BL12" s="394"/>
      <c r="BM12" s="395"/>
      <c r="BN12" s="413">
        <v>1000000</v>
      </c>
      <c r="BO12" s="414"/>
      <c r="BP12" s="414"/>
      <c r="BQ12" s="414"/>
      <c r="BR12" s="414"/>
      <c r="BS12" s="414"/>
      <c r="BT12" s="414"/>
      <c r="BU12" s="415"/>
      <c r="BV12" s="413">
        <v>1000000</v>
      </c>
      <c r="BW12" s="414"/>
      <c r="BX12" s="414"/>
      <c r="BY12" s="414"/>
      <c r="BZ12" s="414"/>
      <c r="CA12" s="414"/>
      <c r="CB12" s="414"/>
      <c r="CC12" s="415"/>
      <c r="CD12" s="422" t="s">
        <v>69</v>
      </c>
      <c r="CE12" s="367"/>
      <c r="CF12" s="367"/>
      <c r="CG12" s="367"/>
      <c r="CH12" s="367"/>
      <c r="CI12" s="367"/>
      <c r="CJ12" s="367"/>
      <c r="CK12" s="367"/>
      <c r="CL12" s="367"/>
      <c r="CM12" s="367"/>
      <c r="CN12" s="367"/>
      <c r="CO12" s="367"/>
      <c r="CP12" s="367"/>
      <c r="CQ12" s="367"/>
      <c r="CR12" s="367"/>
      <c r="CS12" s="423"/>
      <c r="CT12" s="516" t="s">
        <v>62</v>
      </c>
      <c r="CU12" s="517"/>
      <c r="CV12" s="517"/>
      <c r="CW12" s="517"/>
      <c r="CX12" s="517"/>
      <c r="CY12" s="517"/>
      <c r="CZ12" s="517"/>
      <c r="DA12" s="518"/>
      <c r="DB12" s="516" t="s">
        <v>62</v>
      </c>
      <c r="DC12" s="517"/>
      <c r="DD12" s="517"/>
      <c r="DE12" s="517"/>
      <c r="DF12" s="517"/>
      <c r="DG12" s="517"/>
      <c r="DH12" s="517"/>
      <c r="DI12" s="518"/>
    </row>
    <row r="13" spans="1:119" ht="18.75" customHeight="1" x14ac:dyDescent="0.15">
      <c r="A13" s="40"/>
      <c r="B13" s="522"/>
      <c r="C13" s="523"/>
      <c r="D13" s="523"/>
      <c r="E13" s="523"/>
      <c r="F13" s="523"/>
      <c r="G13" s="523"/>
      <c r="H13" s="523"/>
      <c r="I13" s="523"/>
      <c r="J13" s="523"/>
      <c r="K13" s="524"/>
      <c r="L13" s="49"/>
      <c r="M13" s="503" t="s">
        <v>70</v>
      </c>
      <c r="N13" s="504"/>
      <c r="O13" s="504"/>
      <c r="P13" s="504"/>
      <c r="Q13" s="505"/>
      <c r="R13" s="506">
        <v>145560</v>
      </c>
      <c r="S13" s="507"/>
      <c r="T13" s="507"/>
      <c r="U13" s="507"/>
      <c r="V13" s="508"/>
      <c r="W13" s="494" t="s">
        <v>71</v>
      </c>
      <c r="X13" s="436"/>
      <c r="Y13" s="436"/>
      <c r="Z13" s="436"/>
      <c r="AA13" s="436"/>
      <c r="AB13" s="437"/>
      <c r="AC13" s="389">
        <v>1184</v>
      </c>
      <c r="AD13" s="390"/>
      <c r="AE13" s="390"/>
      <c r="AF13" s="390"/>
      <c r="AG13" s="391"/>
      <c r="AH13" s="389">
        <v>1324</v>
      </c>
      <c r="AI13" s="390"/>
      <c r="AJ13" s="390"/>
      <c r="AK13" s="390"/>
      <c r="AL13" s="392"/>
      <c r="AM13" s="472" t="s">
        <v>72</v>
      </c>
      <c r="AN13" s="387"/>
      <c r="AO13" s="387"/>
      <c r="AP13" s="387"/>
      <c r="AQ13" s="387"/>
      <c r="AR13" s="387"/>
      <c r="AS13" s="387"/>
      <c r="AT13" s="388"/>
      <c r="AU13" s="460" t="s">
        <v>41</v>
      </c>
      <c r="AV13" s="461"/>
      <c r="AW13" s="461"/>
      <c r="AX13" s="461"/>
      <c r="AY13" s="393" t="s">
        <v>73</v>
      </c>
      <c r="AZ13" s="394"/>
      <c r="BA13" s="394"/>
      <c r="BB13" s="394"/>
      <c r="BC13" s="394"/>
      <c r="BD13" s="394"/>
      <c r="BE13" s="394"/>
      <c r="BF13" s="394"/>
      <c r="BG13" s="394"/>
      <c r="BH13" s="394"/>
      <c r="BI13" s="394"/>
      <c r="BJ13" s="394"/>
      <c r="BK13" s="394"/>
      <c r="BL13" s="394"/>
      <c r="BM13" s="395"/>
      <c r="BN13" s="413">
        <v>-982072</v>
      </c>
      <c r="BO13" s="414"/>
      <c r="BP13" s="414"/>
      <c r="BQ13" s="414"/>
      <c r="BR13" s="414"/>
      <c r="BS13" s="414"/>
      <c r="BT13" s="414"/>
      <c r="BU13" s="415"/>
      <c r="BV13" s="413">
        <v>373647</v>
      </c>
      <c r="BW13" s="414"/>
      <c r="BX13" s="414"/>
      <c r="BY13" s="414"/>
      <c r="BZ13" s="414"/>
      <c r="CA13" s="414"/>
      <c r="CB13" s="414"/>
      <c r="CC13" s="415"/>
      <c r="CD13" s="422" t="s">
        <v>74</v>
      </c>
      <c r="CE13" s="367"/>
      <c r="CF13" s="367"/>
      <c r="CG13" s="367"/>
      <c r="CH13" s="367"/>
      <c r="CI13" s="367"/>
      <c r="CJ13" s="367"/>
      <c r="CK13" s="367"/>
      <c r="CL13" s="367"/>
      <c r="CM13" s="367"/>
      <c r="CN13" s="367"/>
      <c r="CO13" s="367"/>
      <c r="CP13" s="367"/>
      <c r="CQ13" s="367"/>
      <c r="CR13" s="367"/>
      <c r="CS13" s="423"/>
      <c r="CT13" s="383">
        <v>5.6</v>
      </c>
      <c r="CU13" s="384"/>
      <c r="CV13" s="384"/>
      <c r="CW13" s="384"/>
      <c r="CX13" s="384"/>
      <c r="CY13" s="384"/>
      <c r="CZ13" s="384"/>
      <c r="DA13" s="385"/>
      <c r="DB13" s="383">
        <v>5.6</v>
      </c>
      <c r="DC13" s="384"/>
      <c r="DD13" s="384"/>
      <c r="DE13" s="384"/>
      <c r="DF13" s="384"/>
      <c r="DG13" s="384"/>
      <c r="DH13" s="384"/>
      <c r="DI13" s="385"/>
    </row>
    <row r="14" spans="1:119" ht="18.75" customHeight="1" thickBot="1" x14ac:dyDescent="0.2">
      <c r="A14" s="40"/>
      <c r="B14" s="522"/>
      <c r="C14" s="523"/>
      <c r="D14" s="523"/>
      <c r="E14" s="523"/>
      <c r="F14" s="523"/>
      <c r="G14" s="523"/>
      <c r="H14" s="523"/>
      <c r="I14" s="523"/>
      <c r="J14" s="523"/>
      <c r="K14" s="524"/>
      <c r="L14" s="496" t="s">
        <v>75</v>
      </c>
      <c r="M14" s="540"/>
      <c r="N14" s="540"/>
      <c r="O14" s="540"/>
      <c r="P14" s="540"/>
      <c r="Q14" s="541"/>
      <c r="R14" s="506">
        <v>149360</v>
      </c>
      <c r="S14" s="507"/>
      <c r="T14" s="507"/>
      <c r="U14" s="507"/>
      <c r="V14" s="508"/>
      <c r="W14" s="509"/>
      <c r="X14" s="439"/>
      <c r="Y14" s="439"/>
      <c r="Z14" s="439"/>
      <c r="AA14" s="439"/>
      <c r="AB14" s="440"/>
      <c r="AC14" s="499">
        <v>1.8</v>
      </c>
      <c r="AD14" s="500"/>
      <c r="AE14" s="500"/>
      <c r="AF14" s="500"/>
      <c r="AG14" s="501"/>
      <c r="AH14" s="499">
        <v>2</v>
      </c>
      <c r="AI14" s="500"/>
      <c r="AJ14" s="500"/>
      <c r="AK14" s="500"/>
      <c r="AL14" s="502"/>
      <c r="AM14" s="472"/>
      <c r="AN14" s="387"/>
      <c r="AO14" s="387"/>
      <c r="AP14" s="387"/>
      <c r="AQ14" s="387"/>
      <c r="AR14" s="387"/>
      <c r="AS14" s="387"/>
      <c r="AT14" s="388"/>
      <c r="AU14" s="460"/>
      <c r="AV14" s="461"/>
      <c r="AW14" s="461"/>
      <c r="AX14" s="46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76</v>
      </c>
      <c r="CE14" s="420"/>
      <c r="CF14" s="420"/>
      <c r="CG14" s="420"/>
      <c r="CH14" s="420"/>
      <c r="CI14" s="420"/>
      <c r="CJ14" s="420"/>
      <c r="CK14" s="420"/>
      <c r="CL14" s="420"/>
      <c r="CM14" s="420"/>
      <c r="CN14" s="420"/>
      <c r="CO14" s="420"/>
      <c r="CP14" s="420"/>
      <c r="CQ14" s="420"/>
      <c r="CR14" s="420"/>
      <c r="CS14" s="421"/>
      <c r="CT14" s="510" t="s">
        <v>62</v>
      </c>
      <c r="CU14" s="511"/>
      <c r="CV14" s="511"/>
      <c r="CW14" s="511"/>
      <c r="CX14" s="511"/>
      <c r="CY14" s="511"/>
      <c r="CZ14" s="511"/>
      <c r="DA14" s="512"/>
      <c r="DB14" s="510" t="s">
        <v>62</v>
      </c>
      <c r="DC14" s="511"/>
      <c r="DD14" s="511"/>
      <c r="DE14" s="511"/>
      <c r="DF14" s="511"/>
      <c r="DG14" s="511"/>
      <c r="DH14" s="511"/>
      <c r="DI14" s="512"/>
    </row>
    <row r="15" spans="1:119" ht="18.75" customHeight="1" x14ac:dyDescent="0.15">
      <c r="A15" s="40"/>
      <c r="B15" s="522"/>
      <c r="C15" s="523"/>
      <c r="D15" s="523"/>
      <c r="E15" s="523"/>
      <c r="F15" s="523"/>
      <c r="G15" s="523"/>
      <c r="H15" s="523"/>
      <c r="I15" s="523"/>
      <c r="J15" s="523"/>
      <c r="K15" s="524"/>
      <c r="L15" s="49"/>
      <c r="M15" s="503" t="s">
        <v>70</v>
      </c>
      <c r="N15" s="504"/>
      <c r="O15" s="504"/>
      <c r="P15" s="504"/>
      <c r="Q15" s="505"/>
      <c r="R15" s="506">
        <v>146376</v>
      </c>
      <c r="S15" s="507"/>
      <c r="T15" s="507"/>
      <c r="U15" s="507"/>
      <c r="V15" s="508"/>
      <c r="W15" s="494" t="s">
        <v>77</v>
      </c>
      <c r="X15" s="436"/>
      <c r="Y15" s="436"/>
      <c r="Z15" s="436"/>
      <c r="AA15" s="436"/>
      <c r="AB15" s="437"/>
      <c r="AC15" s="389">
        <v>16116</v>
      </c>
      <c r="AD15" s="390"/>
      <c r="AE15" s="390"/>
      <c r="AF15" s="390"/>
      <c r="AG15" s="391"/>
      <c r="AH15" s="389">
        <v>16853</v>
      </c>
      <c r="AI15" s="390"/>
      <c r="AJ15" s="390"/>
      <c r="AK15" s="390"/>
      <c r="AL15" s="392"/>
      <c r="AM15" s="472"/>
      <c r="AN15" s="387"/>
      <c r="AO15" s="387"/>
      <c r="AP15" s="387"/>
      <c r="AQ15" s="387"/>
      <c r="AR15" s="387"/>
      <c r="AS15" s="387"/>
      <c r="AT15" s="388"/>
      <c r="AU15" s="460"/>
      <c r="AV15" s="461"/>
      <c r="AW15" s="461"/>
      <c r="AX15" s="461"/>
      <c r="AY15" s="405" t="s">
        <v>78</v>
      </c>
      <c r="AZ15" s="406"/>
      <c r="BA15" s="406"/>
      <c r="BB15" s="406"/>
      <c r="BC15" s="406"/>
      <c r="BD15" s="406"/>
      <c r="BE15" s="406"/>
      <c r="BF15" s="406"/>
      <c r="BG15" s="406"/>
      <c r="BH15" s="406"/>
      <c r="BI15" s="406"/>
      <c r="BJ15" s="406"/>
      <c r="BK15" s="406"/>
      <c r="BL15" s="406"/>
      <c r="BM15" s="407"/>
      <c r="BN15" s="408">
        <v>20113992</v>
      </c>
      <c r="BO15" s="409"/>
      <c r="BP15" s="409"/>
      <c r="BQ15" s="409"/>
      <c r="BR15" s="409"/>
      <c r="BS15" s="409"/>
      <c r="BT15" s="409"/>
      <c r="BU15" s="410"/>
      <c r="BV15" s="408">
        <v>19666761</v>
      </c>
      <c r="BW15" s="409"/>
      <c r="BX15" s="409"/>
      <c r="BY15" s="409"/>
      <c r="BZ15" s="409"/>
      <c r="CA15" s="409"/>
      <c r="CB15" s="409"/>
      <c r="CC15" s="410"/>
      <c r="CD15" s="513" t="s">
        <v>79</v>
      </c>
      <c r="CE15" s="514"/>
      <c r="CF15" s="514"/>
      <c r="CG15" s="514"/>
      <c r="CH15" s="514"/>
      <c r="CI15" s="514"/>
      <c r="CJ15" s="514"/>
      <c r="CK15" s="514"/>
      <c r="CL15" s="514"/>
      <c r="CM15" s="514"/>
      <c r="CN15" s="514"/>
      <c r="CO15" s="514"/>
      <c r="CP15" s="514"/>
      <c r="CQ15" s="514"/>
      <c r="CR15" s="514"/>
      <c r="CS15" s="515"/>
      <c r="CT15" s="50"/>
      <c r="CU15" s="51"/>
      <c r="CV15" s="51"/>
      <c r="CW15" s="51"/>
      <c r="CX15" s="51"/>
      <c r="CY15" s="51"/>
      <c r="CZ15" s="51"/>
      <c r="DA15" s="52"/>
      <c r="DB15" s="50"/>
      <c r="DC15" s="51"/>
      <c r="DD15" s="51"/>
      <c r="DE15" s="51"/>
      <c r="DF15" s="51"/>
      <c r="DG15" s="51"/>
      <c r="DH15" s="51"/>
      <c r="DI15" s="52"/>
    </row>
    <row r="16" spans="1:119" ht="18.75" customHeight="1" x14ac:dyDescent="0.15">
      <c r="A16" s="40"/>
      <c r="B16" s="522"/>
      <c r="C16" s="523"/>
      <c r="D16" s="523"/>
      <c r="E16" s="523"/>
      <c r="F16" s="523"/>
      <c r="G16" s="523"/>
      <c r="H16" s="523"/>
      <c r="I16" s="523"/>
      <c r="J16" s="523"/>
      <c r="K16" s="524"/>
      <c r="L16" s="496" t="s">
        <v>80</v>
      </c>
      <c r="M16" s="497"/>
      <c r="N16" s="497"/>
      <c r="O16" s="497"/>
      <c r="P16" s="497"/>
      <c r="Q16" s="498"/>
      <c r="R16" s="491" t="s">
        <v>81</v>
      </c>
      <c r="S16" s="492"/>
      <c r="T16" s="492"/>
      <c r="U16" s="492"/>
      <c r="V16" s="493"/>
      <c r="W16" s="509"/>
      <c r="X16" s="439"/>
      <c r="Y16" s="439"/>
      <c r="Z16" s="439"/>
      <c r="AA16" s="439"/>
      <c r="AB16" s="440"/>
      <c r="AC16" s="499">
        <v>24.4</v>
      </c>
      <c r="AD16" s="500"/>
      <c r="AE16" s="500"/>
      <c r="AF16" s="500"/>
      <c r="AG16" s="501"/>
      <c r="AH16" s="499">
        <v>25.5</v>
      </c>
      <c r="AI16" s="500"/>
      <c r="AJ16" s="500"/>
      <c r="AK16" s="500"/>
      <c r="AL16" s="502"/>
      <c r="AM16" s="472"/>
      <c r="AN16" s="387"/>
      <c r="AO16" s="387"/>
      <c r="AP16" s="387"/>
      <c r="AQ16" s="387"/>
      <c r="AR16" s="387"/>
      <c r="AS16" s="387"/>
      <c r="AT16" s="388"/>
      <c r="AU16" s="460"/>
      <c r="AV16" s="461"/>
      <c r="AW16" s="461"/>
      <c r="AX16" s="461"/>
      <c r="AY16" s="393" t="s">
        <v>82</v>
      </c>
      <c r="AZ16" s="394"/>
      <c r="BA16" s="394"/>
      <c r="BB16" s="394"/>
      <c r="BC16" s="394"/>
      <c r="BD16" s="394"/>
      <c r="BE16" s="394"/>
      <c r="BF16" s="394"/>
      <c r="BG16" s="394"/>
      <c r="BH16" s="394"/>
      <c r="BI16" s="394"/>
      <c r="BJ16" s="394"/>
      <c r="BK16" s="394"/>
      <c r="BL16" s="394"/>
      <c r="BM16" s="395"/>
      <c r="BN16" s="413">
        <v>24078315</v>
      </c>
      <c r="BO16" s="414"/>
      <c r="BP16" s="414"/>
      <c r="BQ16" s="414"/>
      <c r="BR16" s="414"/>
      <c r="BS16" s="414"/>
      <c r="BT16" s="414"/>
      <c r="BU16" s="415"/>
      <c r="BV16" s="413">
        <v>23016241</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40"/>
      <c r="B17" s="525"/>
      <c r="C17" s="526"/>
      <c r="D17" s="526"/>
      <c r="E17" s="526"/>
      <c r="F17" s="526"/>
      <c r="G17" s="526"/>
      <c r="H17" s="526"/>
      <c r="I17" s="526"/>
      <c r="J17" s="526"/>
      <c r="K17" s="527"/>
      <c r="L17" s="54"/>
      <c r="M17" s="488" t="s">
        <v>83</v>
      </c>
      <c r="N17" s="489"/>
      <c r="O17" s="489"/>
      <c r="P17" s="489"/>
      <c r="Q17" s="490"/>
      <c r="R17" s="491" t="s">
        <v>84</v>
      </c>
      <c r="S17" s="492"/>
      <c r="T17" s="492"/>
      <c r="U17" s="492"/>
      <c r="V17" s="493"/>
      <c r="W17" s="494" t="s">
        <v>85</v>
      </c>
      <c r="X17" s="436"/>
      <c r="Y17" s="436"/>
      <c r="Z17" s="436"/>
      <c r="AA17" s="436"/>
      <c r="AB17" s="437"/>
      <c r="AC17" s="389">
        <v>48645</v>
      </c>
      <c r="AD17" s="390"/>
      <c r="AE17" s="390"/>
      <c r="AF17" s="390"/>
      <c r="AG17" s="391"/>
      <c r="AH17" s="389">
        <v>47936</v>
      </c>
      <c r="AI17" s="390"/>
      <c r="AJ17" s="390"/>
      <c r="AK17" s="390"/>
      <c r="AL17" s="392"/>
      <c r="AM17" s="472"/>
      <c r="AN17" s="387"/>
      <c r="AO17" s="387"/>
      <c r="AP17" s="387"/>
      <c r="AQ17" s="387"/>
      <c r="AR17" s="387"/>
      <c r="AS17" s="387"/>
      <c r="AT17" s="388"/>
      <c r="AU17" s="460"/>
      <c r="AV17" s="461"/>
      <c r="AW17" s="461"/>
      <c r="AX17" s="461"/>
      <c r="AY17" s="393" t="s">
        <v>86</v>
      </c>
      <c r="AZ17" s="394"/>
      <c r="BA17" s="394"/>
      <c r="BB17" s="394"/>
      <c r="BC17" s="394"/>
      <c r="BD17" s="394"/>
      <c r="BE17" s="394"/>
      <c r="BF17" s="394"/>
      <c r="BG17" s="394"/>
      <c r="BH17" s="394"/>
      <c r="BI17" s="394"/>
      <c r="BJ17" s="394"/>
      <c r="BK17" s="394"/>
      <c r="BL17" s="394"/>
      <c r="BM17" s="395"/>
      <c r="BN17" s="413">
        <v>25498617</v>
      </c>
      <c r="BO17" s="414"/>
      <c r="BP17" s="414"/>
      <c r="BQ17" s="414"/>
      <c r="BR17" s="414"/>
      <c r="BS17" s="414"/>
      <c r="BT17" s="414"/>
      <c r="BU17" s="415"/>
      <c r="BV17" s="413">
        <v>24919770</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40"/>
      <c r="B18" s="465" t="s">
        <v>87</v>
      </c>
      <c r="C18" s="466"/>
      <c r="D18" s="466"/>
      <c r="E18" s="467"/>
      <c r="F18" s="467"/>
      <c r="G18" s="467"/>
      <c r="H18" s="467"/>
      <c r="I18" s="467"/>
      <c r="J18" s="467"/>
      <c r="K18" s="467"/>
      <c r="L18" s="468">
        <v>48.99</v>
      </c>
      <c r="M18" s="468"/>
      <c r="N18" s="468"/>
      <c r="O18" s="468"/>
      <c r="P18" s="468"/>
      <c r="Q18" s="468"/>
      <c r="R18" s="469"/>
      <c r="S18" s="469"/>
      <c r="T18" s="469"/>
      <c r="U18" s="469"/>
      <c r="V18" s="470"/>
      <c r="W18" s="484"/>
      <c r="X18" s="485"/>
      <c r="Y18" s="485"/>
      <c r="Z18" s="485"/>
      <c r="AA18" s="485"/>
      <c r="AB18" s="495"/>
      <c r="AC18" s="377">
        <v>73.8</v>
      </c>
      <c r="AD18" s="378"/>
      <c r="AE18" s="378"/>
      <c r="AF18" s="378"/>
      <c r="AG18" s="471"/>
      <c r="AH18" s="377">
        <v>72.5</v>
      </c>
      <c r="AI18" s="378"/>
      <c r="AJ18" s="378"/>
      <c r="AK18" s="378"/>
      <c r="AL18" s="379"/>
      <c r="AM18" s="472"/>
      <c r="AN18" s="387"/>
      <c r="AO18" s="387"/>
      <c r="AP18" s="387"/>
      <c r="AQ18" s="387"/>
      <c r="AR18" s="387"/>
      <c r="AS18" s="387"/>
      <c r="AT18" s="388"/>
      <c r="AU18" s="460"/>
      <c r="AV18" s="461"/>
      <c r="AW18" s="461"/>
      <c r="AX18" s="461"/>
      <c r="AY18" s="393" t="s">
        <v>88</v>
      </c>
      <c r="AZ18" s="394"/>
      <c r="BA18" s="394"/>
      <c r="BB18" s="394"/>
      <c r="BC18" s="394"/>
      <c r="BD18" s="394"/>
      <c r="BE18" s="394"/>
      <c r="BF18" s="394"/>
      <c r="BG18" s="394"/>
      <c r="BH18" s="394"/>
      <c r="BI18" s="394"/>
      <c r="BJ18" s="394"/>
      <c r="BK18" s="394"/>
      <c r="BL18" s="394"/>
      <c r="BM18" s="395"/>
      <c r="BN18" s="413">
        <v>29121779</v>
      </c>
      <c r="BO18" s="414"/>
      <c r="BP18" s="414"/>
      <c r="BQ18" s="414"/>
      <c r="BR18" s="414"/>
      <c r="BS18" s="414"/>
      <c r="BT18" s="414"/>
      <c r="BU18" s="415"/>
      <c r="BV18" s="413">
        <v>28498282</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40"/>
      <c r="B19" s="465" t="s">
        <v>89</v>
      </c>
      <c r="C19" s="466"/>
      <c r="D19" s="466"/>
      <c r="E19" s="467"/>
      <c r="F19" s="467"/>
      <c r="G19" s="467"/>
      <c r="H19" s="467"/>
      <c r="I19" s="467"/>
      <c r="J19" s="467"/>
      <c r="K19" s="467"/>
      <c r="L19" s="473">
        <v>3035</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487"/>
      <c r="AM19" s="472"/>
      <c r="AN19" s="387"/>
      <c r="AO19" s="387"/>
      <c r="AP19" s="387"/>
      <c r="AQ19" s="387"/>
      <c r="AR19" s="387"/>
      <c r="AS19" s="387"/>
      <c r="AT19" s="388"/>
      <c r="AU19" s="460"/>
      <c r="AV19" s="461"/>
      <c r="AW19" s="461"/>
      <c r="AX19" s="461"/>
      <c r="AY19" s="393" t="s">
        <v>90</v>
      </c>
      <c r="AZ19" s="394"/>
      <c r="BA19" s="394"/>
      <c r="BB19" s="394"/>
      <c r="BC19" s="394"/>
      <c r="BD19" s="394"/>
      <c r="BE19" s="394"/>
      <c r="BF19" s="394"/>
      <c r="BG19" s="394"/>
      <c r="BH19" s="394"/>
      <c r="BI19" s="394"/>
      <c r="BJ19" s="394"/>
      <c r="BK19" s="394"/>
      <c r="BL19" s="394"/>
      <c r="BM19" s="395"/>
      <c r="BN19" s="413">
        <v>38980776</v>
      </c>
      <c r="BO19" s="414"/>
      <c r="BP19" s="414"/>
      <c r="BQ19" s="414"/>
      <c r="BR19" s="414"/>
      <c r="BS19" s="414"/>
      <c r="BT19" s="414"/>
      <c r="BU19" s="415"/>
      <c r="BV19" s="413">
        <v>37696851</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40"/>
      <c r="B20" s="465" t="s">
        <v>91</v>
      </c>
      <c r="C20" s="466"/>
      <c r="D20" s="466"/>
      <c r="E20" s="467"/>
      <c r="F20" s="467"/>
      <c r="G20" s="467"/>
      <c r="H20" s="467"/>
      <c r="I20" s="467"/>
      <c r="J20" s="467"/>
      <c r="K20" s="467"/>
      <c r="L20" s="473">
        <v>63776</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69"/>
      <c r="AO20" s="369"/>
      <c r="AP20" s="369"/>
      <c r="AQ20" s="369"/>
      <c r="AR20" s="369"/>
      <c r="AS20" s="369"/>
      <c r="AT20" s="370"/>
      <c r="AU20" s="479"/>
      <c r="AV20" s="480"/>
      <c r="AW20" s="480"/>
      <c r="AX20" s="48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40"/>
      <c r="B21" s="462" t="s">
        <v>92</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15">
      <c r="A22" s="40"/>
      <c r="B22" s="426" t="s">
        <v>93</v>
      </c>
      <c r="C22" s="427"/>
      <c r="D22" s="428"/>
      <c r="E22" s="435" t="s">
        <v>22</v>
      </c>
      <c r="F22" s="436"/>
      <c r="G22" s="436"/>
      <c r="H22" s="436"/>
      <c r="I22" s="436"/>
      <c r="J22" s="436"/>
      <c r="K22" s="437"/>
      <c r="L22" s="435" t="s">
        <v>94</v>
      </c>
      <c r="M22" s="436"/>
      <c r="N22" s="436"/>
      <c r="O22" s="436"/>
      <c r="P22" s="437"/>
      <c r="Q22" s="441" t="s">
        <v>95</v>
      </c>
      <c r="R22" s="442"/>
      <c r="S22" s="442"/>
      <c r="T22" s="442"/>
      <c r="U22" s="442"/>
      <c r="V22" s="443"/>
      <c r="W22" s="447" t="s">
        <v>96</v>
      </c>
      <c r="X22" s="427"/>
      <c r="Y22" s="428"/>
      <c r="Z22" s="435" t="s">
        <v>22</v>
      </c>
      <c r="AA22" s="436"/>
      <c r="AB22" s="436"/>
      <c r="AC22" s="436"/>
      <c r="AD22" s="436"/>
      <c r="AE22" s="436"/>
      <c r="AF22" s="436"/>
      <c r="AG22" s="437"/>
      <c r="AH22" s="452" t="s">
        <v>97</v>
      </c>
      <c r="AI22" s="436"/>
      <c r="AJ22" s="436"/>
      <c r="AK22" s="436"/>
      <c r="AL22" s="437"/>
      <c r="AM22" s="452" t="s">
        <v>98</v>
      </c>
      <c r="AN22" s="453"/>
      <c r="AO22" s="453"/>
      <c r="AP22" s="453"/>
      <c r="AQ22" s="453"/>
      <c r="AR22" s="454"/>
      <c r="AS22" s="441" t="s">
        <v>95</v>
      </c>
      <c r="AT22" s="442"/>
      <c r="AU22" s="442"/>
      <c r="AV22" s="442"/>
      <c r="AW22" s="442"/>
      <c r="AX22" s="458"/>
      <c r="AY22" s="405" t="s">
        <v>99</v>
      </c>
      <c r="AZ22" s="406"/>
      <c r="BA22" s="406"/>
      <c r="BB22" s="406"/>
      <c r="BC22" s="406"/>
      <c r="BD22" s="406"/>
      <c r="BE22" s="406"/>
      <c r="BF22" s="406"/>
      <c r="BG22" s="406"/>
      <c r="BH22" s="406"/>
      <c r="BI22" s="406"/>
      <c r="BJ22" s="406"/>
      <c r="BK22" s="406"/>
      <c r="BL22" s="406"/>
      <c r="BM22" s="407"/>
      <c r="BN22" s="408">
        <v>31538535</v>
      </c>
      <c r="BO22" s="409"/>
      <c r="BP22" s="409"/>
      <c r="BQ22" s="409"/>
      <c r="BR22" s="409"/>
      <c r="BS22" s="409"/>
      <c r="BT22" s="409"/>
      <c r="BU22" s="410"/>
      <c r="BV22" s="408">
        <v>34421327</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15">
      <c r="A23" s="40"/>
      <c r="B23" s="429"/>
      <c r="C23" s="430"/>
      <c r="D23" s="431"/>
      <c r="E23" s="438"/>
      <c r="F23" s="439"/>
      <c r="G23" s="439"/>
      <c r="H23" s="439"/>
      <c r="I23" s="439"/>
      <c r="J23" s="439"/>
      <c r="K23" s="440"/>
      <c r="L23" s="438"/>
      <c r="M23" s="439"/>
      <c r="N23" s="439"/>
      <c r="O23" s="439"/>
      <c r="P23" s="440"/>
      <c r="Q23" s="444"/>
      <c r="R23" s="445"/>
      <c r="S23" s="445"/>
      <c r="T23" s="445"/>
      <c r="U23" s="445"/>
      <c r="V23" s="446"/>
      <c r="W23" s="448"/>
      <c r="X23" s="430"/>
      <c r="Y23" s="431"/>
      <c r="Z23" s="438"/>
      <c r="AA23" s="439"/>
      <c r="AB23" s="439"/>
      <c r="AC23" s="439"/>
      <c r="AD23" s="439"/>
      <c r="AE23" s="439"/>
      <c r="AF23" s="439"/>
      <c r="AG23" s="440"/>
      <c r="AH23" s="438"/>
      <c r="AI23" s="439"/>
      <c r="AJ23" s="439"/>
      <c r="AK23" s="439"/>
      <c r="AL23" s="440"/>
      <c r="AM23" s="455"/>
      <c r="AN23" s="456"/>
      <c r="AO23" s="456"/>
      <c r="AP23" s="456"/>
      <c r="AQ23" s="456"/>
      <c r="AR23" s="457"/>
      <c r="AS23" s="444"/>
      <c r="AT23" s="445"/>
      <c r="AU23" s="445"/>
      <c r="AV23" s="445"/>
      <c r="AW23" s="445"/>
      <c r="AX23" s="459"/>
      <c r="AY23" s="393" t="s">
        <v>100</v>
      </c>
      <c r="AZ23" s="394"/>
      <c r="BA23" s="394"/>
      <c r="BB23" s="394"/>
      <c r="BC23" s="394"/>
      <c r="BD23" s="394"/>
      <c r="BE23" s="394"/>
      <c r="BF23" s="394"/>
      <c r="BG23" s="394"/>
      <c r="BH23" s="394"/>
      <c r="BI23" s="394"/>
      <c r="BJ23" s="394"/>
      <c r="BK23" s="394"/>
      <c r="BL23" s="394"/>
      <c r="BM23" s="395"/>
      <c r="BN23" s="413">
        <v>23753255</v>
      </c>
      <c r="BO23" s="414"/>
      <c r="BP23" s="414"/>
      <c r="BQ23" s="414"/>
      <c r="BR23" s="414"/>
      <c r="BS23" s="414"/>
      <c r="BT23" s="414"/>
      <c r="BU23" s="415"/>
      <c r="BV23" s="413">
        <v>25969106</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
      <c r="A24" s="40"/>
      <c r="B24" s="429"/>
      <c r="C24" s="430"/>
      <c r="D24" s="431"/>
      <c r="E24" s="386" t="s">
        <v>101</v>
      </c>
      <c r="F24" s="387"/>
      <c r="G24" s="387"/>
      <c r="H24" s="387"/>
      <c r="I24" s="387"/>
      <c r="J24" s="387"/>
      <c r="K24" s="388"/>
      <c r="L24" s="389">
        <v>1</v>
      </c>
      <c r="M24" s="390"/>
      <c r="N24" s="390"/>
      <c r="O24" s="390"/>
      <c r="P24" s="391"/>
      <c r="Q24" s="389">
        <v>9700</v>
      </c>
      <c r="R24" s="390"/>
      <c r="S24" s="390"/>
      <c r="T24" s="390"/>
      <c r="U24" s="390"/>
      <c r="V24" s="391"/>
      <c r="W24" s="448"/>
      <c r="X24" s="430"/>
      <c r="Y24" s="431"/>
      <c r="Z24" s="386" t="s">
        <v>102</v>
      </c>
      <c r="AA24" s="387"/>
      <c r="AB24" s="387"/>
      <c r="AC24" s="387"/>
      <c r="AD24" s="387"/>
      <c r="AE24" s="387"/>
      <c r="AF24" s="387"/>
      <c r="AG24" s="388"/>
      <c r="AH24" s="389">
        <v>782</v>
      </c>
      <c r="AI24" s="390"/>
      <c r="AJ24" s="390"/>
      <c r="AK24" s="390"/>
      <c r="AL24" s="391"/>
      <c r="AM24" s="389">
        <v>2393702</v>
      </c>
      <c r="AN24" s="390"/>
      <c r="AO24" s="390"/>
      <c r="AP24" s="390"/>
      <c r="AQ24" s="390"/>
      <c r="AR24" s="391"/>
      <c r="AS24" s="389">
        <v>3061</v>
      </c>
      <c r="AT24" s="390"/>
      <c r="AU24" s="390"/>
      <c r="AV24" s="390"/>
      <c r="AW24" s="390"/>
      <c r="AX24" s="392"/>
      <c r="AY24" s="380" t="s">
        <v>103</v>
      </c>
      <c r="AZ24" s="381"/>
      <c r="BA24" s="381"/>
      <c r="BB24" s="381"/>
      <c r="BC24" s="381"/>
      <c r="BD24" s="381"/>
      <c r="BE24" s="381"/>
      <c r="BF24" s="381"/>
      <c r="BG24" s="381"/>
      <c r="BH24" s="381"/>
      <c r="BI24" s="381"/>
      <c r="BJ24" s="381"/>
      <c r="BK24" s="381"/>
      <c r="BL24" s="381"/>
      <c r="BM24" s="382"/>
      <c r="BN24" s="413">
        <v>9995615</v>
      </c>
      <c r="BO24" s="414"/>
      <c r="BP24" s="414"/>
      <c r="BQ24" s="414"/>
      <c r="BR24" s="414"/>
      <c r="BS24" s="414"/>
      <c r="BT24" s="414"/>
      <c r="BU24" s="415"/>
      <c r="BV24" s="413">
        <v>11076250</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15">
      <c r="A25" s="40"/>
      <c r="B25" s="429"/>
      <c r="C25" s="430"/>
      <c r="D25" s="431"/>
      <c r="E25" s="386" t="s">
        <v>104</v>
      </c>
      <c r="F25" s="387"/>
      <c r="G25" s="387"/>
      <c r="H25" s="387"/>
      <c r="I25" s="387"/>
      <c r="J25" s="387"/>
      <c r="K25" s="388"/>
      <c r="L25" s="389">
        <v>1</v>
      </c>
      <c r="M25" s="390"/>
      <c r="N25" s="390"/>
      <c r="O25" s="390"/>
      <c r="P25" s="391"/>
      <c r="Q25" s="389">
        <v>8150</v>
      </c>
      <c r="R25" s="390"/>
      <c r="S25" s="390"/>
      <c r="T25" s="390"/>
      <c r="U25" s="390"/>
      <c r="V25" s="391"/>
      <c r="W25" s="448"/>
      <c r="X25" s="430"/>
      <c r="Y25" s="431"/>
      <c r="Z25" s="386" t="s">
        <v>105</v>
      </c>
      <c r="AA25" s="387"/>
      <c r="AB25" s="387"/>
      <c r="AC25" s="387"/>
      <c r="AD25" s="387"/>
      <c r="AE25" s="387"/>
      <c r="AF25" s="387"/>
      <c r="AG25" s="388"/>
      <c r="AH25" s="389" t="s">
        <v>62</v>
      </c>
      <c r="AI25" s="390"/>
      <c r="AJ25" s="390"/>
      <c r="AK25" s="390"/>
      <c r="AL25" s="391"/>
      <c r="AM25" s="389" t="s">
        <v>62</v>
      </c>
      <c r="AN25" s="390"/>
      <c r="AO25" s="390"/>
      <c r="AP25" s="390"/>
      <c r="AQ25" s="390"/>
      <c r="AR25" s="391"/>
      <c r="AS25" s="389" t="s">
        <v>62</v>
      </c>
      <c r="AT25" s="390"/>
      <c r="AU25" s="390"/>
      <c r="AV25" s="390"/>
      <c r="AW25" s="390"/>
      <c r="AX25" s="392"/>
      <c r="AY25" s="405" t="s">
        <v>106</v>
      </c>
      <c r="AZ25" s="406"/>
      <c r="BA25" s="406"/>
      <c r="BB25" s="406"/>
      <c r="BC25" s="406"/>
      <c r="BD25" s="406"/>
      <c r="BE25" s="406"/>
      <c r="BF25" s="406"/>
      <c r="BG25" s="406"/>
      <c r="BH25" s="406"/>
      <c r="BI25" s="406"/>
      <c r="BJ25" s="406"/>
      <c r="BK25" s="406"/>
      <c r="BL25" s="406"/>
      <c r="BM25" s="407"/>
      <c r="BN25" s="408">
        <v>19729831</v>
      </c>
      <c r="BO25" s="409"/>
      <c r="BP25" s="409"/>
      <c r="BQ25" s="409"/>
      <c r="BR25" s="409"/>
      <c r="BS25" s="409"/>
      <c r="BT25" s="409"/>
      <c r="BU25" s="410"/>
      <c r="BV25" s="408">
        <v>21383478</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15">
      <c r="A26" s="40"/>
      <c r="B26" s="429"/>
      <c r="C26" s="430"/>
      <c r="D26" s="431"/>
      <c r="E26" s="386" t="s">
        <v>107</v>
      </c>
      <c r="F26" s="387"/>
      <c r="G26" s="387"/>
      <c r="H26" s="387"/>
      <c r="I26" s="387"/>
      <c r="J26" s="387"/>
      <c r="K26" s="388"/>
      <c r="L26" s="389">
        <v>1</v>
      </c>
      <c r="M26" s="390"/>
      <c r="N26" s="390"/>
      <c r="O26" s="390"/>
      <c r="P26" s="391"/>
      <c r="Q26" s="389">
        <v>7500</v>
      </c>
      <c r="R26" s="390"/>
      <c r="S26" s="390"/>
      <c r="T26" s="390"/>
      <c r="U26" s="390"/>
      <c r="V26" s="391"/>
      <c r="W26" s="448"/>
      <c r="X26" s="430"/>
      <c r="Y26" s="431"/>
      <c r="Z26" s="386" t="s">
        <v>108</v>
      </c>
      <c r="AA26" s="424"/>
      <c r="AB26" s="424"/>
      <c r="AC26" s="424"/>
      <c r="AD26" s="424"/>
      <c r="AE26" s="424"/>
      <c r="AF26" s="424"/>
      <c r="AG26" s="425"/>
      <c r="AH26" s="389">
        <v>23</v>
      </c>
      <c r="AI26" s="390"/>
      <c r="AJ26" s="390"/>
      <c r="AK26" s="390"/>
      <c r="AL26" s="391"/>
      <c r="AM26" s="389">
        <v>75624</v>
      </c>
      <c r="AN26" s="390"/>
      <c r="AO26" s="390"/>
      <c r="AP26" s="390"/>
      <c r="AQ26" s="390"/>
      <c r="AR26" s="391"/>
      <c r="AS26" s="389">
        <v>3288</v>
      </c>
      <c r="AT26" s="390"/>
      <c r="AU26" s="390"/>
      <c r="AV26" s="390"/>
      <c r="AW26" s="390"/>
      <c r="AX26" s="392"/>
      <c r="AY26" s="422" t="s">
        <v>109</v>
      </c>
      <c r="AZ26" s="367"/>
      <c r="BA26" s="367"/>
      <c r="BB26" s="367"/>
      <c r="BC26" s="367"/>
      <c r="BD26" s="367"/>
      <c r="BE26" s="367"/>
      <c r="BF26" s="367"/>
      <c r="BG26" s="367"/>
      <c r="BH26" s="367"/>
      <c r="BI26" s="367"/>
      <c r="BJ26" s="367"/>
      <c r="BK26" s="367"/>
      <c r="BL26" s="367"/>
      <c r="BM26" s="423"/>
      <c r="BN26" s="413">
        <v>70000</v>
      </c>
      <c r="BO26" s="414"/>
      <c r="BP26" s="414"/>
      <c r="BQ26" s="414"/>
      <c r="BR26" s="414"/>
      <c r="BS26" s="414"/>
      <c r="BT26" s="414"/>
      <c r="BU26" s="415"/>
      <c r="BV26" s="413">
        <v>60000</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
      <c r="A27" s="40"/>
      <c r="B27" s="429"/>
      <c r="C27" s="430"/>
      <c r="D27" s="431"/>
      <c r="E27" s="386" t="s">
        <v>110</v>
      </c>
      <c r="F27" s="387"/>
      <c r="G27" s="387"/>
      <c r="H27" s="387"/>
      <c r="I27" s="387"/>
      <c r="J27" s="387"/>
      <c r="K27" s="388"/>
      <c r="L27" s="389">
        <v>1</v>
      </c>
      <c r="M27" s="390"/>
      <c r="N27" s="390"/>
      <c r="O27" s="390"/>
      <c r="P27" s="391"/>
      <c r="Q27" s="389">
        <v>5100</v>
      </c>
      <c r="R27" s="390"/>
      <c r="S27" s="390"/>
      <c r="T27" s="390"/>
      <c r="U27" s="390"/>
      <c r="V27" s="391"/>
      <c r="W27" s="448"/>
      <c r="X27" s="430"/>
      <c r="Y27" s="431"/>
      <c r="Z27" s="386" t="s">
        <v>111</v>
      </c>
      <c r="AA27" s="387"/>
      <c r="AB27" s="387"/>
      <c r="AC27" s="387"/>
      <c r="AD27" s="387"/>
      <c r="AE27" s="387"/>
      <c r="AF27" s="387"/>
      <c r="AG27" s="388"/>
      <c r="AH27" s="389">
        <v>21</v>
      </c>
      <c r="AI27" s="390"/>
      <c r="AJ27" s="390"/>
      <c r="AK27" s="390"/>
      <c r="AL27" s="391"/>
      <c r="AM27" s="389">
        <v>81234</v>
      </c>
      <c r="AN27" s="390"/>
      <c r="AO27" s="390"/>
      <c r="AP27" s="390"/>
      <c r="AQ27" s="390"/>
      <c r="AR27" s="391"/>
      <c r="AS27" s="389">
        <v>3868</v>
      </c>
      <c r="AT27" s="390"/>
      <c r="AU27" s="390"/>
      <c r="AV27" s="390"/>
      <c r="AW27" s="390"/>
      <c r="AX27" s="392"/>
      <c r="AY27" s="419" t="s">
        <v>112</v>
      </c>
      <c r="AZ27" s="420"/>
      <c r="BA27" s="420"/>
      <c r="BB27" s="420"/>
      <c r="BC27" s="420"/>
      <c r="BD27" s="420"/>
      <c r="BE27" s="420"/>
      <c r="BF27" s="420"/>
      <c r="BG27" s="420"/>
      <c r="BH27" s="420"/>
      <c r="BI27" s="420"/>
      <c r="BJ27" s="420"/>
      <c r="BK27" s="420"/>
      <c r="BL27" s="420"/>
      <c r="BM27" s="421"/>
      <c r="BN27" s="416" t="s">
        <v>62</v>
      </c>
      <c r="BO27" s="417"/>
      <c r="BP27" s="417"/>
      <c r="BQ27" s="417"/>
      <c r="BR27" s="417"/>
      <c r="BS27" s="417"/>
      <c r="BT27" s="417"/>
      <c r="BU27" s="418"/>
      <c r="BV27" s="416" t="s">
        <v>62</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15">
      <c r="A28" s="40"/>
      <c r="B28" s="429"/>
      <c r="C28" s="430"/>
      <c r="D28" s="431"/>
      <c r="E28" s="386" t="s">
        <v>113</v>
      </c>
      <c r="F28" s="387"/>
      <c r="G28" s="387"/>
      <c r="H28" s="387"/>
      <c r="I28" s="387"/>
      <c r="J28" s="387"/>
      <c r="K28" s="388"/>
      <c r="L28" s="389">
        <v>1</v>
      </c>
      <c r="M28" s="390"/>
      <c r="N28" s="390"/>
      <c r="O28" s="390"/>
      <c r="P28" s="391"/>
      <c r="Q28" s="389">
        <v>4600</v>
      </c>
      <c r="R28" s="390"/>
      <c r="S28" s="390"/>
      <c r="T28" s="390"/>
      <c r="U28" s="390"/>
      <c r="V28" s="391"/>
      <c r="W28" s="448"/>
      <c r="X28" s="430"/>
      <c r="Y28" s="431"/>
      <c r="Z28" s="386" t="s">
        <v>114</v>
      </c>
      <c r="AA28" s="387"/>
      <c r="AB28" s="387"/>
      <c r="AC28" s="387"/>
      <c r="AD28" s="387"/>
      <c r="AE28" s="387"/>
      <c r="AF28" s="387"/>
      <c r="AG28" s="388"/>
      <c r="AH28" s="389" t="s">
        <v>62</v>
      </c>
      <c r="AI28" s="390"/>
      <c r="AJ28" s="390"/>
      <c r="AK28" s="390"/>
      <c r="AL28" s="391"/>
      <c r="AM28" s="389" t="s">
        <v>62</v>
      </c>
      <c r="AN28" s="390"/>
      <c r="AO28" s="390"/>
      <c r="AP28" s="390"/>
      <c r="AQ28" s="390"/>
      <c r="AR28" s="391"/>
      <c r="AS28" s="389" t="s">
        <v>62</v>
      </c>
      <c r="AT28" s="390"/>
      <c r="AU28" s="390"/>
      <c r="AV28" s="390"/>
      <c r="AW28" s="390"/>
      <c r="AX28" s="392"/>
      <c r="AY28" s="396" t="s">
        <v>115</v>
      </c>
      <c r="AZ28" s="397"/>
      <c r="BA28" s="397"/>
      <c r="BB28" s="398"/>
      <c r="BC28" s="405" t="s">
        <v>116</v>
      </c>
      <c r="BD28" s="406"/>
      <c r="BE28" s="406"/>
      <c r="BF28" s="406"/>
      <c r="BG28" s="406"/>
      <c r="BH28" s="406"/>
      <c r="BI28" s="406"/>
      <c r="BJ28" s="406"/>
      <c r="BK28" s="406"/>
      <c r="BL28" s="406"/>
      <c r="BM28" s="407"/>
      <c r="BN28" s="408">
        <v>6527839</v>
      </c>
      <c r="BO28" s="409"/>
      <c r="BP28" s="409"/>
      <c r="BQ28" s="409"/>
      <c r="BR28" s="409"/>
      <c r="BS28" s="409"/>
      <c r="BT28" s="409"/>
      <c r="BU28" s="410"/>
      <c r="BV28" s="408">
        <v>5970345</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15">
      <c r="A29" s="40"/>
      <c r="B29" s="429"/>
      <c r="C29" s="430"/>
      <c r="D29" s="431"/>
      <c r="E29" s="386" t="s">
        <v>117</v>
      </c>
      <c r="F29" s="387"/>
      <c r="G29" s="387"/>
      <c r="H29" s="387"/>
      <c r="I29" s="387"/>
      <c r="J29" s="387"/>
      <c r="K29" s="388"/>
      <c r="L29" s="389">
        <v>20</v>
      </c>
      <c r="M29" s="390"/>
      <c r="N29" s="390"/>
      <c r="O29" s="390"/>
      <c r="P29" s="391"/>
      <c r="Q29" s="389">
        <v>4400</v>
      </c>
      <c r="R29" s="390"/>
      <c r="S29" s="390"/>
      <c r="T29" s="390"/>
      <c r="U29" s="390"/>
      <c r="V29" s="391"/>
      <c r="W29" s="449"/>
      <c r="X29" s="450"/>
      <c r="Y29" s="451"/>
      <c r="Z29" s="386" t="s">
        <v>118</v>
      </c>
      <c r="AA29" s="387"/>
      <c r="AB29" s="387"/>
      <c r="AC29" s="387"/>
      <c r="AD29" s="387"/>
      <c r="AE29" s="387"/>
      <c r="AF29" s="387"/>
      <c r="AG29" s="388"/>
      <c r="AH29" s="389">
        <v>803</v>
      </c>
      <c r="AI29" s="390"/>
      <c r="AJ29" s="390"/>
      <c r="AK29" s="390"/>
      <c r="AL29" s="391"/>
      <c r="AM29" s="389">
        <v>2474936</v>
      </c>
      <c r="AN29" s="390"/>
      <c r="AO29" s="390"/>
      <c r="AP29" s="390"/>
      <c r="AQ29" s="390"/>
      <c r="AR29" s="391"/>
      <c r="AS29" s="389">
        <v>3082</v>
      </c>
      <c r="AT29" s="390"/>
      <c r="AU29" s="390"/>
      <c r="AV29" s="390"/>
      <c r="AW29" s="390"/>
      <c r="AX29" s="392"/>
      <c r="AY29" s="399"/>
      <c r="AZ29" s="400"/>
      <c r="BA29" s="400"/>
      <c r="BB29" s="401"/>
      <c r="BC29" s="393" t="s">
        <v>119</v>
      </c>
      <c r="BD29" s="394"/>
      <c r="BE29" s="394"/>
      <c r="BF29" s="394"/>
      <c r="BG29" s="394"/>
      <c r="BH29" s="394"/>
      <c r="BI29" s="394"/>
      <c r="BJ29" s="394"/>
      <c r="BK29" s="394"/>
      <c r="BL29" s="394"/>
      <c r="BM29" s="395"/>
      <c r="BN29" s="413" t="s">
        <v>62</v>
      </c>
      <c r="BO29" s="414"/>
      <c r="BP29" s="414"/>
      <c r="BQ29" s="414"/>
      <c r="BR29" s="414"/>
      <c r="BS29" s="414"/>
      <c r="BT29" s="414"/>
      <c r="BU29" s="415"/>
      <c r="BV29" s="413" t="s">
        <v>62</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
      <c r="A30" s="40"/>
      <c r="B30" s="432"/>
      <c r="C30" s="433"/>
      <c r="D30" s="434"/>
      <c r="E30" s="368"/>
      <c r="F30" s="369"/>
      <c r="G30" s="369"/>
      <c r="H30" s="369"/>
      <c r="I30" s="369"/>
      <c r="J30" s="369"/>
      <c r="K30" s="370"/>
      <c r="L30" s="371"/>
      <c r="M30" s="372"/>
      <c r="N30" s="372"/>
      <c r="O30" s="372"/>
      <c r="P30" s="373"/>
      <c r="Q30" s="371"/>
      <c r="R30" s="372"/>
      <c r="S30" s="372"/>
      <c r="T30" s="372"/>
      <c r="U30" s="372"/>
      <c r="V30" s="373"/>
      <c r="W30" s="374" t="s">
        <v>120</v>
      </c>
      <c r="X30" s="375"/>
      <c r="Y30" s="375"/>
      <c r="Z30" s="375"/>
      <c r="AA30" s="375"/>
      <c r="AB30" s="375"/>
      <c r="AC30" s="375"/>
      <c r="AD30" s="375"/>
      <c r="AE30" s="375"/>
      <c r="AF30" s="375"/>
      <c r="AG30" s="376"/>
      <c r="AH30" s="377">
        <v>101.3</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121</v>
      </c>
      <c r="BD30" s="381"/>
      <c r="BE30" s="381"/>
      <c r="BF30" s="381"/>
      <c r="BG30" s="381"/>
      <c r="BH30" s="381"/>
      <c r="BI30" s="381"/>
      <c r="BJ30" s="381"/>
      <c r="BK30" s="381"/>
      <c r="BL30" s="381"/>
      <c r="BM30" s="382"/>
      <c r="BN30" s="416">
        <v>4668735</v>
      </c>
      <c r="BO30" s="417"/>
      <c r="BP30" s="417"/>
      <c r="BQ30" s="417"/>
      <c r="BR30" s="417"/>
      <c r="BS30" s="417"/>
      <c r="BT30" s="417"/>
      <c r="BU30" s="418"/>
      <c r="BV30" s="416">
        <v>4454041</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6" t="s">
        <v>122</v>
      </c>
      <c r="D32" s="366"/>
      <c r="E32" s="366"/>
      <c r="F32" s="366"/>
      <c r="G32" s="366"/>
      <c r="H32" s="366"/>
      <c r="I32" s="366"/>
      <c r="J32" s="366"/>
      <c r="K32" s="366"/>
      <c r="L32" s="366"/>
      <c r="M32" s="366"/>
      <c r="N32" s="366"/>
      <c r="O32" s="366"/>
      <c r="P32" s="366"/>
      <c r="Q32" s="366"/>
      <c r="R32" s="366"/>
      <c r="S32" s="366"/>
      <c r="U32" s="367" t="s">
        <v>123</v>
      </c>
      <c r="V32" s="367"/>
      <c r="W32" s="367"/>
      <c r="X32" s="367"/>
      <c r="Y32" s="367"/>
      <c r="Z32" s="367"/>
      <c r="AA32" s="367"/>
      <c r="AB32" s="367"/>
      <c r="AC32" s="367"/>
      <c r="AD32" s="367"/>
      <c r="AE32" s="367"/>
      <c r="AF32" s="367"/>
      <c r="AG32" s="367"/>
      <c r="AH32" s="367"/>
      <c r="AI32" s="367"/>
      <c r="AJ32" s="367"/>
      <c r="AK32" s="367"/>
      <c r="AM32" s="367" t="s">
        <v>124</v>
      </c>
      <c r="AN32" s="367"/>
      <c r="AO32" s="367"/>
      <c r="AP32" s="367"/>
      <c r="AQ32" s="367"/>
      <c r="AR32" s="367"/>
      <c r="AS32" s="367"/>
      <c r="AT32" s="367"/>
      <c r="AU32" s="367"/>
      <c r="AV32" s="367"/>
      <c r="AW32" s="367"/>
      <c r="AX32" s="367"/>
      <c r="AY32" s="367"/>
      <c r="AZ32" s="367"/>
      <c r="BA32" s="367"/>
      <c r="BB32" s="367"/>
      <c r="BC32" s="367"/>
      <c r="BE32" s="367" t="s">
        <v>125</v>
      </c>
      <c r="BF32" s="367"/>
      <c r="BG32" s="367"/>
      <c r="BH32" s="367"/>
      <c r="BI32" s="367"/>
      <c r="BJ32" s="367"/>
      <c r="BK32" s="367"/>
      <c r="BL32" s="367"/>
      <c r="BM32" s="367"/>
      <c r="BN32" s="367"/>
      <c r="BO32" s="367"/>
      <c r="BP32" s="367"/>
      <c r="BQ32" s="367"/>
      <c r="BR32" s="367"/>
      <c r="BS32" s="367"/>
      <c r="BT32" s="367"/>
      <c r="BU32" s="367"/>
      <c r="BW32" s="367" t="s">
        <v>126</v>
      </c>
      <c r="BX32" s="367"/>
      <c r="BY32" s="367"/>
      <c r="BZ32" s="367"/>
      <c r="CA32" s="367"/>
      <c r="CB32" s="367"/>
      <c r="CC32" s="367"/>
      <c r="CD32" s="367"/>
      <c r="CE32" s="367"/>
      <c r="CF32" s="367"/>
      <c r="CG32" s="367"/>
      <c r="CH32" s="367"/>
      <c r="CI32" s="367"/>
      <c r="CJ32" s="367"/>
      <c r="CK32" s="367"/>
      <c r="CL32" s="367"/>
      <c r="CM32" s="367"/>
      <c r="CO32" s="367" t="s">
        <v>127</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15">
      <c r="A33" s="40"/>
      <c r="B33" s="64"/>
      <c r="C33" s="365" t="s">
        <v>128</v>
      </c>
      <c r="D33" s="365"/>
      <c r="E33" s="364" t="s">
        <v>129</v>
      </c>
      <c r="F33" s="364"/>
      <c r="G33" s="364"/>
      <c r="H33" s="364"/>
      <c r="I33" s="364"/>
      <c r="J33" s="364"/>
      <c r="K33" s="364"/>
      <c r="L33" s="364"/>
      <c r="M33" s="364"/>
      <c r="N33" s="364"/>
      <c r="O33" s="364"/>
      <c r="P33" s="364"/>
      <c r="Q33" s="364"/>
      <c r="R33" s="364"/>
      <c r="S33" s="364"/>
      <c r="T33" s="65"/>
      <c r="U33" s="365" t="s">
        <v>128</v>
      </c>
      <c r="V33" s="365"/>
      <c r="W33" s="364" t="s">
        <v>129</v>
      </c>
      <c r="X33" s="364"/>
      <c r="Y33" s="364"/>
      <c r="Z33" s="364"/>
      <c r="AA33" s="364"/>
      <c r="AB33" s="364"/>
      <c r="AC33" s="364"/>
      <c r="AD33" s="364"/>
      <c r="AE33" s="364"/>
      <c r="AF33" s="364"/>
      <c r="AG33" s="364"/>
      <c r="AH33" s="364"/>
      <c r="AI33" s="364"/>
      <c r="AJ33" s="364"/>
      <c r="AK33" s="364"/>
      <c r="AL33" s="65"/>
      <c r="AM33" s="365" t="s">
        <v>128</v>
      </c>
      <c r="AN33" s="365"/>
      <c r="AO33" s="364" t="s">
        <v>129</v>
      </c>
      <c r="AP33" s="364"/>
      <c r="AQ33" s="364"/>
      <c r="AR33" s="364"/>
      <c r="AS33" s="364"/>
      <c r="AT33" s="364"/>
      <c r="AU33" s="364"/>
      <c r="AV33" s="364"/>
      <c r="AW33" s="364"/>
      <c r="AX33" s="364"/>
      <c r="AY33" s="364"/>
      <c r="AZ33" s="364"/>
      <c r="BA33" s="364"/>
      <c r="BB33" s="364"/>
      <c r="BC33" s="364"/>
      <c r="BD33" s="66"/>
      <c r="BE33" s="364" t="s">
        <v>130</v>
      </c>
      <c r="BF33" s="364"/>
      <c r="BG33" s="364" t="s">
        <v>131</v>
      </c>
      <c r="BH33" s="364"/>
      <c r="BI33" s="364"/>
      <c r="BJ33" s="364"/>
      <c r="BK33" s="364"/>
      <c r="BL33" s="364"/>
      <c r="BM33" s="364"/>
      <c r="BN33" s="364"/>
      <c r="BO33" s="364"/>
      <c r="BP33" s="364"/>
      <c r="BQ33" s="364"/>
      <c r="BR33" s="364"/>
      <c r="BS33" s="364"/>
      <c r="BT33" s="364"/>
      <c r="BU33" s="364"/>
      <c r="BV33" s="66"/>
      <c r="BW33" s="365" t="s">
        <v>130</v>
      </c>
      <c r="BX33" s="365"/>
      <c r="BY33" s="364" t="s">
        <v>132</v>
      </c>
      <c r="BZ33" s="364"/>
      <c r="CA33" s="364"/>
      <c r="CB33" s="364"/>
      <c r="CC33" s="364"/>
      <c r="CD33" s="364"/>
      <c r="CE33" s="364"/>
      <c r="CF33" s="364"/>
      <c r="CG33" s="364"/>
      <c r="CH33" s="364"/>
      <c r="CI33" s="364"/>
      <c r="CJ33" s="364"/>
      <c r="CK33" s="364"/>
      <c r="CL33" s="364"/>
      <c r="CM33" s="364"/>
      <c r="CN33" s="65"/>
      <c r="CO33" s="365" t="s">
        <v>128</v>
      </c>
      <c r="CP33" s="365"/>
      <c r="CQ33" s="364" t="s">
        <v>133</v>
      </c>
      <c r="CR33" s="364"/>
      <c r="CS33" s="364"/>
      <c r="CT33" s="364"/>
      <c r="CU33" s="364"/>
      <c r="CV33" s="364"/>
      <c r="CW33" s="364"/>
      <c r="CX33" s="364"/>
      <c r="CY33" s="364"/>
      <c r="CZ33" s="364"/>
      <c r="DA33" s="364"/>
      <c r="DB33" s="364"/>
      <c r="DC33" s="364"/>
      <c r="DD33" s="364"/>
      <c r="DE33" s="364"/>
      <c r="DF33" s="65"/>
      <c r="DG33" s="363" t="s">
        <v>134</v>
      </c>
      <c r="DH33" s="363"/>
      <c r="DI33" s="67"/>
    </row>
    <row r="34" spans="1:113" ht="32.25" customHeight="1" x14ac:dyDescent="0.15">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2</v>
      </c>
      <c r="V34" s="361"/>
      <c r="W34" s="362" t="str">
        <f>IF('各会計、関係団体の財政状況及び健全化判断比率'!B28="","",'各会計、関係団体の財政状況及び健全化判断比率'!B28)</f>
        <v>国民健康保険特別会計</v>
      </c>
      <c r="X34" s="362"/>
      <c r="Y34" s="362"/>
      <c r="Z34" s="362"/>
      <c r="AA34" s="362"/>
      <c r="AB34" s="362"/>
      <c r="AC34" s="362"/>
      <c r="AD34" s="362"/>
      <c r="AE34" s="362"/>
      <c r="AF34" s="362"/>
      <c r="AG34" s="362"/>
      <c r="AH34" s="362"/>
      <c r="AI34" s="362"/>
      <c r="AJ34" s="362"/>
      <c r="AK34" s="362"/>
      <c r="AL34" s="40"/>
      <c r="AM34" s="361">
        <f>IF(AO34="","",MAX(C34:D43,U34:V43)+1)</f>
        <v>5</v>
      </c>
      <c r="AN34" s="361"/>
      <c r="AO34" s="362" t="str">
        <f>IF('各会計、関係団体の財政状況及び健全化判断比率'!B31="","",'各会計、関係団体の財政状況及び健全化判断比率'!B31)</f>
        <v>水道事業会計</v>
      </c>
      <c r="AP34" s="362"/>
      <c r="AQ34" s="362"/>
      <c r="AR34" s="362"/>
      <c r="AS34" s="362"/>
      <c r="AT34" s="362"/>
      <c r="AU34" s="362"/>
      <c r="AV34" s="362"/>
      <c r="AW34" s="362"/>
      <c r="AX34" s="362"/>
      <c r="AY34" s="362"/>
      <c r="AZ34" s="362"/>
      <c r="BA34" s="362"/>
      <c r="BB34" s="362"/>
      <c r="BC34" s="362"/>
      <c r="BD34" s="40"/>
      <c r="BE34" s="361" t="str">
        <f>IF(BG34="","",MAX(C34:D43,U34:V43,AM34:AN43)+1)</f>
        <v/>
      </c>
      <c r="BF34" s="361"/>
      <c r="BG34" s="362"/>
      <c r="BH34" s="362"/>
      <c r="BI34" s="362"/>
      <c r="BJ34" s="362"/>
      <c r="BK34" s="362"/>
      <c r="BL34" s="362"/>
      <c r="BM34" s="362"/>
      <c r="BN34" s="362"/>
      <c r="BO34" s="362"/>
      <c r="BP34" s="362"/>
      <c r="BQ34" s="362"/>
      <c r="BR34" s="362"/>
      <c r="BS34" s="362"/>
      <c r="BT34" s="362"/>
      <c r="BU34" s="362"/>
      <c r="BV34" s="40"/>
      <c r="BW34" s="361">
        <f>IF(BY34="","",MAX(C34:D43,U34:V43,AM34:AN43,BE34:BF43)+1)</f>
        <v>7</v>
      </c>
      <c r="BX34" s="361"/>
      <c r="BY34" s="362" t="str">
        <f>IF('各会計、関係団体の財政状況及び健全化判断比率'!B68="","",'各会計、関係団体の財政状況及び健全化判断比率'!B68)</f>
        <v>埼玉県後期高齢者医療広域連合</v>
      </c>
      <c r="BZ34" s="362"/>
      <c r="CA34" s="362"/>
      <c r="CB34" s="362"/>
      <c r="CC34" s="362"/>
      <c r="CD34" s="362"/>
      <c r="CE34" s="362"/>
      <c r="CF34" s="362"/>
      <c r="CG34" s="362"/>
      <c r="CH34" s="362"/>
      <c r="CI34" s="362"/>
      <c r="CJ34" s="362"/>
      <c r="CK34" s="362"/>
      <c r="CL34" s="362"/>
      <c r="CM34" s="362"/>
      <c r="CN34" s="40"/>
      <c r="CO34" s="361">
        <f>IF(CQ34="","",MAX(C34:D43,U34:V43,AM34:AN43,BE34:BF43,BW34:BX43)+1)</f>
        <v>15</v>
      </c>
      <c r="CP34" s="361"/>
      <c r="CQ34" s="362" t="str">
        <f>IF('各会計、関係団体の財政状況及び健全化判断比率'!BS7="","",'各会計、関係団体の財政状況及び健全化判断比率'!BS7)</f>
        <v>狭山市勤労者福祉サービスセンター</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15">
      <c r="A35" s="40"/>
      <c r="B35" s="64"/>
      <c r="C35" s="361" t="str">
        <f>IF(E35="","",C34+1)</f>
        <v/>
      </c>
      <c r="D35" s="361"/>
      <c r="E35" s="362" t="str">
        <f>IF('各会計、関係団体の財政状況及び健全化判断比率'!B8="","",'各会計、関係団体の財政状況及び健全化判断比率'!B8)</f>
        <v/>
      </c>
      <c r="F35" s="362"/>
      <c r="G35" s="362"/>
      <c r="H35" s="362"/>
      <c r="I35" s="362"/>
      <c r="J35" s="362"/>
      <c r="K35" s="362"/>
      <c r="L35" s="362"/>
      <c r="M35" s="362"/>
      <c r="N35" s="362"/>
      <c r="O35" s="362"/>
      <c r="P35" s="362"/>
      <c r="Q35" s="362"/>
      <c r="R35" s="362"/>
      <c r="S35" s="362"/>
      <c r="T35" s="40"/>
      <c r="U35" s="361">
        <f>IF(W35="","",U34+1)</f>
        <v>3</v>
      </c>
      <c r="V35" s="361"/>
      <c r="W35" s="362" t="str">
        <f>IF('各会計、関係団体の財政状況及び健全化判断比率'!B29="","",'各会計、関係団体の財政状況及び健全化判断比率'!B29)</f>
        <v>介護保険特別会計</v>
      </c>
      <c r="X35" s="362"/>
      <c r="Y35" s="362"/>
      <c r="Z35" s="362"/>
      <c r="AA35" s="362"/>
      <c r="AB35" s="362"/>
      <c r="AC35" s="362"/>
      <c r="AD35" s="362"/>
      <c r="AE35" s="362"/>
      <c r="AF35" s="362"/>
      <c r="AG35" s="362"/>
      <c r="AH35" s="362"/>
      <c r="AI35" s="362"/>
      <c r="AJ35" s="362"/>
      <c r="AK35" s="362"/>
      <c r="AL35" s="40"/>
      <c r="AM35" s="361">
        <f t="shared" ref="AM35:AM43" si="0">IF(AO35="","",AM34+1)</f>
        <v>6</v>
      </c>
      <c r="AN35" s="361"/>
      <c r="AO35" s="362" t="str">
        <f>IF('各会計、関係団体の財政状況及び健全化判断比率'!B32="","",'各会計、関係団体の財政状況及び健全化判断比率'!B32)</f>
        <v>下水道事業会計</v>
      </c>
      <c r="AP35" s="362"/>
      <c r="AQ35" s="362"/>
      <c r="AR35" s="362"/>
      <c r="AS35" s="362"/>
      <c r="AT35" s="362"/>
      <c r="AU35" s="362"/>
      <c r="AV35" s="362"/>
      <c r="AW35" s="362"/>
      <c r="AX35" s="362"/>
      <c r="AY35" s="362"/>
      <c r="AZ35" s="362"/>
      <c r="BA35" s="362"/>
      <c r="BB35" s="362"/>
      <c r="BC35" s="362"/>
      <c r="BD35" s="40"/>
      <c r="BE35" s="361" t="str">
        <f t="shared" ref="BE35:BE43" si="1">IF(BG35="","",BE34+1)</f>
        <v/>
      </c>
      <c r="BF35" s="361"/>
      <c r="BG35" s="362"/>
      <c r="BH35" s="362"/>
      <c r="BI35" s="362"/>
      <c r="BJ35" s="362"/>
      <c r="BK35" s="362"/>
      <c r="BL35" s="362"/>
      <c r="BM35" s="362"/>
      <c r="BN35" s="362"/>
      <c r="BO35" s="362"/>
      <c r="BP35" s="362"/>
      <c r="BQ35" s="362"/>
      <c r="BR35" s="362"/>
      <c r="BS35" s="362"/>
      <c r="BT35" s="362"/>
      <c r="BU35" s="362"/>
      <c r="BV35" s="40"/>
      <c r="BW35" s="361">
        <f t="shared" ref="BW35:BW43" si="2">IF(BY35="","",BW34+1)</f>
        <v>8</v>
      </c>
      <c r="BX35" s="361"/>
      <c r="BY35" s="362" t="str">
        <f>IF('各会計、関係団体の財政状況及び健全化判断比率'!B69="","",'各会計、関係団体の財政状況及び健全化判断比率'!B69)</f>
        <v>埼玉県後期高齢者医療広域連合</v>
      </c>
      <c r="BZ35" s="362"/>
      <c r="CA35" s="362"/>
      <c r="CB35" s="362"/>
      <c r="CC35" s="362"/>
      <c r="CD35" s="362"/>
      <c r="CE35" s="362"/>
      <c r="CF35" s="362"/>
      <c r="CG35" s="362"/>
      <c r="CH35" s="362"/>
      <c r="CI35" s="362"/>
      <c r="CJ35" s="362"/>
      <c r="CK35" s="362"/>
      <c r="CL35" s="362"/>
      <c r="CM35" s="362"/>
      <c r="CN35" s="40"/>
      <c r="CO35" s="361" t="str">
        <f t="shared" ref="CO35:CO43" si="3">IF(CQ35="","",CO34+1)</f>
        <v/>
      </c>
      <c r="CP35" s="361"/>
      <c r="CQ35" s="362" t="str">
        <f>IF('各会計、関係団体の財政状況及び健全化判断比率'!BS8="","",'各会計、関係団体の財政状況及び健全化判断比率'!BS8)</f>
        <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15">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4</v>
      </c>
      <c r="V36" s="361"/>
      <c r="W36" s="362" t="str">
        <f>IF('各会計、関係団体の財政状況及び健全化判断比率'!B30="","",'各会計、関係団体の財政状況及び健全化判断比率'!B30)</f>
        <v>後期高齢者医療特別会計</v>
      </c>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f t="shared" si="2"/>
        <v>9</v>
      </c>
      <c r="BX36" s="361"/>
      <c r="BY36" s="362" t="str">
        <f>IF('各会計、関係団体の財政状況及び健全化判断比率'!B70="","",'各会計、関係団体の財政状況及び健全化判断比率'!B70)</f>
        <v>埼玉県市町村総合事務組合</v>
      </c>
      <c r="BZ36" s="362"/>
      <c r="CA36" s="362"/>
      <c r="CB36" s="362"/>
      <c r="CC36" s="362"/>
      <c r="CD36" s="362"/>
      <c r="CE36" s="362"/>
      <c r="CF36" s="362"/>
      <c r="CG36" s="362"/>
      <c r="CH36" s="362"/>
      <c r="CI36" s="362"/>
      <c r="CJ36" s="362"/>
      <c r="CK36" s="362"/>
      <c r="CL36" s="362"/>
      <c r="CM36" s="362"/>
      <c r="CN36" s="40"/>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15">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10</v>
      </c>
      <c r="BX37" s="361"/>
      <c r="BY37" s="362" t="str">
        <f>IF('各会計、関係団体の財政状況及び健全化判断比率'!B71="","",'各会計、関係団体の財政状況及び健全化判断比率'!B71)</f>
        <v>埼玉県市町村総合事務組合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15">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11</v>
      </c>
      <c r="BX38" s="361"/>
      <c r="BY38" s="362" t="str">
        <f>IF('各会計、関係団体の財政状況及び健全化判断比率'!B72="","",'各会計、関係団体の財政状況及び健全化判断比率'!B72)</f>
        <v>彩の国さいたま人づくり広域連合</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15">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12</v>
      </c>
      <c r="BX39" s="361"/>
      <c r="BY39" s="362" t="str">
        <f>IF('各会計、関係団体の財政状況及び健全化判断比率'!B73="","",'各会計、関係団体の財政状況及び健全化判断比率'!B73)</f>
        <v>埼玉県都市ボートレース企業団</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15">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13</v>
      </c>
      <c r="BX40" s="361"/>
      <c r="BY40" s="362" t="str">
        <f>IF('各会計、関係団体の財政状況及び健全化判断比率'!B74="","",'各会計、関係団体の財政状況及び健全化判断比率'!B74)</f>
        <v>広域飯能斎場組合</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15">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f t="shared" si="2"/>
        <v>14</v>
      </c>
      <c r="BX41" s="361"/>
      <c r="BY41" s="362" t="str">
        <f>IF('各会計、関係団体の財政状況及び健全化判断比率'!B75="","",'各会計、関係団体の財政状況及び健全化判断比率'!B75)</f>
        <v>埼玉西部消防組合</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15">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15">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135</v>
      </c>
      <c r="E46" s="358" t="s">
        <v>136</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137</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138</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139</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140</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141</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142</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143</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sheetProtection algorithmName="SHA-512" hashValue="tX7Oo7F8l3dCElhhEQ0mJ+tiQB9EfYCv6R4BCBHb+Zfki9pc1miXFcXGkrj082MnfXay8XYTtIqdQStfkfQs4g==" saltValue="C0Nz8cFl7Pc+PZWus/l2A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476</v>
      </c>
      <c r="K32" s="233"/>
      <c r="L32" s="233"/>
      <c r="M32" s="233"/>
      <c r="N32" s="233"/>
      <c r="O32" s="233"/>
      <c r="P32" s="233"/>
    </row>
    <row r="33" spans="1:16" ht="39" customHeight="1" thickBot="1" x14ac:dyDescent="0.25">
      <c r="A33" s="233"/>
      <c r="B33" s="236" t="s">
        <v>483</v>
      </c>
      <c r="C33" s="237"/>
      <c r="D33" s="237"/>
      <c r="E33" s="238" t="s">
        <v>477</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484</v>
      </c>
      <c r="D34" s="1145"/>
      <c r="E34" s="1146"/>
      <c r="F34" s="243">
        <v>7.39</v>
      </c>
      <c r="G34" s="244">
        <v>8.5</v>
      </c>
      <c r="H34" s="244">
        <v>8.9600000000000009</v>
      </c>
      <c r="I34" s="244">
        <v>11</v>
      </c>
      <c r="J34" s="245">
        <v>11.95</v>
      </c>
      <c r="K34" s="233"/>
      <c r="L34" s="233"/>
      <c r="M34" s="233"/>
      <c r="N34" s="233"/>
      <c r="O34" s="233"/>
      <c r="P34" s="233"/>
    </row>
    <row r="35" spans="1:16" ht="39" customHeight="1" x14ac:dyDescent="0.15">
      <c r="A35" s="233"/>
      <c r="B35" s="246"/>
      <c r="C35" s="1139" t="s">
        <v>485</v>
      </c>
      <c r="D35" s="1140"/>
      <c r="E35" s="1141"/>
      <c r="F35" s="247">
        <v>11.04</v>
      </c>
      <c r="G35" s="248">
        <v>11.3</v>
      </c>
      <c r="H35" s="248">
        <v>10.51</v>
      </c>
      <c r="I35" s="248">
        <v>11.36</v>
      </c>
      <c r="J35" s="249">
        <v>10.71</v>
      </c>
      <c r="K35" s="233"/>
      <c r="L35" s="233"/>
      <c r="M35" s="233"/>
      <c r="N35" s="233"/>
      <c r="O35" s="233"/>
      <c r="P35" s="233"/>
    </row>
    <row r="36" spans="1:16" ht="39" customHeight="1" x14ac:dyDescent="0.15">
      <c r="A36" s="233"/>
      <c r="B36" s="246"/>
      <c r="C36" s="1139" t="s">
        <v>486</v>
      </c>
      <c r="D36" s="1140"/>
      <c r="E36" s="1141"/>
      <c r="F36" s="247">
        <v>1.07</v>
      </c>
      <c r="G36" s="248">
        <v>2.71</v>
      </c>
      <c r="H36" s="248">
        <v>8.89</v>
      </c>
      <c r="I36" s="248">
        <v>7.62</v>
      </c>
      <c r="J36" s="249">
        <v>2.23</v>
      </c>
      <c r="K36" s="233"/>
      <c r="L36" s="233"/>
      <c r="M36" s="233"/>
      <c r="N36" s="233"/>
      <c r="O36" s="233"/>
      <c r="P36" s="233"/>
    </row>
    <row r="37" spans="1:16" ht="39" customHeight="1" x14ac:dyDescent="0.15">
      <c r="A37" s="233"/>
      <c r="B37" s="246"/>
      <c r="C37" s="1139" t="s">
        <v>487</v>
      </c>
      <c r="D37" s="1140"/>
      <c r="E37" s="1141"/>
      <c r="F37" s="247">
        <v>3.05</v>
      </c>
      <c r="G37" s="248">
        <v>3.99</v>
      </c>
      <c r="H37" s="248">
        <v>2.2000000000000002</v>
      </c>
      <c r="I37" s="248">
        <v>2.4</v>
      </c>
      <c r="J37" s="249">
        <v>2.0299999999999998</v>
      </c>
      <c r="K37" s="233"/>
      <c r="L37" s="233"/>
      <c r="M37" s="233"/>
      <c r="N37" s="233"/>
      <c r="O37" s="233"/>
      <c r="P37" s="233"/>
    </row>
    <row r="38" spans="1:16" ht="39" customHeight="1" x14ac:dyDescent="0.15">
      <c r="A38" s="233"/>
      <c r="B38" s="246"/>
      <c r="C38" s="1139" t="s">
        <v>488</v>
      </c>
      <c r="D38" s="1140"/>
      <c r="E38" s="1141"/>
      <c r="F38" s="247">
        <v>1.1399999999999999</v>
      </c>
      <c r="G38" s="248">
        <v>1.43</v>
      </c>
      <c r="H38" s="248">
        <v>1.26</v>
      </c>
      <c r="I38" s="248">
        <v>0.83</v>
      </c>
      <c r="J38" s="249">
        <v>0.36</v>
      </c>
      <c r="K38" s="233"/>
      <c r="L38" s="233"/>
      <c r="M38" s="233"/>
      <c r="N38" s="233"/>
      <c r="O38" s="233"/>
      <c r="P38" s="233"/>
    </row>
    <row r="39" spans="1:16" ht="39" customHeight="1" x14ac:dyDescent="0.15">
      <c r="A39" s="233"/>
      <c r="B39" s="246"/>
      <c r="C39" s="1139" t="s">
        <v>489</v>
      </c>
      <c r="D39" s="1140"/>
      <c r="E39" s="1141"/>
      <c r="F39" s="247">
        <v>0.05</v>
      </c>
      <c r="G39" s="248">
        <v>0.04</v>
      </c>
      <c r="H39" s="248">
        <v>0.04</v>
      </c>
      <c r="I39" s="248">
        <v>0.1</v>
      </c>
      <c r="J39" s="249">
        <v>0.06</v>
      </c>
      <c r="K39" s="233"/>
      <c r="L39" s="233"/>
      <c r="M39" s="233"/>
      <c r="N39" s="233"/>
      <c r="O39" s="233"/>
      <c r="P39" s="233"/>
    </row>
    <row r="40" spans="1:16" ht="39" customHeight="1" x14ac:dyDescent="0.15">
      <c r="A40" s="233"/>
      <c r="B40" s="246"/>
      <c r="C40" s="1139"/>
      <c r="D40" s="1140"/>
      <c r="E40" s="1141"/>
      <c r="F40" s="247"/>
      <c r="G40" s="248"/>
      <c r="H40" s="248"/>
      <c r="I40" s="248"/>
      <c r="J40" s="249"/>
      <c r="K40" s="233"/>
      <c r="L40" s="233"/>
      <c r="M40" s="233"/>
      <c r="N40" s="233"/>
      <c r="O40" s="233"/>
      <c r="P40" s="233"/>
    </row>
    <row r="41" spans="1:16" ht="39" customHeight="1" x14ac:dyDescent="0.15">
      <c r="A41" s="233"/>
      <c r="B41" s="246"/>
      <c r="C41" s="1139"/>
      <c r="D41" s="1140"/>
      <c r="E41" s="1141"/>
      <c r="F41" s="247"/>
      <c r="G41" s="248"/>
      <c r="H41" s="248"/>
      <c r="I41" s="248"/>
      <c r="J41" s="249"/>
      <c r="K41" s="233"/>
      <c r="L41" s="233"/>
      <c r="M41" s="233"/>
      <c r="N41" s="233"/>
      <c r="O41" s="233"/>
      <c r="P41" s="233"/>
    </row>
    <row r="42" spans="1:16" ht="39" customHeight="1" x14ac:dyDescent="0.15">
      <c r="A42" s="233"/>
      <c r="B42" s="250"/>
      <c r="C42" s="1139" t="s">
        <v>490</v>
      </c>
      <c r="D42" s="1140"/>
      <c r="E42" s="1141"/>
      <c r="F42" s="247" t="s">
        <v>438</v>
      </c>
      <c r="G42" s="248" t="s">
        <v>438</v>
      </c>
      <c r="H42" s="248" t="s">
        <v>438</v>
      </c>
      <c r="I42" s="248" t="s">
        <v>438</v>
      </c>
      <c r="J42" s="249" t="s">
        <v>438</v>
      </c>
      <c r="K42" s="233"/>
      <c r="L42" s="233"/>
      <c r="M42" s="233"/>
      <c r="N42" s="233"/>
      <c r="O42" s="233"/>
      <c r="P42" s="233"/>
    </row>
    <row r="43" spans="1:16" ht="39" customHeight="1" thickBot="1" x14ac:dyDescent="0.2">
      <c r="A43" s="233"/>
      <c r="B43" s="251"/>
      <c r="C43" s="1142" t="s">
        <v>491</v>
      </c>
      <c r="D43" s="1143"/>
      <c r="E43" s="1144"/>
      <c r="F43" s="252" t="s">
        <v>438</v>
      </c>
      <c r="G43" s="253" t="s">
        <v>438</v>
      </c>
      <c r="H43" s="253" t="s">
        <v>438</v>
      </c>
      <c r="I43" s="253" t="s">
        <v>438</v>
      </c>
      <c r="J43" s="254" t="s">
        <v>438</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LY00zrvdca77Sd1dZizGwfI+zjJdtuHR8R8qzXnfufpi+oB6bXhhRk546oKoMZg6AxXf4wH7dj0T6k8Ew8QEcQ==" saltValue="OQB8mj05on5/ALtFimPA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492</v>
      </c>
      <c r="P43" s="259"/>
      <c r="Q43" s="259"/>
      <c r="R43" s="259"/>
      <c r="S43" s="259"/>
      <c r="T43" s="259"/>
      <c r="U43" s="259"/>
    </row>
    <row r="44" spans="1:21" ht="30.75" customHeight="1" thickBot="1" x14ac:dyDescent="0.2">
      <c r="A44" s="259"/>
      <c r="B44" s="262" t="s">
        <v>493</v>
      </c>
      <c r="C44" s="263"/>
      <c r="D44" s="263"/>
      <c r="E44" s="264"/>
      <c r="F44" s="264"/>
      <c r="G44" s="264"/>
      <c r="H44" s="264"/>
      <c r="I44" s="264"/>
      <c r="J44" s="265" t="s">
        <v>477</v>
      </c>
      <c r="K44" s="266" t="s">
        <v>3</v>
      </c>
      <c r="L44" s="267" t="s">
        <v>4</v>
      </c>
      <c r="M44" s="267" t="s">
        <v>5</v>
      </c>
      <c r="N44" s="267" t="s">
        <v>6</v>
      </c>
      <c r="O44" s="268" t="s">
        <v>7</v>
      </c>
      <c r="P44" s="259"/>
      <c r="Q44" s="259"/>
      <c r="R44" s="259"/>
      <c r="S44" s="259"/>
      <c r="T44" s="259"/>
      <c r="U44" s="259"/>
    </row>
    <row r="45" spans="1:21" ht="30.75" customHeight="1" x14ac:dyDescent="0.15">
      <c r="A45" s="259"/>
      <c r="B45" s="1170" t="s">
        <v>494</v>
      </c>
      <c r="C45" s="1171"/>
      <c r="D45" s="269"/>
      <c r="E45" s="1176" t="s">
        <v>495</v>
      </c>
      <c r="F45" s="1176"/>
      <c r="G45" s="1176"/>
      <c r="H45" s="1176"/>
      <c r="I45" s="1176"/>
      <c r="J45" s="1177"/>
      <c r="K45" s="270">
        <v>3768</v>
      </c>
      <c r="L45" s="271">
        <v>3947</v>
      </c>
      <c r="M45" s="271">
        <v>4021</v>
      </c>
      <c r="N45" s="271">
        <v>4271</v>
      </c>
      <c r="O45" s="272">
        <v>4233</v>
      </c>
      <c r="P45" s="259"/>
      <c r="Q45" s="259"/>
      <c r="R45" s="259"/>
      <c r="S45" s="259"/>
      <c r="T45" s="259"/>
      <c r="U45" s="259"/>
    </row>
    <row r="46" spans="1:21" ht="30.75" customHeight="1" x14ac:dyDescent="0.15">
      <c r="A46" s="259"/>
      <c r="B46" s="1172"/>
      <c r="C46" s="1173"/>
      <c r="D46" s="273"/>
      <c r="E46" s="1149" t="s">
        <v>496</v>
      </c>
      <c r="F46" s="1149"/>
      <c r="G46" s="1149"/>
      <c r="H46" s="1149"/>
      <c r="I46" s="1149"/>
      <c r="J46" s="1150"/>
      <c r="K46" s="274" t="s">
        <v>438</v>
      </c>
      <c r="L46" s="275" t="s">
        <v>438</v>
      </c>
      <c r="M46" s="275" t="s">
        <v>438</v>
      </c>
      <c r="N46" s="275" t="s">
        <v>438</v>
      </c>
      <c r="O46" s="276" t="s">
        <v>438</v>
      </c>
      <c r="P46" s="259"/>
      <c r="Q46" s="259"/>
      <c r="R46" s="259"/>
      <c r="S46" s="259"/>
      <c r="T46" s="259"/>
      <c r="U46" s="259"/>
    </row>
    <row r="47" spans="1:21" ht="30.75" customHeight="1" x14ac:dyDescent="0.15">
      <c r="A47" s="259"/>
      <c r="B47" s="1172"/>
      <c r="C47" s="1173"/>
      <c r="D47" s="273"/>
      <c r="E47" s="1149" t="s">
        <v>497</v>
      </c>
      <c r="F47" s="1149"/>
      <c r="G47" s="1149"/>
      <c r="H47" s="1149"/>
      <c r="I47" s="1149"/>
      <c r="J47" s="1150"/>
      <c r="K47" s="274" t="s">
        <v>438</v>
      </c>
      <c r="L47" s="275" t="s">
        <v>438</v>
      </c>
      <c r="M47" s="275" t="s">
        <v>438</v>
      </c>
      <c r="N47" s="275" t="s">
        <v>438</v>
      </c>
      <c r="O47" s="276" t="s">
        <v>438</v>
      </c>
      <c r="P47" s="259"/>
      <c r="Q47" s="259"/>
      <c r="R47" s="259"/>
      <c r="S47" s="259"/>
      <c r="T47" s="259"/>
      <c r="U47" s="259"/>
    </row>
    <row r="48" spans="1:21" ht="30.75" customHeight="1" x14ac:dyDescent="0.15">
      <c r="A48" s="259"/>
      <c r="B48" s="1172"/>
      <c r="C48" s="1173"/>
      <c r="D48" s="273"/>
      <c r="E48" s="1149" t="s">
        <v>498</v>
      </c>
      <c r="F48" s="1149"/>
      <c r="G48" s="1149"/>
      <c r="H48" s="1149"/>
      <c r="I48" s="1149"/>
      <c r="J48" s="1150"/>
      <c r="K48" s="274">
        <v>661</v>
      </c>
      <c r="L48" s="275">
        <v>613</v>
      </c>
      <c r="M48" s="275">
        <v>608</v>
      </c>
      <c r="N48" s="275">
        <v>574</v>
      </c>
      <c r="O48" s="276">
        <v>566</v>
      </c>
      <c r="P48" s="259"/>
      <c r="Q48" s="259"/>
      <c r="R48" s="259"/>
      <c r="S48" s="259"/>
      <c r="T48" s="259"/>
      <c r="U48" s="259"/>
    </row>
    <row r="49" spans="1:21" ht="30.75" customHeight="1" x14ac:dyDescent="0.15">
      <c r="A49" s="259"/>
      <c r="B49" s="1172"/>
      <c r="C49" s="1173"/>
      <c r="D49" s="273"/>
      <c r="E49" s="1149" t="s">
        <v>499</v>
      </c>
      <c r="F49" s="1149"/>
      <c r="G49" s="1149"/>
      <c r="H49" s="1149"/>
      <c r="I49" s="1149"/>
      <c r="J49" s="1150"/>
      <c r="K49" s="274">
        <v>150</v>
      </c>
      <c r="L49" s="275">
        <v>142</v>
      </c>
      <c r="M49" s="275">
        <v>152</v>
      </c>
      <c r="N49" s="275">
        <v>104</v>
      </c>
      <c r="O49" s="276">
        <v>101</v>
      </c>
      <c r="P49" s="259"/>
      <c r="Q49" s="259"/>
      <c r="R49" s="259"/>
      <c r="S49" s="259"/>
      <c r="T49" s="259"/>
      <c r="U49" s="259"/>
    </row>
    <row r="50" spans="1:21" ht="30.75" customHeight="1" x14ac:dyDescent="0.15">
      <c r="A50" s="259"/>
      <c r="B50" s="1172"/>
      <c r="C50" s="1173"/>
      <c r="D50" s="273"/>
      <c r="E50" s="1149" t="s">
        <v>500</v>
      </c>
      <c r="F50" s="1149"/>
      <c r="G50" s="1149"/>
      <c r="H50" s="1149"/>
      <c r="I50" s="1149"/>
      <c r="J50" s="1150"/>
      <c r="K50" s="274">
        <v>618</v>
      </c>
      <c r="L50" s="275">
        <v>616</v>
      </c>
      <c r="M50" s="275">
        <v>615</v>
      </c>
      <c r="N50" s="275">
        <v>330</v>
      </c>
      <c r="O50" s="276">
        <v>330</v>
      </c>
      <c r="P50" s="259"/>
      <c r="Q50" s="259"/>
      <c r="R50" s="259"/>
      <c r="S50" s="259"/>
      <c r="T50" s="259"/>
      <c r="U50" s="259"/>
    </row>
    <row r="51" spans="1:21" ht="30.75" customHeight="1" x14ac:dyDescent="0.15">
      <c r="A51" s="259"/>
      <c r="B51" s="1174"/>
      <c r="C51" s="1175"/>
      <c r="D51" s="277"/>
      <c r="E51" s="1149" t="s">
        <v>501</v>
      </c>
      <c r="F51" s="1149"/>
      <c r="G51" s="1149"/>
      <c r="H51" s="1149"/>
      <c r="I51" s="1149"/>
      <c r="J51" s="1150"/>
      <c r="K51" s="274" t="s">
        <v>438</v>
      </c>
      <c r="L51" s="275" t="s">
        <v>438</v>
      </c>
      <c r="M51" s="275" t="s">
        <v>438</v>
      </c>
      <c r="N51" s="275" t="s">
        <v>438</v>
      </c>
      <c r="O51" s="276" t="s">
        <v>438</v>
      </c>
      <c r="P51" s="259"/>
      <c r="Q51" s="259"/>
      <c r="R51" s="259"/>
      <c r="S51" s="259"/>
      <c r="T51" s="259"/>
      <c r="U51" s="259"/>
    </row>
    <row r="52" spans="1:21" ht="30.75" customHeight="1" x14ac:dyDescent="0.15">
      <c r="A52" s="259"/>
      <c r="B52" s="1147" t="s">
        <v>502</v>
      </c>
      <c r="C52" s="1148"/>
      <c r="D52" s="277"/>
      <c r="E52" s="1149" t="s">
        <v>503</v>
      </c>
      <c r="F52" s="1149"/>
      <c r="G52" s="1149"/>
      <c r="H52" s="1149"/>
      <c r="I52" s="1149"/>
      <c r="J52" s="1150"/>
      <c r="K52" s="274">
        <v>3995</v>
      </c>
      <c r="L52" s="275">
        <v>3889</v>
      </c>
      <c r="M52" s="275">
        <v>3947</v>
      </c>
      <c r="N52" s="275">
        <v>3778</v>
      </c>
      <c r="O52" s="276">
        <v>3672</v>
      </c>
      <c r="P52" s="259"/>
      <c r="Q52" s="259"/>
      <c r="R52" s="259"/>
      <c r="S52" s="259"/>
      <c r="T52" s="259"/>
      <c r="U52" s="259"/>
    </row>
    <row r="53" spans="1:21" ht="30.75" customHeight="1" thickBot="1" x14ac:dyDescent="0.2">
      <c r="A53" s="259"/>
      <c r="B53" s="1151" t="s">
        <v>504</v>
      </c>
      <c r="C53" s="1152"/>
      <c r="D53" s="278"/>
      <c r="E53" s="1153" t="s">
        <v>505</v>
      </c>
      <c r="F53" s="1153"/>
      <c r="G53" s="1153"/>
      <c r="H53" s="1153"/>
      <c r="I53" s="1153"/>
      <c r="J53" s="1154"/>
      <c r="K53" s="279">
        <v>1202</v>
      </c>
      <c r="L53" s="280">
        <v>1429</v>
      </c>
      <c r="M53" s="280">
        <v>1449</v>
      </c>
      <c r="N53" s="280">
        <v>1501</v>
      </c>
      <c r="O53" s="281">
        <v>1558</v>
      </c>
      <c r="P53" s="259"/>
      <c r="Q53" s="259"/>
      <c r="R53" s="259"/>
      <c r="S53" s="259"/>
      <c r="T53" s="259"/>
      <c r="U53" s="259"/>
    </row>
    <row r="54" spans="1:21" ht="24" customHeight="1" x14ac:dyDescent="0.15">
      <c r="A54" s="259"/>
      <c r="B54" s="282" t="s">
        <v>506</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507</v>
      </c>
      <c r="C56" s="284"/>
      <c r="D56" s="284"/>
      <c r="E56" s="284"/>
      <c r="F56" s="284"/>
      <c r="G56" s="284"/>
      <c r="H56" s="284"/>
      <c r="I56" s="284"/>
      <c r="J56" s="284"/>
      <c r="K56" s="285"/>
      <c r="L56" s="285"/>
      <c r="M56" s="285"/>
      <c r="N56" s="285"/>
      <c r="O56" s="286" t="s">
        <v>508</v>
      </c>
      <c r="P56" s="259"/>
      <c r="Q56" s="259"/>
      <c r="R56" s="259"/>
      <c r="S56" s="259"/>
      <c r="T56" s="259"/>
      <c r="U56" s="259"/>
    </row>
    <row r="57" spans="1:21" ht="31.5" customHeight="1" thickBot="1" x14ac:dyDescent="0.2">
      <c r="A57" s="259"/>
      <c r="B57" s="287"/>
      <c r="C57" s="288"/>
      <c r="D57" s="288"/>
      <c r="E57" s="289"/>
      <c r="F57" s="289"/>
      <c r="G57" s="289"/>
      <c r="H57" s="289"/>
      <c r="I57" s="289"/>
      <c r="J57" s="290" t="s">
        <v>477</v>
      </c>
      <c r="K57" s="291" t="s">
        <v>509</v>
      </c>
      <c r="L57" s="292" t="s">
        <v>510</v>
      </c>
      <c r="M57" s="292" t="s">
        <v>511</v>
      </c>
      <c r="N57" s="292" t="s">
        <v>512</v>
      </c>
      <c r="O57" s="293" t="s">
        <v>513</v>
      </c>
      <c r="P57" s="259"/>
      <c r="Q57" s="259"/>
      <c r="R57" s="259"/>
      <c r="S57" s="259"/>
      <c r="T57" s="259"/>
      <c r="U57" s="259"/>
    </row>
    <row r="58" spans="1:21" ht="31.5" customHeight="1" x14ac:dyDescent="0.15">
      <c r="B58" s="1155" t="s">
        <v>514</v>
      </c>
      <c r="C58" s="1156"/>
      <c r="D58" s="1161" t="s">
        <v>515</v>
      </c>
      <c r="E58" s="1162"/>
      <c r="F58" s="1162"/>
      <c r="G58" s="1162"/>
      <c r="H58" s="1162"/>
      <c r="I58" s="1162"/>
      <c r="J58" s="1163"/>
      <c r="K58" s="294"/>
      <c r="L58" s="295"/>
      <c r="M58" s="295"/>
      <c r="N58" s="295"/>
      <c r="O58" s="296"/>
    </row>
    <row r="59" spans="1:21" ht="31.5" customHeight="1" x14ac:dyDescent="0.15">
      <c r="B59" s="1157"/>
      <c r="C59" s="1158"/>
      <c r="D59" s="1164" t="s">
        <v>516</v>
      </c>
      <c r="E59" s="1165"/>
      <c r="F59" s="1165"/>
      <c r="G59" s="1165"/>
      <c r="H59" s="1165"/>
      <c r="I59" s="1165"/>
      <c r="J59" s="1166"/>
      <c r="K59" s="297"/>
      <c r="L59" s="298"/>
      <c r="M59" s="298"/>
      <c r="N59" s="298"/>
      <c r="O59" s="299"/>
    </row>
    <row r="60" spans="1:21" ht="31.5" customHeight="1" thickBot="1" x14ac:dyDescent="0.2">
      <c r="B60" s="1159"/>
      <c r="C60" s="1160"/>
      <c r="D60" s="1167" t="s">
        <v>517</v>
      </c>
      <c r="E60" s="1168"/>
      <c r="F60" s="1168"/>
      <c r="G60" s="1168"/>
      <c r="H60" s="1168"/>
      <c r="I60" s="1168"/>
      <c r="J60" s="1169"/>
      <c r="K60" s="300"/>
      <c r="L60" s="301"/>
      <c r="M60" s="301"/>
      <c r="N60" s="301"/>
      <c r="O60" s="302"/>
    </row>
    <row r="61" spans="1:21" ht="24" customHeight="1" x14ac:dyDescent="0.15">
      <c r="B61" s="303"/>
      <c r="C61" s="303"/>
      <c r="D61" s="304" t="s">
        <v>518</v>
      </c>
      <c r="E61" s="305"/>
      <c r="F61" s="305"/>
      <c r="G61" s="305"/>
      <c r="H61" s="305"/>
      <c r="I61" s="305"/>
      <c r="J61" s="305"/>
      <c r="K61" s="305"/>
      <c r="L61" s="305"/>
      <c r="M61" s="305"/>
      <c r="N61" s="305"/>
      <c r="O61" s="305"/>
    </row>
    <row r="62" spans="1:21" ht="24" customHeight="1" x14ac:dyDescent="0.15">
      <c r="B62" s="306"/>
      <c r="C62" s="306"/>
      <c r="D62" s="304" t="s">
        <v>519</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qeAwjfBswDcI9Hxo9diIKyvoKffBRCfQfDDOF93Q0MlTfUkjlTYw7D7l6nJCPm+uhhTGKbrExwz23o3UOb1j+A==" saltValue="V2ekbCwqlVHNxq3NaQPj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492</v>
      </c>
    </row>
    <row r="40" spans="2:13" ht="27.75" customHeight="1" thickBot="1" x14ac:dyDescent="0.2">
      <c r="B40" s="309" t="s">
        <v>493</v>
      </c>
      <c r="C40" s="310"/>
      <c r="D40" s="310"/>
      <c r="E40" s="311"/>
      <c r="F40" s="311"/>
      <c r="G40" s="311"/>
      <c r="H40" s="312" t="s">
        <v>477</v>
      </c>
      <c r="I40" s="313" t="s">
        <v>3</v>
      </c>
      <c r="J40" s="314" t="s">
        <v>4</v>
      </c>
      <c r="K40" s="314" t="s">
        <v>5</v>
      </c>
      <c r="L40" s="314" t="s">
        <v>6</v>
      </c>
      <c r="M40" s="315" t="s">
        <v>7</v>
      </c>
    </row>
    <row r="41" spans="2:13" ht="27.75" customHeight="1" x14ac:dyDescent="0.15">
      <c r="B41" s="1190" t="s">
        <v>520</v>
      </c>
      <c r="C41" s="1191"/>
      <c r="D41" s="316"/>
      <c r="E41" s="1192" t="s">
        <v>521</v>
      </c>
      <c r="F41" s="1192"/>
      <c r="G41" s="1192"/>
      <c r="H41" s="1193"/>
      <c r="I41" s="317">
        <v>37038</v>
      </c>
      <c r="J41" s="318">
        <v>36533</v>
      </c>
      <c r="K41" s="318">
        <v>36915</v>
      </c>
      <c r="L41" s="318">
        <v>34421</v>
      </c>
      <c r="M41" s="319">
        <v>31539</v>
      </c>
    </row>
    <row r="42" spans="2:13" ht="27.75" customHeight="1" x14ac:dyDescent="0.15">
      <c r="B42" s="1180"/>
      <c r="C42" s="1181"/>
      <c r="D42" s="320"/>
      <c r="E42" s="1184" t="s">
        <v>522</v>
      </c>
      <c r="F42" s="1184"/>
      <c r="G42" s="1184"/>
      <c r="H42" s="1185"/>
      <c r="I42" s="321">
        <v>3658</v>
      </c>
      <c r="J42" s="322">
        <v>2794</v>
      </c>
      <c r="K42" s="322">
        <v>2215</v>
      </c>
      <c r="L42" s="322">
        <v>1914</v>
      </c>
      <c r="M42" s="323">
        <v>1596</v>
      </c>
    </row>
    <row r="43" spans="2:13" ht="27.75" customHeight="1" x14ac:dyDescent="0.15">
      <c r="B43" s="1180"/>
      <c r="C43" s="1181"/>
      <c r="D43" s="320"/>
      <c r="E43" s="1184" t="s">
        <v>523</v>
      </c>
      <c r="F43" s="1184"/>
      <c r="G43" s="1184"/>
      <c r="H43" s="1185"/>
      <c r="I43" s="321">
        <v>5939</v>
      </c>
      <c r="J43" s="322">
        <v>5656</v>
      </c>
      <c r="K43" s="322">
        <v>5523</v>
      </c>
      <c r="L43" s="322">
        <v>5396</v>
      </c>
      <c r="M43" s="323">
        <v>5420</v>
      </c>
    </row>
    <row r="44" spans="2:13" ht="27.75" customHeight="1" x14ac:dyDescent="0.15">
      <c r="B44" s="1180"/>
      <c r="C44" s="1181"/>
      <c r="D44" s="320"/>
      <c r="E44" s="1184" t="s">
        <v>524</v>
      </c>
      <c r="F44" s="1184"/>
      <c r="G44" s="1184"/>
      <c r="H44" s="1185"/>
      <c r="I44" s="321">
        <v>537</v>
      </c>
      <c r="J44" s="322">
        <v>445</v>
      </c>
      <c r="K44" s="322">
        <v>345</v>
      </c>
      <c r="L44" s="322">
        <v>298</v>
      </c>
      <c r="M44" s="323">
        <v>481</v>
      </c>
    </row>
    <row r="45" spans="2:13" ht="27.75" customHeight="1" x14ac:dyDescent="0.15">
      <c r="B45" s="1180"/>
      <c r="C45" s="1181"/>
      <c r="D45" s="320"/>
      <c r="E45" s="1184" t="s">
        <v>525</v>
      </c>
      <c r="F45" s="1184"/>
      <c r="G45" s="1184"/>
      <c r="H45" s="1185"/>
      <c r="I45" s="321">
        <v>4021</v>
      </c>
      <c r="J45" s="322">
        <v>3885</v>
      </c>
      <c r="K45" s="322">
        <v>3898</v>
      </c>
      <c r="L45" s="322">
        <v>3834</v>
      </c>
      <c r="M45" s="323">
        <v>3874</v>
      </c>
    </row>
    <row r="46" spans="2:13" ht="27.75" customHeight="1" x14ac:dyDescent="0.15">
      <c r="B46" s="1180"/>
      <c r="C46" s="1181"/>
      <c r="D46" s="324"/>
      <c r="E46" s="1184" t="s">
        <v>526</v>
      </c>
      <c r="F46" s="1184"/>
      <c r="G46" s="1184"/>
      <c r="H46" s="1185"/>
      <c r="I46" s="321">
        <v>4</v>
      </c>
      <c r="J46" s="322" t="s">
        <v>438</v>
      </c>
      <c r="K46" s="322">
        <v>6</v>
      </c>
      <c r="L46" s="322">
        <v>77</v>
      </c>
      <c r="M46" s="323">
        <v>3</v>
      </c>
    </row>
    <row r="47" spans="2:13" ht="27.75" customHeight="1" x14ac:dyDescent="0.15">
      <c r="B47" s="1180"/>
      <c r="C47" s="1181"/>
      <c r="D47" s="325"/>
      <c r="E47" s="1194" t="s">
        <v>527</v>
      </c>
      <c r="F47" s="1195"/>
      <c r="G47" s="1195"/>
      <c r="H47" s="1196"/>
      <c r="I47" s="321" t="s">
        <v>438</v>
      </c>
      <c r="J47" s="322" t="s">
        <v>438</v>
      </c>
      <c r="K47" s="322" t="s">
        <v>438</v>
      </c>
      <c r="L47" s="322" t="s">
        <v>438</v>
      </c>
      <c r="M47" s="323" t="s">
        <v>438</v>
      </c>
    </row>
    <row r="48" spans="2:13" ht="27.75" customHeight="1" x14ac:dyDescent="0.15">
      <c r="B48" s="1180"/>
      <c r="C48" s="1181"/>
      <c r="D48" s="320"/>
      <c r="E48" s="1184" t="s">
        <v>528</v>
      </c>
      <c r="F48" s="1184"/>
      <c r="G48" s="1184"/>
      <c r="H48" s="1185"/>
      <c r="I48" s="321" t="s">
        <v>438</v>
      </c>
      <c r="J48" s="322" t="s">
        <v>438</v>
      </c>
      <c r="K48" s="322" t="s">
        <v>438</v>
      </c>
      <c r="L48" s="322" t="s">
        <v>438</v>
      </c>
      <c r="M48" s="323" t="s">
        <v>438</v>
      </c>
    </row>
    <row r="49" spans="2:13" ht="27.75" customHeight="1" x14ac:dyDescent="0.15">
      <c r="B49" s="1182"/>
      <c r="C49" s="1183"/>
      <c r="D49" s="320"/>
      <c r="E49" s="1184" t="s">
        <v>529</v>
      </c>
      <c r="F49" s="1184"/>
      <c r="G49" s="1184"/>
      <c r="H49" s="1185"/>
      <c r="I49" s="321" t="s">
        <v>438</v>
      </c>
      <c r="J49" s="322" t="s">
        <v>438</v>
      </c>
      <c r="K49" s="322" t="s">
        <v>438</v>
      </c>
      <c r="L49" s="322" t="s">
        <v>438</v>
      </c>
      <c r="M49" s="323" t="s">
        <v>438</v>
      </c>
    </row>
    <row r="50" spans="2:13" ht="27.75" customHeight="1" x14ac:dyDescent="0.15">
      <c r="B50" s="1178" t="s">
        <v>530</v>
      </c>
      <c r="C50" s="1179"/>
      <c r="D50" s="326"/>
      <c r="E50" s="1184" t="s">
        <v>531</v>
      </c>
      <c r="F50" s="1184"/>
      <c r="G50" s="1184"/>
      <c r="H50" s="1185"/>
      <c r="I50" s="321">
        <v>11632</v>
      </c>
      <c r="J50" s="322">
        <v>10490</v>
      </c>
      <c r="K50" s="322">
        <v>12141</v>
      </c>
      <c r="L50" s="322">
        <v>12315</v>
      </c>
      <c r="M50" s="323">
        <v>12744</v>
      </c>
    </row>
    <row r="51" spans="2:13" ht="27.75" customHeight="1" x14ac:dyDescent="0.15">
      <c r="B51" s="1180"/>
      <c r="C51" s="1181"/>
      <c r="D51" s="320"/>
      <c r="E51" s="1184" t="s">
        <v>532</v>
      </c>
      <c r="F51" s="1184"/>
      <c r="G51" s="1184"/>
      <c r="H51" s="1185"/>
      <c r="I51" s="321">
        <v>6057</v>
      </c>
      <c r="J51" s="322">
        <v>5670</v>
      </c>
      <c r="K51" s="322">
        <v>5189</v>
      </c>
      <c r="L51" s="322">
        <v>5341</v>
      </c>
      <c r="M51" s="323">
        <v>5012</v>
      </c>
    </row>
    <row r="52" spans="2:13" ht="27.75" customHeight="1" x14ac:dyDescent="0.15">
      <c r="B52" s="1182"/>
      <c r="C52" s="1183"/>
      <c r="D52" s="320"/>
      <c r="E52" s="1184" t="s">
        <v>533</v>
      </c>
      <c r="F52" s="1184"/>
      <c r="G52" s="1184"/>
      <c r="H52" s="1185"/>
      <c r="I52" s="321">
        <v>34196</v>
      </c>
      <c r="J52" s="322">
        <v>33410</v>
      </c>
      <c r="K52" s="322">
        <v>32839</v>
      </c>
      <c r="L52" s="322">
        <v>31146</v>
      </c>
      <c r="M52" s="323">
        <v>29181</v>
      </c>
    </row>
    <row r="53" spans="2:13" ht="27.75" customHeight="1" thickBot="1" x14ac:dyDescent="0.2">
      <c r="B53" s="1186" t="s">
        <v>504</v>
      </c>
      <c r="C53" s="1187"/>
      <c r="D53" s="327"/>
      <c r="E53" s="1188" t="s">
        <v>534</v>
      </c>
      <c r="F53" s="1188"/>
      <c r="G53" s="1188"/>
      <c r="H53" s="1189"/>
      <c r="I53" s="328">
        <v>-687</v>
      </c>
      <c r="J53" s="329">
        <v>-257</v>
      </c>
      <c r="K53" s="329">
        <v>-1266</v>
      </c>
      <c r="L53" s="329">
        <v>-2862</v>
      </c>
      <c r="M53" s="330">
        <v>-4025</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8bH7xartfx5Nvm4HQ/Tc0UWCc/WMMRdK1c20sg6ZKuXpJX+RM5CMk0W8g/4+OqwYnkQk5n8BL5XqyyKrafcnSQ==" saltValue="hqJzY/SSUHrRvkRxJZRL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8" zoomScale="70" zoomScaleNormal="70"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535</v>
      </c>
    </row>
    <row r="54" spans="2:8" ht="29.25" customHeight="1" thickBot="1" x14ac:dyDescent="0.25">
      <c r="B54" s="336" t="s">
        <v>22</v>
      </c>
      <c r="C54" s="337"/>
      <c r="D54" s="337"/>
      <c r="E54" s="338" t="s">
        <v>477</v>
      </c>
      <c r="F54" s="339" t="s">
        <v>5</v>
      </c>
      <c r="G54" s="339" t="s">
        <v>6</v>
      </c>
      <c r="H54" s="340" t="s">
        <v>7</v>
      </c>
    </row>
    <row r="55" spans="2:8" ht="52.5" customHeight="1" x14ac:dyDescent="0.15">
      <c r="B55" s="341"/>
      <c r="C55" s="1205" t="s">
        <v>116</v>
      </c>
      <c r="D55" s="1205"/>
      <c r="E55" s="1206"/>
      <c r="F55" s="342">
        <v>5167</v>
      </c>
      <c r="G55" s="342">
        <v>5970</v>
      </c>
      <c r="H55" s="343">
        <v>6528</v>
      </c>
    </row>
    <row r="56" spans="2:8" ht="52.5" customHeight="1" x14ac:dyDescent="0.15">
      <c r="B56" s="344"/>
      <c r="C56" s="1207" t="s">
        <v>536</v>
      </c>
      <c r="D56" s="1207"/>
      <c r="E56" s="1208"/>
      <c r="F56" s="345" t="s">
        <v>438</v>
      </c>
      <c r="G56" s="345" t="s">
        <v>438</v>
      </c>
      <c r="H56" s="346" t="s">
        <v>438</v>
      </c>
    </row>
    <row r="57" spans="2:8" ht="53.25" customHeight="1" x14ac:dyDescent="0.15">
      <c r="B57" s="344"/>
      <c r="C57" s="1209" t="s">
        <v>121</v>
      </c>
      <c r="D57" s="1209"/>
      <c r="E57" s="1210"/>
      <c r="F57" s="347">
        <v>4901</v>
      </c>
      <c r="G57" s="347">
        <v>4454</v>
      </c>
      <c r="H57" s="348">
        <v>4669</v>
      </c>
    </row>
    <row r="58" spans="2:8" ht="45.75" customHeight="1" x14ac:dyDescent="0.15">
      <c r="B58" s="349"/>
      <c r="C58" s="1197" t="s">
        <v>537</v>
      </c>
      <c r="D58" s="1198"/>
      <c r="E58" s="1199"/>
      <c r="F58" s="350"/>
      <c r="G58" s="350"/>
      <c r="H58" s="351"/>
    </row>
    <row r="59" spans="2:8" ht="45.75" customHeight="1" x14ac:dyDescent="0.15">
      <c r="B59" s="349"/>
      <c r="C59" s="1197" t="s">
        <v>538</v>
      </c>
      <c r="D59" s="1198"/>
      <c r="E59" s="1199"/>
      <c r="F59" s="350"/>
      <c r="G59" s="350"/>
      <c r="H59" s="351"/>
    </row>
    <row r="60" spans="2:8" ht="45.75" customHeight="1" x14ac:dyDescent="0.15">
      <c r="B60" s="349"/>
      <c r="C60" s="1197" t="s">
        <v>538</v>
      </c>
      <c r="D60" s="1198"/>
      <c r="E60" s="1199"/>
      <c r="F60" s="350"/>
      <c r="G60" s="350"/>
      <c r="H60" s="351"/>
    </row>
    <row r="61" spans="2:8" ht="45.75" customHeight="1" x14ac:dyDescent="0.15">
      <c r="B61" s="349"/>
      <c r="C61" s="1197" t="s">
        <v>538</v>
      </c>
      <c r="D61" s="1198"/>
      <c r="E61" s="1199"/>
      <c r="F61" s="350"/>
      <c r="G61" s="350"/>
      <c r="H61" s="351"/>
    </row>
    <row r="62" spans="2:8" ht="45.75" customHeight="1" thickBot="1" x14ac:dyDescent="0.2">
      <c r="B62" s="352"/>
      <c r="C62" s="1200" t="s">
        <v>538</v>
      </c>
      <c r="D62" s="1201"/>
      <c r="E62" s="1202"/>
      <c r="F62" s="353"/>
      <c r="G62" s="353"/>
      <c r="H62" s="354"/>
    </row>
    <row r="63" spans="2:8" ht="52.5" customHeight="1" thickBot="1" x14ac:dyDescent="0.2">
      <c r="B63" s="355"/>
      <c r="C63" s="1203" t="s">
        <v>539</v>
      </c>
      <c r="D63" s="1203"/>
      <c r="E63" s="1204"/>
      <c r="F63" s="356">
        <v>10068</v>
      </c>
      <c r="G63" s="356">
        <v>10424</v>
      </c>
      <c r="H63" s="357">
        <v>11197</v>
      </c>
    </row>
    <row r="64" spans="2:8" x14ac:dyDescent="0.15"/>
  </sheetData>
  <sheetProtection algorithmName="SHA-512" hashValue="OcfyRDVU8/aZML8yK8wKTZDDOl50BmzRUrKlNU6mw+ZajkfAH5xmVI+slBkZncCKhTfCOAZcmY+zEFQNpm6isw==" saltValue="mEMbPuSDbm0wMkJyNssj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E85"/>
  <sheetViews>
    <sheetView showGridLines="0" tabSelected="1" topLeftCell="O1" zoomScaleNormal="100" zoomScaleSheetLayoutView="55" workbookViewId="0">
      <selection activeCell="CF73" sqref="CF73:CM74"/>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8" t="s">
        <v>540</v>
      </c>
      <c r="AO43" s="1219"/>
      <c r="AP43" s="1219"/>
      <c r="AQ43" s="1219"/>
      <c r="AR43" s="1219"/>
      <c r="AS43" s="1219"/>
      <c r="AT43" s="1219"/>
      <c r="AU43" s="1219"/>
      <c r="AV43" s="1219"/>
      <c r="AW43" s="1219"/>
      <c r="AX43" s="1219"/>
      <c r="AY43" s="1219"/>
      <c r="AZ43" s="1219"/>
      <c r="BA43" s="1219"/>
      <c r="BB43" s="1219"/>
      <c r="BC43" s="1219"/>
      <c r="BD43" s="1219"/>
      <c r="BE43" s="1219"/>
      <c r="BF43" s="1219"/>
      <c r="BG43" s="1219"/>
      <c r="BH43" s="1219"/>
      <c r="BI43" s="1219"/>
      <c r="BJ43" s="1219"/>
      <c r="BK43" s="1219"/>
      <c r="BL43" s="1219"/>
      <c r="BM43" s="1219"/>
      <c r="BN43" s="1219"/>
      <c r="BO43" s="1219"/>
      <c r="BP43" s="1219"/>
      <c r="BQ43" s="1219"/>
      <c r="BR43" s="1219"/>
      <c r="BS43" s="1219"/>
      <c r="BT43" s="1219"/>
      <c r="BU43" s="1219"/>
      <c r="BV43" s="1219"/>
      <c r="BW43" s="1219"/>
      <c r="BX43" s="1219"/>
      <c r="BY43" s="1219"/>
      <c r="BZ43" s="1219"/>
      <c r="CA43" s="1219"/>
      <c r="CB43" s="1219"/>
      <c r="CC43" s="1219"/>
      <c r="CD43" s="1219"/>
      <c r="CE43" s="1219"/>
      <c r="CF43" s="1219"/>
      <c r="CG43" s="1219"/>
      <c r="CH43" s="1219"/>
      <c r="CI43" s="1219"/>
      <c r="CJ43" s="1219"/>
      <c r="CK43" s="1219"/>
      <c r="CL43" s="1219"/>
      <c r="CM43" s="1219"/>
      <c r="CN43" s="1219"/>
      <c r="CO43" s="1219"/>
      <c r="CP43" s="1219"/>
      <c r="CQ43" s="1219"/>
      <c r="CR43" s="1219"/>
      <c r="CS43" s="1219"/>
      <c r="CT43" s="1219"/>
      <c r="CU43" s="1219"/>
      <c r="CV43" s="1219"/>
      <c r="CW43" s="1219"/>
      <c r="CX43" s="1219"/>
      <c r="CY43" s="1219"/>
      <c r="CZ43" s="1219"/>
      <c r="DA43" s="1219"/>
      <c r="DB43" s="1219"/>
      <c r="DC43" s="1220"/>
    </row>
    <row r="44" spans="2:109" x14ac:dyDescent="0.15">
      <c r="B44" s="10"/>
      <c r="AN44" s="1221"/>
      <c r="AO44" s="1222"/>
      <c r="AP44" s="1222"/>
      <c r="AQ44" s="1222"/>
      <c r="AR44" s="1222"/>
      <c r="AS44" s="1222"/>
      <c r="AT44" s="1222"/>
      <c r="AU44" s="1222"/>
      <c r="AV44" s="1222"/>
      <c r="AW44" s="1222"/>
      <c r="AX44" s="1222"/>
      <c r="AY44" s="1222"/>
      <c r="AZ44" s="1222"/>
      <c r="BA44" s="1222"/>
      <c r="BB44" s="1222"/>
      <c r="BC44" s="1222"/>
      <c r="BD44" s="1222"/>
      <c r="BE44" s="1222"/>
      <c r="BF44" s="1222"/>
      <c r="BG44" s="1222"/>
      <c r="BH44" s="1222"/>
      <c r="BI44" s="1222"/>
      <c r="BJ44" s="1222"/>
      <c r="BK44" s="1222"/>
      <c r="BL44" s="1222"/>
      <c r="BM44" s="1222"/>
      <c r="BN44" s="1222"/>
      <c r="BO44" s="1222"/>
      <c r="BP44" s="1222"/>
      <c r="BQ44" s="1222"/>
      <c r="BR44" s="1222"/>
      <c r="BS44" s="1222"/>
      <c r="BT44" s="1222"/>
      <c r="BU44" s="1222"/>
      <c r="BV44" s="1222"/>
      <c r="BW44" s="1222"/>
      <c r="BX44" s="1222"/>
      <c r="BY44" s="1222"/>
      <c r="BZ44" s="1222"/>
      <c r="CA44" s="1222"/>
      <c r="CB44" s="1222"/>
      <c r="CC44" s="1222"/>
      <c r="CD44" s="1222"/>
      <c r="CE44" s="1222"/>
      <c r="CF44" s="1222"/>
      <c r="CG44" s="1222"/>
      <c r="CH44" s="1222"/>
      <c r="CI44" s="1222"/>
      <c r="CJ44" s="1222"/>
      <c r="CK44" s="1222"/>
      <c r="CL44" s="1222"/>
      <c r="CM44" s="1222"/>
      <c r="CN44" s="1222"/>
      <c r="CO44" s="1222"/>
      <c r="CP44" s="1222"/>
      <c r="CQ44" s="1222"/>
      <c r="CR44" s="1222"/>
      <c r="CS44" s="1222"/>
      <c r="CT44" s="1222"/>
      <c r="CU44" s="1222"/>
      <c r="CV44" s="1222"/>
      <c r="CW44" s="1222"/>
      <c r="CX44" s="1222"/>
      <c r="CY44" s="1222"/>
      <c r="CZ44" s="1222"/>
      <c r="DA44" s="1222"/>
      <c r="DB44" s="1222"/>
      <c r="DC44" s="1223"/>
    </row>
    <row r="45" spans="2:109" x14ac:dyDescent="0.15">
      <c r="B45" s="10"/>
      <c r="AN45" s="1221"/>
      <c r="AO45" s="1222"/>
      <c r="AP45" s="1222"/>
      <c r="AQ45" s="1222"/>
      <c r="AR45" s="1222"/>
      <c r="AS45" s="1222"/>
      <c r="AT45" s="1222"/>
      <c r="AU45" s="1222"/>
      <c r="AV45" s="1222"/>
      <c r="AW45" s="1222"/>
      <c r="AX45" s="1222"/>
      <c r="AY45" s="1222"/>
      <c r="AZ45" s="1222"/>
      <c r="BA45" s="1222"/>
      <c r="BB45" s="1222"/>
      <c r="BC45" s="1222"/>
      <c r="BD45" s="1222"/>
      <c r="BE45" s="1222"/>
      <c r="BF45" s="1222"/>
      <c r="BG45" s="1222"/>
      <c r="BH45" s="1222"/>
      <c r="BI45" s="1222"/>
      <c r="BJ45" s="1222"/>
      <c r="BK45" s="1222"/>
      <c r="BL45" s="1222"/>
      <c r="BM45" s="1222"/>
      <c r="BN45" s="1222"/>
      <c r="BO45" s="1222"/>
      <c r="BP45" s="1222"/>
      <c r="BQ45" s="1222"/>
      <c r="BR45" s="1222"/>
      <c r="BS45" s="1222"/>
      <c r="BT45" s="1222"/>
      <c r="BU45" s="1222"/>
      <c r="BV45" s="1222"/>
      <c r="BW45" s="1222"/>
      <c r="BX45" s="1222"/>
      <c r="BY45" s="1222"/>
      <c r="BZ45" s="1222"/>
      <c r="CA45" s="1222"/>
      <c r="CB45" s="1222"/>
      <c r="CC45" s="1222"/>
      <c r="CD45" s="1222"/>
      <c r="CE45" s="1222"/>
      <c r="CF45" s="1222"/>
      <c r="CG45" s="1222"/>
      <c r="CH45" s="1222"/>
      <c r="CI45" s="1222"/>
      <c r="CJ45" s="1222"/>
      <c r="CK45" s="1222"/>
      <c r="CL45" s="1222"/>
      <c r="CM45" s="1222"/>
      <c r="CN45" s="1222"/>
      <c r="CO45" s="1222"/>
      <c r="CP45" s="1222"/>
      <c r="CQ45" s="1222"/>
      <c r="CR45" s="1222"/>
      <c r="CS45" s="1222"/>
      <c r="CT45" s="1222"/>
      <c r="CU45" s="1222"/>
      <c r="CV45" s="1222"/>
      <c r="CW45" s="1222"/>
      <c r="CX45" s="1222"/>
      <c r="CY45" s="1222"/>
      <c r="CZ45" s="1222"/>
      <c r="DA45" s="1222"/>
      <c r="DB45" s="1222"/>
      <c r="DC45" s="1223"/>
    </row>
    <row r="46" spans="2:109" x14ac:dyDescent="0.15">
      <c r="B46" s="10"/>
      <c r="AN46" s="1221"/>
      <c r="AO46" s="1222"/>
      <c r="AP46" s="1222"/>
      <c r="AQ46" s="1222"/>
      <c r="AR46" s="1222"/>
      <c r="AS46" s="1222"/>
      <c r="AT46" s="1222"/>
      <c r="AU46" s="1222"/>
      <c r="AV46" s="1222"/>
      <c r="AW46" s="1222"/>
      <c r="AX46" s="1222"/>
      <c r="AY46" s="1222"/>
      <c r="AZ46" s="1222"/>
      <c r="BA46" s="1222"/>
      <c r="BB46" s="1222"/>
      <c r="BC46" s="1222"/>
      <c r="BD46" s="1222"/>
      <c r="BE46" s="1222"/>
      <c r="BF46" s="1222"/>
      <c r="BG46" s="1222"/>
      <c r="BH46" s="1222"/>
      <c r="BI46" s="1222"/>
      <c r="BJ46" s="1222"/>
      <c r="BK46" s="1222"/>
      <c r="BL46" s="1222"/>
      <c r="BM46" s="1222"/>
      <c r="BN46" s="1222"/>
      <c r="BO46" s="1222"/>
      <c r="BP46" s="1222"/>
      <c r="BQ46" s="1222"/>
      <c r="BR46" s="1222"/>
      <c r="BS46" s="1222"/>
      <c r="BT46" s="1222"/>
      <c r="BU46" s="1222"/>
      <c r="BV46" s="1222"/>
      <c r="BW46" s="1222"/>
      <c r="BX46" s="1222"/>
      <c r="BY46" s="1222"/>
      <c r="BZ46" s="1222"/>
      <c r="CA46" s="1222"/>
      <c r="CB46" s="1222"/>
      <c r="CC46" s="1222"/>
      <c r="CD46" s="1222"/>
      <c r="CE46" s="1222"/>
      <c r="CF46" s="1222"/>
      <c r="CG46" s="1222"/>
      <c r="CH46" s="1222"/>
      <c r="CI46" s="1222"/>
      <c r="CJ46" s="1222"/>
      <c r="CK46" s="1222"/>
      <c r="CL46" s="1222"/>
      <c r="CM46" s="1222"/>
      <c r="CN46" s="1222"/>
      <c r="CO46" s="1222"/>
      <c r="CP46" s="1222"/>
      <c r="CQ46" s="1222"/>
      <c r="CR46" s="1222"/>
      <c r="CS46" s="1222"/>
      <c r="CT46" s="1222"/>
      <c r="CU46" s="1222"/>
      <c r="CV46" s="1222"/>
      <c r="CW46" s="1222"/>
      <c r="CX46" s="1222"/>
      <c r="CY46" s="1222"/>
      <c r="CZ46" s="1222"/>
      <c r="DA46" s="1222"/>
      <c r="DB46" s="1222"/>
      <c r="DC46" s="1223"/>
    </row>
    <row r="47" spans="2:109" x14ac:dyDescent="0.15">
      <c r="B47" s="10"/>
      <c r="AN47" s="1224"/>
      <c r="AO47" s="1225"/>
      <c r="AP47" s="1225"/>
      <c r="AQ47" s="1225"/>
      <c r="AR47" s="1225"/>
      <c r="AS47" s="1225"/>
      <c r="AT47" s="1225"/>
      <c r="AU47" s="1225"/>
      <c r="AV47" s="1225"/>
      <c r="AW47" s="1225"/>
      <c r="AX47" s="1225"/>
      <c r="AY47" s="1225"/>
      <c r="AZ47" s="1225"/>
      <c r="BA47" s="1225"/>
      <c r="BB47" s="1225"/>
      <c r="BC47" s="1225"/>
      <c r="BD47" s="1225"/>
      <c r="BE47" s="1225"/>
      <c r="BF47" s="1225"/>
      <c r="BG47" s="1225"/>
      <c r="BH47" s="1225"/>
      <c r="BI47" s="1225"/>
      <c r="BJ47" s="1225"/>
      <c r="BK47" s="1225"/>
      <c r="BL47" s="1225"/>
      <c r="BM47" s="1225"/>
      <c r="BN47" s="1225"/>
      <c r="BO47" s="1225"/>
      <c r="BP47" s="1225"/>
      <c r="BQ47" s="1225"/>
      <c r="BR47" s="1225"/>
      <c r="BS47" s="1225"/>
      <c r="BT47" s="1225"/>
      <c r="BU47" s="1225"/>
      <c r="BV47" s="1225"/>
      <c r="BW47" s="1225"/>
      <c r="BX47" s="1225"/>
      <c r="BY47" s="1225"/>
      <c r="BZ47" s="1225"/>
      <c r="CA47" s="1225"/>
      <c r="CB47" s="1225"/>
      <c r="CC47" s="1225"/>
      <c r="CD47" s="1225"/>
      <c r="CE47" s="1225"/>
      <c r="CF47" s="1225"/>
      <c r="CG47" s="1225"/>
      <c r="CH47" s="1225"/>
      <c r="CI47" s="1225"/>
      <c r="CJ47" s="1225"/>
      <c r="CK47" s="1225"/>
      <c r="CL47" s="1225"/>
      <c r="CM47" s="1225"/>
      <c r="CN47" s="1225"/>
      <c r="CO47" s="1225"/>
      <c r="CP47" s="1225"/>
      <c r="CQ47" s="1225"/>
      <c r="CR47" s="1225"/>
      <c r="CS47" s="1225"/>
      <c r="CT47" s="1225"/>
      <c r="CU47" s="1225"/>
      <c r="CV47" s="1225"/>
      <c r="CW47" s="1225"/>
      <c r="CX47" s="1225"/>
      <c r="CY47" s="1225"/>
      <c r="CZ47" s="1225"/>
      <c r="DA47" s="1225"/>
      <c r="DB47" s="1225"/>
      <c r="DC47" s="1226"/>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1"/>
      <c r="H50" s="1211"/>
      <c r="I50" s="1211"/>
      <c r="J50" s="1211"/>
      <c r="K50" s="20"/>
      <c r="L50" s="20"/>
      <c r="M50" s="21"/>
      <c r="N50" s="21"/>
      <c r="AN50" s="1212"/>
      <c r="AO50" s="1213"/>
      <c r="AP50" s="1213"/>
      <c r="AQ50" s="1213"/>
      <c r="AR50" s="1213"/>
      <c r="AS50" s="1213"/>
      <c r="AT50" s="1213"/>
      <c r="AU50" s="1213"/>
      <c r="AV50" s="1213"/>
      <c r="AW50" s="1213"/>
      <c r="AX50" s="1213"/>
      <c r="AY50" s="1213"/>
      <c r="AZ50" s="1213"/>
      <c r="BA50" s="1213"/>
      <c r="BB50" s="1213"/>
      <c r="BC50" s="1213"/>
      <c r="BD50" s="1213"/>
      <c r="BE50" s="1213"/>
      <c r="BF50" s="1213"/>
      <c r="BG50" s="1213"/>
      <c r="BH50" s="1213"/>
      <c r="BI50" s="1213"/>
      <c r="BJ50" s="1213"/>
      <c r="BK50" s="1213"/>
      <c r="BL50" s="1213"/>
      <c r="BM50" s="1213"/>
      <c r="BN50" s="1213"/>
      <c r="BO50" s="1214"/>
      <c r="BP50" s="1215" t="s">
        <v>3</v>
      </c>
      <c r="BQ50" s="1215"/>
      <c r="BR50" s="1215"/>
      <c r="BS50" s="1215"/>
      <c r="BT50" s="1215"/>
      <c r="BU50" s="1215"/>
      <c r="BV50" s="1215"/>
      <c r="BW50" s="1215"/>
      <c r="BX50" s="1215" t="s">
        <v>4</v>
      </c>
      <c r="BY50" s="1215"/>
      <c r="BZ50" s="1215"/>
      <c r="CA50" s="1215"/>
      <c r="CB50" s="1215"/>
      <c r="CC50" s="1215"/>
      <c r="CD50" s="1215"/>
      <c r="CE50" s="1215"/>
      <c r="CF50" s="1215" t="s">
        <v>5</v>
      </c>
      <c r="CG50" s="1215"/>
      <c r="CH50" s="1215"/>
      <c r="CI50" s="1215"/>
      <c r="CJ50" s="1215"/>
      <c r="CK50" s="1215"/>
      <c r="CL50" s="1215"/>
      <c r="CM50" s="1215"/>
      <c r="CN50" s="1215" t="s">
        <v>6</v>
      </c>
      <c r="CO50" s="1215"/>
      <c r="CP50" s="1215"/>
      <c r="CQ50" s="1215"/>
      <c r="CR50" s="1215"/>
      <c r="CS50" s="1215"/>
      <c r="CT50" s="1215"/>
      <c r="CU50" s="1215"/>
      <c r="CV50" s="1215" t="s">
        <v>7</v>
      </c>
      <c r="CW50" s="1215"/>
      <c r="CX50" s="1215"/>
      <c r="CY50" s="1215"/>
      <c r="CZ50" s="1215"/>
      <c r="DA50" s="1215"/>
      <c r="DB50" s="1215"/>
      <c r="DC50" s="1215"/>
    </row>
    <row r="51" spans="1:109" ht="13.5" customHeight="1" x14ac:dyDescent="0.15">
      <c r="B51" s="10"/>
      <c r="G51" s="1228"/>
      <c r="H51" s="1228"/>
      <c r="I51" s="1229"/>
      <c r="J51" s="1229"/>
      <c r="K51" s="1227"/>
      <c r="L51" s="1227"/>
      <c r="M51" s="1227"/>
      <c r="N51" s="1227"/>
      <c r="AM51" s="19"/>
      <c r="AN51" s="1217" t="s">
        <v>8</v>
      </c>
      <c r="AO51" s="1217"/>
      <c r="AP51" s="1217"/>
      <c r="AQ51" s="1217"/>
      <c r="AR51" s="1217"/>
      <c r="AS51" s="1217"/>
      <c r="AT51" s="1217"/>
      <c r="AU51" s="1217"/>
      <c r="AV51" s="1217"/>
      <c r="AW51" s="1217"/>
      <c r="AX51" s="1217"/>
      <c r="AY51" s="1217"/>
      <c r="AZ51" s="1217"/>
      <c r="BA51" s="1217"/>
      <c r="BB51" s="1217" t="s">
        <v>9</v>
      </c>
      <c r="BC51" s="1217"/>
      <c r="BD51" s="1217"/>
      <c r="BE51" s="1217"/>
      <c r="BF51" s="1217"/>
      <c r="BG51" s="1217"/>
      <c r="BH51" s="1217"/>
      <c r="BI51" s="1217"/>
      <c r="BJ51" s="1217"/>
      <c r="BK51" s="1217"/>
      <c r="BL51" s="1217"/>
      <c r="BM51" s="1217"/>
      <c r="BN51" s="1217"/>
      <c r="BO51" s="1217"/>
      <c r="BP51" s="1216"/>
      <c r="BQ51" s="1216"/>
      <c r="BR51" s="1216"/>
      <c r="BS51" s="1216"/>
      <c r="BT51" s="1216"/>
      <c r="BU51" s="1216"/>
      <c r="BV51" s="1216"/>
      <c r="BW51" s="1216"/>
      <c r="BX51" s="1216"/>
      <c r="BY51" s="1216"/>
      <c r="BZ51" s="1216"/>
      <c r="CA51" s="1216"/>
      <c r="CB51" s="1216"/>
      <c r="CC51" s="1216"/>
      <c r="CD51" s="1216"/>
      <c r="CE51" s="1216"/>
      <c r="CF51" s="1216"/>
      <c r="CG51" s="1216"/>
      <c r="CH51" s="1216"/>
      <c r="CI51" s="1216"/>
      <c r="CJ51" s="1216"/>
      <c r="CK51" s="1216"/>
      <c r="CL51" s="1216"/>
      <c r="CM51" s="1216"/>
      <c r="CN51" s="1216"/>
      <c r="CO51" s="1216"/>
      <c r="CP51" s="1216"/>
      <c r="CQ51" s="1216"/>
      <c r="CR51" s="1216"/>
      <c r="CS51" s="1216"/>
      <c r="CT51" s="1216"/>
      <c r="CU51" s="1216"/>
      <c r="CV51" s="1216"/>
      <c r="CW51" s="1216"/>
      <c r="CX51" s="1216"/>
      <c r="CY51" s="1216"/>
      <c r="CZ51" s="1216"/>
      <c r="DA51" s="1216"/>
      <c r="DB51" s="1216"/>
      <c r="DC51" s="1216"/>
    </row>
    <row r="52" spans="1:109" x14ac:dyDescent="0.15">
      <c r="B52" s="10"/>
      <c r="G52" s="1228"/>
      <c r="H52" s="1228"/>
      <c r="I52" s="1229"/>
      <c r="J52" s="1229"/>
      <c r="K52" s="1227"/>
      <c r="L52" s="1227"/>
      <c r="M52" s="1227"/>
      <c r="N52" s="1227"/>
      <c r="AM52" s="19"/>
      <c r="AN52" s="1217"/>
      <c r="AO52" s="1217"/>
      <c r="AP52" s="1217"/>
      <c r="AQ52" s="1217"/>
      <c r="AR52" s="1217"/>
      <c r="AS52" s="1217"/>
      <c r="AT52" s="1217"/>
      <c r="AU52" s="1217"/>
      <c r="AV52" s="1217"/>
      <c r="AW52" s="1217"/>
      <c r="AX52" s="1217"/>
      <c r="AY52" s="1217"/>
      <c r="AZ52" s="1217"/>
      <c r="BA52" s="1217"/>
      <c r="BB52" s="1217"/>
      <c r="BC52" s="1217"/>
      <c r="BD52" s="1217"/>
      <c r="BE52" s="1217"/>
      <c r="BF52" s="1217"/>
      <c r="BG52" s="1217"/>
      <c r="BH52" s="1217"/>
      <c r="BI52" s="1217"/>
      <c r="BJ52" s="1217"/>
      <c r="BK52" s="1217"/>
      <c r="BL52" s="1217"/>
      <c r="BM52" s="1217"/>
      <c r="BN52" s="1217"/>
      <c r="BO52" s="1217"/>
      <c r="BP52" s="1216"/>
      <c r="BQ52" s="1216"/>
      <c r="BR52" s="1216"/>
      <c r="BS52" s="1216"/>
      <c r="BT52" s="1216"/>
      <c r="BU52" s="1216"/>
      <c r="BV52" s="1216"/>
      <c r="BW52" s="1216"/>
      <c r="BX52" s="1216"/>
      <c r="BY52" s="1216"/>
      <c r="BZ52" s="1216"/>
      <c r="CA52" s="1216"/>
      <c r="CB52" s="1216"/>
      <c r="CC52" s="1216"/>
      <c r="CD52" s="1216"/>
      <c r="CE52" s="1216"/>
      <c r="CF52" s="1216"/>
      <c r="CG52" s="1216"/>
      <c r="CH52" s="1216"/>
      <c r="CI52" s="1216"/>
      <c r="CJ52" s="1216"/>
      <c r="CK52" s="1216"/>
      <c r="CL52" s="1216"/>
      <c r="CM52" s="1216"/>
      <c r="CN52" s="1216"/>
      <c r="CO52" s="1216"/>
      <c r="CP52" s="1216"/>
      <c r="CQ52" s="1216"/>
      <c r="CR52" s="1216"/>
      <c r="CS52" s="1216"/>
      <c r="CT52" s="1216"/>
      <c r="CU52" s="1216"/>
      <c r="CV52" s="1216"/>
      <c r="CW52" s="1216"/>
      <c r="CX52" s="1216"/>
      <c r="CY52" s="1216"/>
      <c r="CZ52" s="1216"/>
      <c r="DA52" s="1216"/>
      <c r="DB52" s="1216"/>
      <c r="DC52" s="1216"/>
    </row>
    <row r="53" spans="1:109" x14ac:dyDescent="0.15">
      <c r="A53" s="18"/>
      <c r="B53" s="10"/>
      <c r="G53" s="1228"/>
      <c r="H53" s="1228"/>
      <c r="I53" s="1211"/>
      <c r="J53" s="1211"/>
      <c r="K53" s="1227"/>
      <c r="L53" s="1227"/>
      <c r="M53" s="1227"/>
      <c r="N53" s="1227"/>
      <c r="AM53" s="19"/>
      <c r="AN53" s="1217"/>
      <c r="AO53" s="1217"/>
      <c r="AP53" s="1217"/>
      <c r="AQ53" s="1217"/>
      <c r="AR53" s="1217"/>
      <c r="AS53" s="1217"/>
      <c r="AT53" s="1217"/>
      <c r="AU53" s="1217"/>
      <c r="AV53" s="1217"/>
      <c r="AW53" s="1217"/>
      <c r="AX53" s="1217"/>
      <c r="AY53" s="1217"/>
      <c r="AZ53" s="1217"/>
      <c r="BA53" s="1217"/>
      <c r="BB53" s="1217" t="s">
        <v>10</v>
      </c>
      <c r="BC53" s="1217"/>
      <c r="BD53" s="1217"/>
      <c r="BE53" s="1217"/>
      <c r="BF53" s="1217"/>
      <c r="BG53" s="1217"/>
      <c r="BH53" s="1217"/>
      <c r="BI53" s="1217"/>
      <c r="BJ53" s="1217"/>
      <c r="BK53" s="1217"/>
      <c r="BL53" s="1217"/>
      <c r="BM53" s="1217"/>
      <c r="BN53" s="1217"/>
      <c r="BO53" s="1217"/>
      <c r="BP53" s="1216">
        <v>61.5</v>
      </c>
      <c r="BQ53" s="1216"/>
      <c r="BR53" s="1216"/>
      <c r="BS53" s="1216"/>
      <c r="BT53" s="1216"/>
      <c r="BU53" s="1216"/>
      <c r="BV53" s="1216"/>
      <c r="BW53" s="1216"/>
      <c r="BX53" s="1216">
        <v>62.8</v>
      </c>
      <c r="BY53" s="1216"/>
      <c r="BZ53" s="1216"/>
      <c r="CA53" s="1216"/>
      <c r="CB53" s="1216"/>
      <c r="CC53" s="1216"/>
      <c r="CD53" s="1216"/>
      <c r="CE53" s="1216"/>
      <c r="CF53" s="1216">
        <v>64.5</v>
      </c>
      <c r="CG53" s="1216"/>
      <c r="CH53" s="1216"/>
      <c r="CI53" s="1216"/>
      <c r="CJ53" s="1216"/>
      <c r="CK53" s="1216"/>
      <c r="CL53" s="1216"/>
      <c r="CM53" s="1216"/>
      <c r="CN53" s="1216">
        <v>64.599999999999994</v>
      </c>
      <c r="CO53" s="1216"/>
      <c r="CP53" s="1216"/>
      <c r="CQ53" s="1216"/>
      <c r="CR53" s="1216"/>
      <c r="CS53" s="1216"/>
      <c r="CT53" s="1216"/>
      <c r="CU53" s="1216"/>
      <c r="CV53" s="1216">
        <v>66.2</v>
      </c>
      <c r="CW53" s="1216"/>
      <c r="CX53" s="1216"/>
      <c r="CY53" s="1216"/>
      <c r="CZ53" s="1216"/>
      <c r="DA53" s="1216"/>
      <c r="DB53" s="1216"/>
      <c r="DC53" s="1216"/>
    </row>
    <row r="54" spans="1:109" x14ac:dyDescent="0.15">
      <c r="A54" s="18"/>
      <c r="B54" s="10"/>
      <c r="G54" s="1228"/>
      <c r="H54" s="1228"/>
      <c r="I54" s="1211"/>
      <c r="J54" s="1211"/>
      <c r="K54" s="1227"/>
      <c r="L54" s="1227"/>
      <c r="M54" s="1227"/>
      <c r="N54" s="1227"/>
      <c r="AM54" s="19"/>
      <c r="AN54" s="1217"/>
      <c r="AO54" s="1217"/>
      <c r="AP54" s="1217"/>
      <c r="AQ54" s="1217"/>
      <c r="AR54" s="1217"/>
      <c r="AS54" s="1217"/>
      <c r="AT54" s="1217"/>
      <c r="AU54" s="1217"/>
      <c r="AV54" s="1217"/>
      <c r="AW54" s="1217"/>
      <c r="AX54" s="1217"/>
      <c r="AY54" s="1217"/>
      <c r="AZ54" s="1217"/>
      <c r="BA54" s="1217"/>
      <c r="BB54" s="1217"/>
      <c r="BC54" s="1217"/>
      <c r="BD54" s="1217"/>
      <c r="BE54" s="1217"/>
      <c r="BF54" s="1217"/>
      <c r="BG54" s="1217"/>
      <c r="BH54" s="1217"/>
      <c r="BI54" s="1217"/>
      <c r="BJ54" s="1217"/>
      <c r="BK54" s="1217"/>
      <c r="BL54" s="1217"/>
      <c r="BM54" s="1217"/>
      <c r="BN54" s="1217"/>
      <c r="BO54" s="1217"/>
      <c r="BP54" s="1216"/>
      <c r="BQ54" s="1216"/>
      <c r="BR54" s="1216"/>
      <c r="BS54" s="1216"/>
      <c r="BT54" s="1216"/>
      <c r="BU54" s="1216"/>
      <c r="BV54" s="1216"/>
      <c r="BW54" s="1216"/>
      <c r="BX54" s="1216"/>
      <c r="BY54" s="1216"/>
      <c r="BZ54" s="1216"/>
      <c r="CA54" s="1216"/>
      <c r="CB54" s="1216"/>
      <c r="CC54" s="1216"/>
      <c r="CD54" s="1216"/>
      <c r="CE54" s="1216"/>
      <c r="CF54" s="1216"/>
      <c r="CG54" s="1216"/>
      <c r="CH54" s="1216"/>
      <c r="CI54" s="1216"/>
      <c r="CJ54" s="1216"/>
      <c r="CK54" s="1216"/>
      <c r="CL54" s="1216"/>
      <c r="CM54" s="1216"/>
      <c r="CN54" s="1216"/>
      <c r="CO54" s="1216"/>
      <c r="CP54" s="1216"/>
      <c r="CQ54" s="1216"/>
      <c r="CR54" s="1216"/>
      <c r="CS54" s="1216"/>
      <c r="CT54" s="1216"/>
      <c r="CU54" s="1216"/>
      <c r="CV54" s="1216"/>
      <c r="CW54" s="1216"/>
      <c r="CX54" s="1216"/>
      <c r="CY54" s="1216"/>
      <c r="CZ54" s="1216"/>
      <c r="DA54" s="1216"/>
      <c r="DB54" s="1216"/>
      <c r="DC54" s="1216"/>
    </row>
    <row r="55" spans="1:109" x14ac:dyDescent="0.15">
      <c r="A55" s="18"/>
      <c r="B55" s="10"/>
      <c r="G55" s="1211"/>
      <c r="H55" s="1211"/>
      <c r="I55" s="1211"/>
      <c r="J55" s="1211"/>
      <c r="K55" s="1227"/>
      <c r="L55" s="1227"/>
      <c r="M55" s="1227"/>
      <c r="N55" s="1227"/>
      <c r="AN55" s="1215" t="s">
        <v>11</v>
      </c>
      <c r="AO55" s="1215"/>
      <c r="AP55" s="1215"/>
      <c r="AQ55" s="1215"/>
      <c r="AR55" s="1215"/>
      <c r="AS55" s="1215"/>
      <c r="AT55" s="1215"/>
      <c r="AU55" s="1215"/>
      <c r="AV55" s="1215"/>
      <c r="AW55" s="1215"/>
      <c r="AX55" s="1215"/>
      <c r="AY55" s="1215"/>
      <c r="AZ55" s="1215"/>
      <c r="BA55" s="1215"/>
      <c r="BB55" s="1217" t="s">
        <v>9</v>
      </c>
      <c r="BC55" s="1217"/>
      <c r="BD55" s="1217"/>
      <c r="BE55" s="1217"/>
      <c r="BF55" s="1217"/>
      <c r="BG55" s="1217"/>
      <c r="BH55" s="1217"/>
      <c r="BI55" s="1217"/>
      <c r="BJ55" s="1217"/>
      <c r="BK55" s="1217"/>
      <c r="BL55" s="1217"/>
      <c r="BM55" s="1217"/>
      <c r="BN55" s="1217"/>
      <c r="BO55" s="1217"/>
      <c r="BP55" s="1216">
        <v>11.2</v>
      </c>
      <c r="BQ55" s="1216"/>
      <c r="BR55" s="1216"/>
      <c r="BS55" s="1216"/>
      <c r="BT55" s="1216"/>
      <c r="BU55" s="1216"/>
      <c r="BV55" s="1216"/>
      <c r="BW55" s="1216"/>
      <c r="BX55" s="1216">
        <v>3.9</v>
      </c>
      <c r="BY55" s="1216"/>
      <c r="BZ55" s="1216"/>
      <c r="CA55" s="1216"/>
      <c r="CB55" s="1216"/>
      <c r="CC55" s="1216"/>
      <c r="CD55" s="1216"/>
      <c r="CE55" s="1216"/>
      <c r="CF55" s="1216">
        <v>0</v>
      </c>
      <c r="CG55" s="1216"/>
      <c r="CH55" s="1216"/>
      <c r="CI55" s="1216"/>
      <c r="CJ55" s="1216"/>
      <c r="CK55" s="1216"/>
      <c r="CL55" s="1216"/>
      <c r="CM55" s="1216"/>
      <c r="CN55" s="1216">
        <v>0</v>
      </c>
      <c r="CO55" s="1216"/>
      <c r="CP55" s="1216"/>
      <c r="CQ55" s="1216"/>
      <c r="CR55" s="1216"/>
      <c r="CS55" s="1216"/>
      <c r="CT55" s="1216"/>
      <c r="CU55" s="1216"/>
      <c r="CV55" s="1216">
        <v>0</v>
      </c>
      <c r="CW55" s="1216"/>
      <c r="CX55" s="1216"/>
      <c r="CY55" s="1216"/>
      <c r="CZ55" s="1216"/>
      <c r="DA55" s="1216"/>
      <c r="DB55" s="1216"/>
      <c r="DC55" s="1216"/>
    </row>
    <row r="56" spans="1:109" x14ac:dyDescent="0.15">
      <c r="A56" s="18"/>
      <c r="B56" s="10"/>
      <c r="G56" s="1211"/>
      <c r="H56" s="1211"/>
      <c r="I56" s="1211"/>
      <c r="J56" s="1211"/>
      <c r="K56" s="1227"/>
      <c r="L56" s="1227"/>
      <c r="M56" s="1227"/>
      <c r="N56" s="1227"/>
      <c r="AN56" s="1215"/>
      <c r="AO56" s="1215"/>
      <c r="AP56" s="1215"/>
      <c r="AQ56" s="1215"/>
      <c r="AR56" s="1215"/>
      <c r="AS56" s="1215"/>
      <c r="AT56" s="1215"/>
      <c r="AU56" s="1215"/>
      <c r="AV56" s="1215"/>
      <c r="AW56" s="1215"/>
      <c r="AX56" s="1215"/>
      <c r="AY56" s="1215"/>
      <c r="AZ56" s="1215"/>
      <c r="BA56" s="1215"/>
      <c r="BB56" s="1217"/>
      <c r="BC56" s="1217"/>
      <c r="BD56" s="1217"/>
      <c r="BE56" s="1217"/>
      <c r="BF56" s="1217"/>
      <c r="BG56" s="1217"/>
      <c r="BH56" s="1217"/>
      <c r="BI56" s="1217"/>
      <c r="BJ56" s="1217"/>
      <c r="BK56" s="1217"/>
      <c r="BL56" s="1217"/>
      <c r="BM56" s="1217"/>
      <c r="BN56" s="1217"/>
      <c r="BO56" s="1217"/>
      <c r="BP56" s="1216"/>
      <c r="BQ56" s="1216"/>
      <c r="BR56" s="1216"/>
      <c r="BS56" s="1216"/>
      <c r="BT56" s="1216"/>
      <c r="BU56" s="1216"/>
      <c r="BV56" s="1216"/>
      <c r="BW56" s="1216"/>
      <c r="BX56" s="1216"/>
      <c r="BY56" s="1216"/>
      <c r="BZ56" s="1216"/>
      <c r="CA56" s="1216"/>
      <c r="CB56" s="1216"/>
      <c r="CC56" s="1216"/>
      <c r="CD56" s="1216"/>
      <c r="CE56" s="1216"/>
      <c r="CF56" s="1216"/>
      <c r="CG56" s="1216"/>
      <c r="CH56" s="1216"/>
      <c r="CI56" s="1216"/>
      <c r="CJ56" s="1216"/>
      <c r="CK56" s="1216"/>
      <c r="CL56" s="1216"/>
      <c r="CM56" s="1216"/>
      <c r="CN56" s="1216"/>
      <c r="CO56" s="1216"/>
      <c r="CP56" s="1216"/>
      <c r="CQ56" s="1216"/>
      <c r="CR56" s="1216"/>
      <c r="CS56" s="1216"/>
      <c r="CT56" s="1216"/>
      <c r="CU56" s="1216"/>
      <c r="CV56" s="1216"/>
      <c r="CW56" s="1216"/>
      <c r="CX56" s="1216"/>
      <c r="CY56" s="1216"/>
      <c r="CZ56" s="1216"/>
      <c r="DA56" s="1216"/>
      <c r="DB56" s="1216"/>
      <c r="DC56" s="1216"/>
    </row>
    <row r="57" spans="1:109" s="18" customFormat="1" x14ac:dyDescent="0.15">
      <c r="B57" s="22"/>
      <c r="G57" s="1211"/>
      <c r="H57" s="1211"/>
      <c r="I57" s="1230"/>
      <c r="J57" s="1230"/>
      <c r="K57" s="1227"/>
      <c r="L57" s="1227"/>
      <c r="M57" s="1227"/>
      <c r="N57" s="1227"/>
      <c r="AM57" s="3"/>
      <c r="AN57" s="1215"/>
      <c r="AO57" s="1215"/>
      <c r="AP57" s="1215"/>
      <c r="AQ57" s="1215"/>
      <c r="AR57" s="1215"/>
      <c r="AS57" s="1215"/>
      <c r="AT57" s="1215"/>
      <c r="AU57" s="1215"/>
      <c r="AV57" s="1215"/>
      <c r="AW57" s="1215"/>
      <c r="AX57" s="1215"/>
      <c r="AY57" s="1215"/>
      <c r="AZ57" s="1215"/>
      <c r="BA57" s="1215"/>
      <c r="BB57" s="1217" t="s">
        <v>10</v>
      </c>
      <c r="BC57" s="1217"/>
      <c r="BD57" s="1217"/>
      <c r="BE57" s="1217"/>
      <c r="BF57" s="1217"/>
      <c r="BG57" s="1217"/>
      <c r="BH57" s="1217"/>
      <c r="BI57" s="1217"/>
      <c r="BJ57" s="1217"/>
      <c r="BK57" s="1217"/>
      <c r="BL57" s="1217"/>
      <c r="BM57" s="1217"/>
      <c r="BN57" s="1217"/>
      <c r="BO57" s="1217"/>
      <c r="BP57" s="1216">
        <v>60.2</v>
      </c>
      <c r="BQ57" s="1216"/>
      <c r="BR57" s="1216"/>
      <c r="BS57" s="1216"/>
      <c r="BT57" s="1216"/>
      <c r="BU57" s="1216"/>
      <c r="BV57" s="1216"/>
      <c r="BW57" s="1216"/>
      <c r="BX57" s="1216">
        <v>63.1</v>
      </c>
      <c r="BY57" s="1216"/>
      <c r="BZ57" s="1216"/>
      <c r="CA57" s="1216"/>
      <c r="CB57" s="1216"/>
      <c r="CC57" s="1216"/>
      <c r="CD57" s="1216"/>
      <c r="CE57" s="1216"/>
      <c r="CF57" s="1216">
        <v>63.2</v>
      </c>
      <c r="CG57" s="1216"/>
      <c r="CH57" s="1216"/>
      <c r="CI57" s="1216"/>
      <c r="CJ57" s="1216"/>
      <c r="CK57" s="1216"/>
      <c r="CL57" s="1216"/>
      <c r="CM57" s="1216"/>
      <c r="CN57" s="1216">
        <v>64</v>
      </c>
      <c r="CO57" s="1216"/>
      <c r="CP57" s="1216"/>
      <c r="CQ57" s="1216"/>
      <c r="CR57" s="1216"/>
      <c r="CS57" s="1216"/>
      <c r="CT57" s="1216"/>
      <c r="CU57" s="1216"/>
      <c r="CV57" s="1216">
        <v>65.599999999999994</v>
      </c>
      <c r="CW57" s="1216"/>
      <c r="CX57" s="1216"/>
      <c r="CY57" s="1216"/>
      <c r="CZ57" s="1216"/>
      <c r="DA57" s="1216"/>
      <c r="DB57" s="1216"/>
      <c r="DC57" s="1216"/>
      <c r="DD57" s="23"/>
      <c r="DE57" s="22"/>
    </row>
    <row r="58" spans="1:109" s="18" customFormat="1" x14ac:dyDescent="0.15">
      <c r="A58" s="3"/>
      <c r="B58" s="22"/>
      <c r="G58" s="1211"/>
      <c r="H58" s="1211"/>
      <c r="I58" s="1230"/>
      <c r="J58" s="1230"/>
      <c r="K58" s="1227"/>
      <c r="L58" s="1227"/>
      <c r="M58" s="1227"/>
      <c r="N58" s="1227"/>
      <c r="AM58" s="3"/>
      <c r="AN58" s="1215"/>
      <c r="AO58" s="1215"/>
      <c r="AP58" s="1215"/>
      <c r="AQ58" s="1215"/>
      <c r="AR58" s="1215"/>
      <c r="AS58" s="1215"/>
      <c r="AT58" s="1215"/>
      <c r="AU58" s="1215"/>
      <c r="AV58" s="1215"/>
      <c r="AW58" s="1215"/>
      <c r="AX58" s="1215"/>
      <c r="AY58" s="1215"/>
      <c r="AZ58" s="1215"/>
      <c r="BA58" s="1215"/>
      <c r="BB58" s="1217"/>
      <c r="BC58" s="1217"/>
      <c r="BD58" s="1217"/>
      <c r="BE58" s="1217"/>
      <c r="BF58" s="1217"/>
      <c r="BG58" s="1217"/>
      <c r="BH58" s="1217"/>
      <c r="BI58" s="1217"/>
      <c r="BJ58" s="1217"/>
      <c r="BK58" s="1217"/>
      <c r="BL58" s="1217"/>
      <c r="BM58" s="1217"/>
      <c r="BN58" s="1217"/>
      <c r="BO58" s="1217"/>
      <c r="BP58" s="1216"/>
      <c r="BQ58" s="1216"/>
      <c r="BR58" s="1216"/>
      <c r="BS58" s="1216"/>
      <c r="BT58" s="1216"/>
      <c r="BU58" s="1216"/>
      <c r="BV58" s="1216"/>
      <c r="BW58" s="1216"/>
      <c r="BX58" s="1216"/>
      <c r="BY58" s="1216"/>
      <c r="BZ58" s="1216"/>
      <c r="CA58" s="1216"/>
      <c r="CB58" s="1216"/>
      <c r="CC58" s="1216"/>
      <c r="CD58" s="1216"/>
      <c r="CE58" s="1216"/>
      <c r="CF58" s="1216"/>
      <c r="CG58" s="1216"/>
      <c r="CH58" s="1216"/>
      <c r="CI58" s="1216"/>
      <c r="CJ58" s="1216"/>
      <c r="CK58" s="1216"/>
      <c r="CL58" s="1216"/>
      <c r="CM58" s="1216"/>
      <c r="CN58" s="1216"/>
      <c r="CO58" s="1216"/>
      <c r="CP58" s="1216"/>
      <c r="CQ58" s="1216"/>
      <c r="CR58" s="1216"/>
      <c r="CS58" s="1216"/>
      <c r="CT58" s="1216"/>
      <c r="CU58" s="1216"/>
      <c r="CV58" s="1216"/>
      <c r="CW58" s="1216"/>
      <c r="CX58" s="1216"/>
      <c r="CY58" s="1216"/>
      <c r="CZ58" s="1216"/>
      <c r="DA58" s="1216"/>
      <c r="DB58" s="1216"/>
      <c r="DC58" s="1216"/>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31" t="s">
        <v>541</v>
      </c>
      <c r="AO65" s="1219"/>
      <c r="AP65" s="1219"/>
      <c r="AQ65" s="1219"/>
      <c r="AR65" s="1219"/>
      <c r="AS65" s="1219"/>
      <c r="AT65" s="1219"/>
      <c r="AU65" s="1219"/>
      <c r="AV65" s="1219"/>
      <c r="AW65" s="1219"/>
      <c r="AX65" s="1219"/>
      <c r="AY65" s="1219"/>
      <c r="AZ65" s="1219"/>
      <c r="BA65" s="1219"/>
      <c r="BB65" s="1219"/>
      <c r="BC65" s="1219"/>
      <c r="BD65" s="1219"/>
      <c r="BE65" s="1219"/>
      <c r="BF65" s="1219"/>
      <c r="BG65" s="1219"/>
      <c r="BH65" s="1219"/>
      <c r="BI65" s="1219"/>
      <c r="BJ65" s="1219"/>
      <c r="BK65" s="1219"/>
      <c r="BL65" s="1219"/>
      <c r="BM65" s="1219"/>
      <c r="BN65" s="1219"/>
      <c r="BO65" s="1219"/>
      <c r="BP65" s="1219"/>
      <c r="BQ65" s="1219"/>
      <c r="BR65" s="1219"/>
      <c r="BS65" s="1219"/>
      <c r="BT65" s="1219"/>
      <c r="BU65" s="1219"/>
      <c r="BV65" s="1219"/>
      <c r="BW65" s="1219"/>
      <c r="BX65" s="1219"/>
      <c r="BY65" s="1219"/>
      <c r="BZ65" s="1219"/>
      <c r="CA65" s="1219"/>
      <c r="CB65" s="1219"/>
      <c r="CC65" s="1219"/>
      <c r="CD65" s="1219"/>
      <c r="CE65" s="1219"/>
      <c r="CF65" s="1219"/>
      <c r="CG65" s="1219"/>
      <c r="CH65" s="1219"/>
      <c r="CI65" s="1219"/>
      <c r="CJ65" s="1219"/>
      <c r="CK65" s="1219"/>
      <c r="CL65" s="1219"/>
      <c r="CM65" s="1219"/>
      <c r="CN65" s="1219"/>
      <c r="CO65" s="1219"/>
      <c r="CP65" s="1219"/>
      <c r="CQ65" s="1219"/>
      <c r="CR65" s="1219"/>
      <c r="CS65" s="1219"/>
      <c r="CT65" s="1219"/>
      <c r="CU65" s="1219"/>
      <c r="CV65" s="1219"/>
      <c r="CW65" s="1219"/>
      <c r="CX65" s="1219"/>
      <c r="CY65" s="1219"/>
      <c r="CZ65" s="1219"/>
      <c r="DA65" s="1219"/>
      <c r="DB65" s="1219"/>
      <c r="DC65" s="1220"/>
    </row>
    <row r="66" spans="2:107" x14ac:dyDescent="0.15">
      <c r="B66" s="10"/>
      <c r="AN66" s="1221"/>
      <c r="AO66" s="1222"/>
      <c r="AP66" s="1222"/>
      <c r="AQ66" s="1222"/>
      <c r="AR66" s="1222"/>
      <c r="AS66" s="1222"/>
      <c r="AT66" s="1222"/>
      <c r="AU66" s="1222"/>
      <c r="AV66" s="1222"/>
      <c r="AW66" s="1222"/>
      <c r="AX66" s="1222"/>
      <c r="AY66" s="1222"/>
      <c r="AZ66" s="1222"/>
      <c r="BA66" s="1222"/>
      <c r="BB66" s="1222"/>
      <c r="BC66" s="1222"/>
      <c r="BD66" s="1222"/>
      <c r="BE66" s="1222"/>
      <c r="BF66" s="1222"/>
      <c r="BG66" s="1222"/>
      <c r="BH66" s="1222"/>
      <c r="BI66" s="1222"/>
      <c r="BJ66" s="1222"/>
      <c r="BK66" s="1222"/>
      <c r="BL66" s="1222"/>
      <c r="BM66" s="1222"/>
      <c r="BN66" s="1222"/>
      <c r="BO66" s="1222"/>
      <c r="BP66" s="1222"/>
      <c r="BQ66" s="1222"/>
      <c r="BR66" s="1222"/>
      <c r="BS66" s="1222"/>
      <c r="BT66" s="1222"/>
      <c r="BU66" s="1222"/>
      <c r="BV66" s="1222"/>
      <c r="BW66" s="1222"/>
      <c r="BX66" s="1222"/>
      <c r="BY66" s="1222"/>
      <c r="BZ66" s="1222"/>
      <c r="CA66" s="1222"/>
      <c r="CB66" s="1222"/>
      <c r="CC66" s="1222"/>
      <c r="CD66" s="1222"/>
      <c r="CE66" s="1222"/>
      <c r="CF66" s="1222"/>
      <c r="CG66" s="1222"/>
      <c r="CH66" s="1222"/>
      <c r="CI66" s="1222"/>
      <c r="CJ66" s="1222"/>
      <c r="CK66" s="1222"/>
      <c r="CL66" s="1222"/>
      <c r="CM66" s="1222"/>
      <c r="CN66" s="1222"/>
      <c r="CO66" s="1222"/>
      <c r="CP66" s="1222"/>
      <c r="CQ66" s="1222"/>
      <c r="CR66" s="1222"/>
      <c r="CS66" s="1222"/>
      <c r="CT66" s="1222"/>
      <c r="CU66" s="1222"/>
      <c r="CV66" s="1222"/>
      <c r="CW66" s="1222"/>
      <c r="CX66" s="1222"/>
      <c r="CY66" s="1222"/>
      <c r="CZ66" s="1222"/>
      <c r="DA66" s="1222"/>
      <c r="DB66" s="1222"/>
      <c r="DC66" s="1223"/>
    </row>
    <row r="67" spans="2:107" x14ac:dyDescent="0.15">
      <c r="B67" s="10"/>
      <c r="AN67" s="1221"/>
      <c r="AO67" s="1222"/>
      <c r="AP67" s="1222"/>
      <c r="AQ67" s="1222"/>
      <c r="AR67" s="1222"/>
      <c r="AS67" s="1222"/>
      <c r="AT67" s="1222"/>
      <c r="AU67" s="1222"/>
      <c r="AV67" s="1222"/>
      <c r="AW67" s="1222"/>
      <c r="AX67" s="1222"/>
      <c r="AY67" s="1222"/>
      <c r="AZ67" s="1222"/>
      <c r="BA67" s="1222"/>
      <c r="BB67" s="1222"/>
      <c r="BC67" s="1222"/>
      <c r="BD67" s="1222"/>
      <c r="BE67" s="1222"/>
      <c r="BF67" s="1222"/>
      <c r="BG67" s="1222"/>
      <c r="BH67" s="1222"/>
      <c r="BI67" s="1222"/>
      <c r="BJ67" s="1222"/>
      <c r="BK67" s="1222"/>
      <c r="BL67" s="1222"/>
      <c r="BM67" s="1222"/>
      <c r="BN67" s="1222"/>
      <c r="BO67" s="1222"/>
      <c r="BP67" s="1222"/>
      <c r="BQ67" s="1222"/>
      <c r="BR67" s="1222"/>
      <c r="BS67" s="1222"/>
      <c r="BT67" s="1222"/>
      <c r="BU67" s="1222"/>
      <c r="BV67" s="1222"/>
      <c r="BW67" s="1222"/>
      <c r="BX67" s="1222"/>
      <c r="BY67" s="1222"/>
      <c r="BZ67" s="1222"/>
      <c r="CA67" s="1222"/>
      <c r="CB67" s="1222"/>
      <c r="CC67" s="1222"/>
      <c r="CD67" s="1222"/>
      <c r="CE67" s="1222"/>
      <c r="CF67" s="1222"/>
      <c r="CG67" s="1222"/>
      <c r="CH67" s="1222"/>
      <c r="CI67" s="1222"/>
      <c r="CJ67" s="1222"/>
      <c r="CK67" s="1222"/>
      <c r="CL67" s="1222"/>
      <c r="CM67" s="1222"/>
      <c r="CN67" s="1222"/>
      <c r="CO67" s="1222"/>
      <c r="CP67" s="1222"/>
      <c r="CQ67" s="1222"/>
      <c r="CR67" s="1222"/>
      <c r="CS67" s="1222"/>
      <c r="CT67" s="1222"/>
      <c r="CU67" s="1222"/>
      <c r="CV67" s="1222"/>
      <c r="CW67" s="1222"/>
      <c r="CX67" s="1222"/>
      <c r="CY67" s="1222"/>
      <c r="CZ67" s="1222"/>
      <c r="DA67" s="1222"/>
      <c r="DB67" s="1222"/>
      <c r="DC67" s="1223"/>
    </row>
    <row r="68" spans="2:107" x14ac:dyDescent="0.15">
      <c r="B68" s="10"/>
      <c r="AN68" s="1221"/>
      <c r="AO68" s="1222"/>
      <c r="AP68" s="1222"/>
      <c r="AQ68" s="1222"/>
      <c r="AR68" s="1222"/>
      <c r="AS68" s="1222"/>
      <c r="AT68" s="1222"/>
      <c r="AU68" s="1222"/>
      <c r="AV68" s="1222"/>
      <c r="AW68" s="1222"/>
      <c r="AX68" s="1222"/>
      <c r="AY68" s="1222"/>
      <c r="AZ68" s="1222"/>
      <c r="BA68" s="1222"/>
      <c r="BB68" s="1222"/>
      <c r="BC68" s="1222"/>
      <c r="BD68" s="1222"/>
      <c r="BE68" s="1222"/>
      <c r="BF68" s="1222"/>
      <c r="BG68" s="1222"/>
      <c r="BH68" s="1222"/>
      <c r="BI68" s="1222"/>
      <c r="BJ68" s="1222"/>
      <c r="BK68" s="1222"/>
      <c r="BL68" s="1222"/>
      <c r="BM68" s="1222"/>
      <c r="BN68" s="1222"/>
      <c r="BO68" s="1222"/>
      <c r="BP68" s="1222"/>
      <c r="BQ68" s="1222"/>
      <c r="BR68" s="1222"/>
      <c r="BS68" s="1222"/>
      <c r="BT68" s="1222"/>
      <c r="BU68" s="1222"/>
      <c r="BV68" s="1222"/>
      <c r="BW68" s="1222"/>
      <c r="BX68" s="1222"/>
      <c r="BY68" s="1222"/>
      <c r="BZ68" s="1222"/>
      <c r="CA68" s="1222"/>
      <c r="CB68" s="1222"/>
      <c r="CC68" s="1222"/>
      <c r="CD68" s="1222"/>
      <c r="CE68" s="1222"/>
      <c r="CF68" s="1222"/>
      <c r="CG68" s="1222"/>
      <c r="CH68" s="1222"/>
      <c r="CI68" s="1222"/>
      <c r="CJ68" s="1222"/>
      <c r="CK68" s="1222"/>
      <c r="CL68" s="1222"/>
      <c r="CM68" s="1222"/>
      <c r="CN68" s="1222"/>
      <c r="CO68" s="1222"/>
      <c r="CP68" s="1222"/>
      <c r="CQ68" s="1222"/>
      <c r="CR68" s="1222"/>
      <c r="CS68" s="1222"/>
      <c r="CT68" s="1222"/>
      <c r="CU68" s="1222"/>
      <c r="CV68" s="1222"/>
      <c r="CW68" s="1222"/>
      <c r="CX68" s="1222"/>
      <c r="CY68" s="1222"/>
      <c r="CZ68" s="1222"/>
      <c r="DA68" s="1222"/>
      <c r="DB68" s="1222"/>
      <c r="DC68" s="1223"/>
    </row>
    <row r="69" spans="2:107" x14ac:dyDescent="0.15">
      <c r="B69" s="10"/>
      <c r="AN69" s="1224"/>
      <c r="AO69" s="1225"/>
      <c r="AP69" s="1225"/>
      <c r="AQ69" s="1225"/>
      <c r="AR69" s="1225"/>
      <c r="AS69" s="1225"/>
      <c r="AT69" s="1225"/>
      <c r="AU69" s="1225"/>
      <c r="AV69" s="1225"/>
      <c r="AW69" s="1225"/>
      <c r="AX69" s="1225"/>
      <c r="AY69" s="1225"/>
      <c r="AZ69" s="1225"/>
      <c r="BA69" s="1225"/>
      <c r="BB69" s="1225"/>
      <c r="BC69" s="1225"/>
      <c r="BD69" s="1225"/>
      <c r="BE69" s="1225"/>
      <c r="BF69" s="1225"/>
      <c r="BG69" s="1225"/>
      <c r="BH69" s="1225"/>
      <c r="BI69" s="1225"/>
      <c r="BJ69" s="1225"/>
      <c r="BK69" s="1225"/>
      <c r="BL69" s="1225"/>
      <c r="BM69" s="1225"/>
      <c r="BN69" s="1225"/>
      <c r="BO69" s="1225"/>
      <c r="BP69" s="1225"/>
      <c r="BQ69" s="1225"/>
      <c r="BR69" s="1225"/>
      <c r="BS69" s="1225"/>
      <c r="BT69" s="1225"/>
      <c r="BU69" s="1225"/>
      <c r="BV69" s="1225"/>
      <c r="BW69" s="1225"/>
      <c r="BX69" s="1225"/>
      <c r="BY69" s="1225"/>
      <c r="BZ69" s="1225"/>
      <c r="CA69" s="1225"/>
      <c r="CB69" s="1225"/>
      <c r="CC69" s="1225"/>
      <c r="CD69" s="1225"/>
      <c r="CE69" s="1225"/>
      <c r="CF69" s="1225"/>
      <c r="CG69" s="1225"/>
      <c r="CH69" s="1225"/>
      <c r="CI69" s="1225"/>
      <c r="CJ69" s="1225"/>
      <c r="CK69" s="1225"/>
      <c r="CL69" s="1225"/>
      <c r="CM69" s="1225"/>
      <c r="CN69" s="1225"/>
      <c r="CO69" s="1225"/>
      <c r="CP69" s="1225"/>
      <c r="CQ69" s="1225"/>
      <c r="CR69" s="1225"/>
      <c r="CS69" s="1225"/>
      <c r="CT69" s="1225"/>
      <c r="CU69" s="1225"/>
      <c r="CV69" s="1225"/>
      <c r="CW69" s="1225"/>
      <c r="CX69" s="1225"/>
      <c r="CY69" s="1225"/>
      <c r="CZ69" s="1225"/>
      <c r="DA69" s="1225"/>
      <c r="DB69" s="1225"/>
      <c r="DC69" s="1226"/>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1"/>
      <c r="H72" s="1211"/>
      <c r="I72" s="1211"/>
      <c r="J72" s="1211"/>
      <c r="K72" s="20"/>
      <c r="L72" s="20"/>
      <c r="M72" s="21"/>
      <c r="N72" s="21"/>
      <c r="AN72" s="1212"/>
      <c r="AO72" s="1213"/>
      <c r="AP72" s="1213"/>
      <c r="AQ72" s="1213"/>
      <c r="AR72" s="1213"/>
      <c r="AS72" s="1213"/>
      <c r="AT72" s="1213"/>
      <c r="AU72" s="1213"/>
      <c r="AV72" s="1213"/>
      <c r="AW72" s="1213"/>
      <c r="AX72" s="1213"/>
      <c r="AY72" s="1213"/>
      <c r="AZ72" s="1213"/>
      <c r="BA72" s="1213"/>
      <c r="BB72" s="1213"/>
      <c r="BC72" s="1213"/>
      <c r="BD72" s="1213"/>
      <c r="BE72" s="1213"/>
      <c r="BF72" s="1213"/>
      <c r="BG72" s="1213"/>
      <c r="BH72" s="1213"/>
      <c r="BI72" s="1213"/>
      <c r="BJ72" s="1213"/>
      <c r="BK72" s="1213"/>
      <c r="BL72" s="1213"/>
      <c r="BM72" s="1213"/>
      <c r="BN72" s="1213"/>
      <c r="BO72" s="1214"/>
      <c r="BP72" s="1215" t="s">
        <v>3</v>
      </c>
      <c r="BQ72" s="1215"/>
      <c r="BR72" s="1215"/>
      <c r="BS72" s="1215"/>
      <c r="BT72" s="1215"/>
      <c r="BU72" s="1215"/>
      <c r="BV72" s="1215"/>
      <c r="BW72" s="1215"/>
      <c r="BX72" s="1215" t="s">
        <v>4</v>
      </c>
      <c r="BY72" s="1215"/>
      <c r="BZ72" s="1215"/>
      <c r="CA72" s="1215"/>
      <c r="CB72" s="1215"/>
      <c r="CC72" s="1215"/>
      <c r="CD72" s="1215"/>
      <c r="CE72" s="1215"/>
      <c r="CF72" s="1215" t="s">
        <v>5</v>
      </c>
      <c r="CG72" s="1215"/>
      <c r="CH72" s="1215"/>
      <c r="CI72" s="1215"/>
      <c r="CJ72" s="1215"/>
      <c r="CK72" s="1215"/>
      <c r="CL72" s="1215"/>
      <c r="CM72" s="1215"/>
      <c r="CN72" s="1215" t="s">
        <v>6</v>
      </c>
      <c r="CO72" s="1215"/>
      <c r="CP72" s="1215"/>
      <c r="CQ72" s="1215"/>
      <c r="CR72" s="1215"/>
      <c r="CS72" s="1215"/>
      <c r="CT72" s="1215"/>
      <c r="CU72" s="1215"/>
      <c r="CV72" s="1215" t="s">
        <v>7</v>
      </c>
      <c r="CW72" s="1215"/>
      <c r="CX72" s="1215"/>
      <c r="CY72" s="1215"/>
      <c r="CZ72" s="1215"/>
      <c r="DA72" s="1215"/>
      <c r="DB72" s="1215"/>
      <c r="DC72" s="1215"/>
    </row>
    <row r="73" spans="2:107" x14ac:dyDescent="0.15">
      <c r="B73" s="10"/>
      <c r="G73" s="1228"/>
      <c r="H73" s="1228"/>
      <c r="I73" s="1228"/>
      <c r="J73" s="1228"/>
      <c r="K73" s="1232"/>
      <c r="L73" s="1232"/>
      <c r="M73" s="1232"/>
      <c r="N73" s="1232"/>
      <c r="AM73" s="19"/>
      <c r="AN73" s="1217" t="s">
        <v>8</v>
      </c>
      <c r="AO73" s="1217"/>
      <c r="AP73" s="1217"/>
      <c r="AQ73" s="1217"/>
      <c r="AR73" s="1217"/>
      <c r="AS73" s="1217"/>
      <c r="AT73" s="1217"/>
      <c r="AU73" s="1217"/>
      <c r="AV73" s="1217"/>
      <c r="AW73" s="1217"/>
      <c r="AX73" s="1217"/>
      <c r="AY73" s="1217"/>
      <c r="AZ73" s="1217"/>
      <c r="BA73" s="1217"/>
      <c r="BB73" s="1217" t="s">
        <v>9</v>
      </c>
      <c r="BC73" s="1217"/>
      <c r="BD73" s="1217"/>
      <c r="BE73" s="1217"/>
      <c r="BF73" s="1217"/>
      <c r="BG73" s="1217"/>
      <c r="BH73" s="1217"/>
      <c r="BI73" s="1217"/>
      <c r="BJ73" s="1217"/>
      <c r="BK73" s="1217"/>
      <c r="BL73" s="1217"/>
      <c r="BM73" s="1217"/>
      <c r="BN73" s="1217"/>
      <c r="BO73" s="1217"/>
      <c r="BP73" s="1216"/>
      <c r="BQ73" s="1216"/>
      <c r="BR73" s="1216"/>
      <c r="BS73" s="1216"/>
      <c r="BT73" s="1216"/>
      <c r="BU73" s="1216"/>
      <c r="BV73" s="1216"/>
      <c r="BW73" s="1216"/>
      <c r="BX73" s="1216"/>
      <c r="BY73" s="1216"/>
      <c r="BZ73" s="1216"/>
      <c r="CA73" s="1216"/>
      <c r="CB73" s="1216"/>
      <c r="CC73" s="1216"/>
      <c r="CD73" s="1216"/>
      <c r="CE73" s="1216"/>
      <c r="CF73" s="1216"/>
      <c r="CG73" s="1216"/>
      <c r="CH73" s="1216"/>
      <c r="CI73" s="1216"/>
      <c r="CJ73" s="1216"/>
      <c r="CK73" s="1216"/>
      <c r="CL73" s="1216"/>
      <c r="CM73" s="1216"/>
      <c r="CN73" s="1216"/>
      <c r="CO73" s="1216"/>
      <c r="CP73" s="1216"/>
      <c r="CQ73" s="1216"/>
      <c r="CR73" s="1216"/>
      <c r="CS73" s="1216"/>
      <c r="CT73" s="1216"/>
      <c r="CU73" s="1216"/>
      <c r="CV73" s="1216"/>
      <c r="CW73" s="1216"/>
      <c r="CX73" s="1216"/>
      <c r="CY73" s="1216"/>
      <c r="CZ73" s="1216"/>
      <c r="DA73" s="1216"/>
      <c r="DB73" s="1216"/>
      <c r="DC73" s="1216"/>
    </row>
    <row r="74" spans="2:107" x14ac:dyDescent="0.15">
      <c r="B74" s="10"/>
      <c r="G74" s="1228"/>
      <c r="H74" s="1228"/>
      <c r="I74" s="1228"/>
      <c r="J74" s="1228"/>
      <c r="K74" s="1232"/>
      <c r="L74" s="1232"/>
      <c r="M74" s="1232"/>
      <c r="N74" s="1232"/>
      <c r="AM74" s="19"/>
      <c r="AN74" s="1217"/>
      <c r="AO74" s="1217"/>
      <c r="AP74" s="1217"/>
      <c r="AQ74" s="1217"/>
      <c r="AR74" s="1217"/>
      <c r="AS74" s="1217"/>
      <c r="AT74" s="1217"/>
      <c r="AU74" s="1217"/>
      <c r="AV74" s="1217"/>
      <c r="AW74" s="1217"/>
      <c r="AX74" s="1217"/>
      <c r="AY74" s="1217"/>
      <c r="AZ74" s="1217"/>
      <c r="BA74" s="1217"/>
      <c r="BB74" s="1217"/>
      <c r="BC74" s="1217"/>
      <c r="BD74" s="1217"/>
      <c r="BE74" s="1217"/>
      <c r="BF74" s="1217"/>
      <c r="BG74" s="1217"/>
      <c r="BH74" s="1217"/>
      <c r="BI74" s="1217"/>
      <c r="BJ74" s="1217"/>
      <c r="BK74" s="1217"/>
      <c r="BL74" s="1217"/>
      <c r="BM74" s="1217"/>
      <c r="BN74" s="1217"/>
      <c r="BO74" s="1217"/>
      <c r="BP74" s="1216"/>
      <c r="BQ74" s="1216"/>
      <c r="BR74" s="1216"/>
      <c r="BS74" s="1216"/>
      <c r="BT74" s="1216"/>
      <c r="BU74" s="1216"/>
      <c r="BV74" s="1216"/>
      <c r="BW74" s="1216"/>
      <c r="BX74" s="1216"/>
      <c r="BY74" s="1216"/>
      <c r="BZ74" s="1216"/>
      <c r="CA74" s="1216"/>
      <c r="CB74" s="1216"/>
      <c r="CC74" s="1216"/>
      <c r="CD74" s="1216"/>
      <c r="CE74" s="1216"/>
      <c r="CF74" s="1216"/>
      <c r="CG74" s="1216"/>
      <c r="CH74" s="1216"/>
      <c r="CI74" s="1216"/>
      <c r="CJ74" s="1216"/>
      <c r="CK74" s="1216"/>
      <c r="CL74" s="1216"/>
      <c r="CM74" s="1216"/>
      <c r="CN74" s="1216"/>
      <c r="CO74" s="1216"/>
      <c r="CP74" s="1216"/>
      <c r="CQ74" s="1216"/>
      <c r="CR74" s="1216"/>
      <c r="CS74" s="1216"/>
      <c r="CT74" s="1216"/>
      <c r="CU74" s="1216"/>
      <c r="CV74" s="1216"/>
      <c r="CW74" s="1216"/>
      <c r="CX74" s="1216"/>
      <c r="CY74" s="1216"/>
      <c r="CZ74" s="1216"/>
      <c r="DA74" s="1216"/>
      <c r="DB74" s="1216"/>
      <c r="DC74" s="1216"/>
    </row>
    <row r="75" spans="2:107" x14ac:dyDescent="0.15">
      <c r="B75" s="10"/>
      <c r="G75" s="1228"/>
      <c r="H75" s="1228"/>
      <c r="I75" s="1211"/>
      <c r="J75" s="1211"/>
      <c r="K75" s="1227"/>
      <c r="L75" s="1227"/>
      <c r="M75" s="1227"/>
      <c r="N75" s="1227"/>
      <c r="AM75" s="19"/>
      <c r="AN75" s="1217"/>
      <c r="AO75" s="1217"/>
      <c r="AP75" s="1217"/>
      <c r="AQ75" s="1217"/>
      <c r="AR75" s="1217"/>
      <c r="AS75" s="1217"/>
      <c r="AT75" s="1217"/>
      <c r="AU75" s="1217"/>
      <c r="AV75" s="1217"/>
      <c r="AW75" s="1217"/>
      <c r="AX75" s="1217"/>
      <c r="AY75" s="1217"/>
      <c r="AZ75" s="1217"/>
      <c r="BA75" s="1217"/>
      <c r="BB75" s="1217" t="s">
        <v>13</v>
      </c>
      <c r="BC75" s="1217"/>
      <c r="BD75" s="1217"/>
      <c r="BE75" s="1217"/>
      <c r="BF75" s="1217"/>
      <c r="BG75" s="1217"/>
      <c r="BH75" s="1217"/>
      <c r="BI75" s="1217"/>
      <c r="BJ75" s="1217"/>
      <c r="BK75" s="1217"/>
      <c r="BL75" s="1217"/>
      <c r="BM75" s="1217"/>
      <c r="BN75" s="1217"/>
      <c r="BO75" s="1217"/>
      <c r="BP75" s="1216">
        <v>4.3</v>
      </c>
      <c r="BQ75" s="1216"/>
      <c r="BR75" s="1216"/>
      <c r="BS75" s="1216"/>
      <c r="BT75" s="1216"/>
      <c r="BU75" s="1216"/>
      <c r="BV75" s="1216"/>
      <c r="BW75" s="1216"/>
      <c r="BX75" s="1216">
        <v>4.9000000000000004</v>
      </c>
      <c r="BY75" s="1216"/>
      <c r="BZ75" s="1216"/>
      <c r="CA75" s="1216"/>
      <c r="CB75" s="1216"/>
      <c r="CC75" s="1216"/>
      <c r="CD75" s="1216"/>
      <c r="CE75" s="1216"/>
      <c r="CF75" s="1216">
        <v>5.3</v>
      </c>
      <c r="CG75" s="1216"/>
      <c r="CH75" s="1216"/>
      <c r="CI75" s="1216"/>
      <c r="CJ75" s="1216"/>
      <c r="CK75" s="1216"/>
      <c r="CL75" s="1216"/>
      <c r="CM75" s="1216"/>
      <c r="CN75" s="1216">
        <v>5.6</v>
      </c>
      <c r="CO75" s="1216"/>
      <c r="CP75" s="1216"/>
      <c r="CQ75" s="1216"/>
      <c r="CR75" s="1216"/>
      <c r="CS75" s="1216"/>
      <c r="CT75" s="1216"/>
      <c r="CU75" s="1216"/>
      <c r="CV75" s="1216">
        <v>5.6</v>
      </c>
      <c r="CW75" s="1216"/>
      <c r="CX75" s="1216"/>
      <c r="CY75" s="1216"/>
      <c r="CZ75" s="1216"/>
      <c r="DA75" s="1216"/>
      <c r="DB75" s="1216"/>
      <c r="DC75" s="1216"/>
    </row>
    <row r="76" spans="2:107" x14ac:dyDescent="0.15">
      <c r="B76" s="10"/>
      <c r="G76" s="1228"/>
      <c r="H76" s="1228"/>
      <c r="I76" s="1211"/>
      <c r="J76" s="1211"/>
      <c r="K76" s="1227"/>
      <c r="L76" s="1227"/>
      <c r="M76" s="1227"/>
      <c r="N76" s="1227"/>
      <c r="AM76" s="19"/>
      <c r="AN76" s="1217"/>
      <c r="AO76" s="1217"/>
      <c r="AP76" s="1217"/>
      <c r="AQ76" s="1217"/>
      <c r="AR76" s="1217"/>
      <c r="AS76" s="1217"/>
      <c r="AT76" s="1217"/>
      <c r="AU76" s="1217"/>
      <c r="AV76" s="1217"/>
      <c r="AW76" s="1217"/>
      <c r="AX76" s="1217"/>
      <c r="AY76" s="1217"/>
      <c r="AZ76" s="1217"/>
      <c r="BA76" s="1217"/>
      <c r="BB76" s="1217"/>
      <c r="BC76" s="1217"/>
      <c r="BD76" s="1217"/>
      <c r="BE76" s="1217"/>
      <c r="BF76" s="1217"/>
      <c r="BG76" s="1217"/>
      <c r="BH76" s="1217"/>
      <c r="BI76" s="1217"/>
      <c r="BJ76" s="1217"/>
      <c r="BK76" s="1217"/>
      <c r="BL76" s="1217"/>
      <c r="BM76" s="1217"/>
      <c r="BN76" s="1217"/>
      <c r="BO76" s="1217"/>
      <c r="BP76" s="1216"/>
      <c r="BQ76" s="1216"/>
      <c r="BR76" s="1216"/>
      <c r="BS76" s="1216"/>
      <c r="BT76" s="1216"/>
      <c r="BU76" s="1216"/>
      <c r="BV76" s="1216"/>
      <c r="BW76" s="1216"/>
      <c r="BX76" s="1216"/>
      <c r="BY76" s="1216"/>
      <c r="BZ76" s="1216"/>
      <c r="CA76" s="1216"/>
      <c r="CB76" s="1216"/>
      <c r="CC76" s="1216"/>
      <c r="CD76" s="1216"/>
      <c r="CE76" s="1216"/>
      <c r="CF76" s="1216"/>
      <c r="CG76" s="1216"/>
      <c r="CH76" s="1216"/>
      <c r="CI76" s="1216"/>
      <c r="CJ76" s="1216"/>
      <c r="CK76" s="1216"/>
      <c r="CL76" s="1216"/>
      <c r="CM76" s="1216"/>
      <c r="CN76" s="1216"/>
      <c r="CO76" s="1216"/>
      <c r="CP76" s="1216"/>
      <c r="CQ76" s="1216"/>
      <c r="CR76" s="1216"/>
      <c r="CS76" s="1216"/>
      <c r="CT76" s="1216"/>
      <c r="CU76" s="1216"/>
      <c r="CV76" s="1216"/>
      <c r="CW76" s="1216"/>
      <c r="CX76" s="1216"/>
      <c r="CY76" s="1216"/>
      <c r="CZ76" s="1216"/>
      <c r="DA76" s="1216"/>
      <c r="DB76" s="1216"/>
      <c r="DC76" s="1216"/>
    </row>
    <row r="77" spans="2:107" x14ac:dyDescent="0.15">
      <c r="B77" s="10"/>
      <c r="G77" s="1211"/>
      <c r="H77" s="1211"/>
      <c r="I77" s="1211"/>
      <c r="J77" s="1211"/>
      <c r="K77" s="1232"/>
      <c r="L77" s="1232"/>
      <c r="M77" s="1232"/>
      <c r="N77" s="1232"/>
      <c r="AN77" s="1215" t="s">
        <v>11</v>
      </c>
      <c r="AO77" s="1215"/>
      <c r="AP77" s="1215"/>
      <c r="AQ77" s="1215"/>
      <c r="AR77" s="1215"/>
      <c r="AS77" s="1215"/>
      <c r="AT77" s="1215"/>
      <c r="AU77" s="1215"/>
      <c r="AV77" s="1215"/>
      <c r="AW77" s="1215"/>
      <c r="AX77" s="1215"/>
      <c r="AY77" s="1215"/>
      <c r="AZ77" s="1215"/>
      <c r="BA77" s="1215"/>
      <c r="BB77" s="1217" t="s">
        <v>9</v>
      </c>
      <c r="BC77" s="1217"/>
      <c r="BD77" s="1217"/>
      <c r="BE77" s="1217"/>
      <c r="BF77" s="1217"/>
      <c r="BG77" s="1217"/>
      <c r="BH77" s="1217"/>
      <c r="BI77" s="1217"/>
      <c r="BJ77" s="1217"/>
      <c r="BK77" s="1217"/>
      <c r="BL77" s="1217"/>
      <c r="BM77" s="1217"/>
      <c r="BN77" s="1217"/>
      <c r="BO77" s="1217"/>
      <c r="BP77" s="1216">
        <v>11.2</v>
      </c>
      <c r="BQ77" s="1216"/>
      <c r="BR77" s="1216"/>
      <c r="BS77" s="1216"/>
      <c r="BT77" s="1216"/>
      <c r="BU77" s="1216"/>
      <c r="BV77" s="1216"/>
      <c r="BW77" s="1216"/>
      <c r="BX77" s="1216">
        <v>3.9</v>
      </c>
      <c r="BY77" s="1216"/>
      <c r="BZ77" s="1216"/>
      <c r="CA77" s="1216"/>
      <c r="CB77" s="1216"/>
      <c r="CC77" s="1216"/>
      <c r="CD77" s="1216"/>
      <c r="CE77" s="1216"/>
      <c r="CF77" s="1216">
        <v>0</v>
      </c>
      <c r="CG77" s="1216"/>
      <c r="CH77" s="1216"/>
      <c r="CI77" s="1216"/>
      <c r="CJ77" s="1216"/>
      <c r="CK77" s="1216"/>
      <c r="CL77" s="1216"/>
      <c r="CM77" s="1216"/>
      <c r="CN77" s="1216">
        <v>0</v>
      </c>
      <c r="CO77" s="1216"/>
      <c r="CP77" s="1216"/>
      <c r="CQ77" s="1216"/>
      <c r="CR77" s="1216"/>
      <c r="CS77" s="1216"/>
      <c r="CT77" s="1216"/>
      <c r="CU77" s="1216"/>
      <c r="CV77" s="1216">
        <v>0</v>
      </c>
      <c r="CW77" s="1216"/>
      <c r="CX77" s="1216"/>
      <c r="CY77" s="1216"/>
      <c r="CZ77" s="1216"/>
      <c r="DA77" s="1216"/>
      <c r="DB77" s="1216"/>
      <c r="DC77" s="1216"/>
    </row>
    <row r="78" spans="2:107" x14ac:dyDescent="0.15">
      <c r="B78" s="10"/>
      <c r="G78" s="1211"/>
      <c r="H78" s="1211"/>
      <c r="I78" s="1211"/>
      <c r="J78" s="1211"/>
      <c r="K78" s="1232"/>
      <c r="L78" s="1232"/>
      <c r="M78" s="1232"/>
      <c r="N78" s="1232"/>
      <c r="AN78" s="1215"/>
      <c r="AO78" s="1215"/>
      <c r="AP78" s="1215"/>
      <c r="AQ78" s="1215"/>
      <c r="AR78" s="1215"/>
      <c r="AS78" s="1215"/>
      <c r="AT78" s="1215"/>
      <c r="AU78" s="1215"/>
      <c r="AV78" s="1215"/>
      <c r="AW78" s="1215"/>
      <c r="AX78" s="1215"/>
      <c r="AY78" s="1215"/>
      <c r="AZ78" s="1215"/>
      <c r="BA78" s="1215"/>
      <c r="BB78" s="1217"/>
      <c r="BC78" s="1217"/>
      <c r="BD78" s="1217"/>
      <c r="BE78" s="1217"/>
      <c r="BF78" s="1217"/>
      <c r="BG78" s="1217"/>
      <c r="BH78" s="1217"/>
      <c r="BI78" s="1217"/>
      <c r="BJ78" s="1217"/>
      <c r="BK78" s="1217"/>
      <c r="BL78" s="1217"/>
      <c r="BM78" s="1217"/>
      <c r="BN78" s="1217"/>
      <c r="BO78" s="1217"/>
      <c r="BP78" s="1216"/>
      <c r="BQ78" s="1216"/>
      <c r="BR78" s="1216"/>
      <c r="BS78" s="1216"/>
      <c r="BT78" s="1216"/>
      <c r="BU78" s="1216"/>
      <c r="BV78" s="1216"/>
      <c r="BW78" s="1216"/>
      <c r="BX78" s="1216"/>
      <c r="BY78" s="1216"/>
      <c r="BZ78" s="1216"/>
      <c r="CA78" s="1216"/>
      <c r="CB78" s="1216"/>
      <c r="CC78" s="1216"/>
      <c r="CD78" s="1216"/>
      <c r="CE78" s="1216"/>
      <c r="CF78" s="1216"/>
      <c r="CG78" s="1216"/>
      <c r="CH78" s="1216"/>
      <c r="CI78" s="1216"/>
      <c r="CJ78" s="1216"/>
      <c r="CK78" s="1216"/>
      <c r="CL78" s="1216"/>
      <c r="CM78" s="1216"/>
      <c r="CN78" s="1216"/>
      <c r="CO78" s="1216"/>
      <c r="CP78" s="1216"/>
      <c r="CQ78" s="1216"/>
      <c r="CR78" s="1216"/>
      <c r="CS78" s="1216"/>
      <c r="CT78" s="1216"/>
      <c r="CU78" s="1216"/>
      <c r="CV78" s="1216"/>
      <c r="CW78" s="1216"/>
      <c r="CX78" s="1216"/>
      <c r="CY78" s="1216"/>
      <c r="CZ78" s="1216"/>
      <c r="DA78" s="1216"/>
      <c r="DB78" s="1216"/>
      <c r="DC78" s="1216"/>
    </row>
    <row r="79" spans="2:107" x14ac:dyDescent="0.15">
      <c r="B79" s="10"/>
      <c r="G79" s="1211"/>
      <c r="H79" s="1211"/>
      <c r="I79" s="1230"/>
      <c r="J79" s="1230"/>
      <c r="K79" s="1233"/>
      <c r="L79" s="1233"/>
      <c r="M79" s="1233"/>
      <c r="N79" s="1233"/>
      <c r="AN79" s="1215"/>
      <c r="AO79" s="1215"/>
      <c r="AP79" s="1215"/>
      <c r="AQ79" s="1215"/>
      <c r="AR79" s="1215"/>
      <c r="AS79" s="1215"/>
      <c r="AT79" s="1215"/>
      <c r="AU79" s="1215"/>
      <c r="AV79" s="1215"/>
      <c r="AW79" s="1215"/>
      <c r="AX79" s="1215"/>
      <c r="AY79" s="1215"/>
      <c r="AZ79" s="1215"/>
      <c r="BA79" s="1215"/>
      <c r="BB79" s="1217" t="s">
        <v>13</v>
      </c>
      <c r="BC79" s="1217"/>
      <c r="BD79" s="1217"/>
      <c r="BE79" s="1217"/>
      <c r="BF79" s="1217"/>
      <c r="BG79" s="1217"/>
      <c r="BH79" s="1217"/>
      <c r="BI79" s="1217"/>
      <c r="BJ79" s="1217"/>
      <c r="BK79" s="1217"/>
      <c r="BL79" s="1217"/>
      <c r="BM79" s="1217"/>
      <c r="BN79" s="1217"/>
      <c r="BO79" s="1217"/>
      <c r="BP79" s="1216">
        <v>3.5</v>
      </c>
      <c r="BQ79" s="1216"/>
      <c r="BR79" s="1216"/>
      <c r="BS79" s="1216"/>
      <c r="BT79" s="1216"/>
      <c r="BU79" s="1216"/>
      <c r="BV79" s="1216"/>
      <c r="BW79" s="1216"/>
      <c r="BX79" s="1216">
        <v>4.2</v>
      </c>
      <c r="BY79" s="1216"/>
      <c r="BZ79" s="1216"/>
      <c r="CA79" s="1216"/>
      <c r="CB79" s="1216"/>
      <c r="CC79" s="1216"/>
      <c r="CD79" s="1216"/>
      <c r="CE79" s="1216"/>
      <c r="CF79" s="1216">
        <v>4.5</v>
      </c>
      <c r="CG79" s="1216"/>
      <c r="CH79" s="1216"/>
      <c r="CI79" s="1216"/>
      <c r="CJ79" s="1216"/>
      <c r="CK79" s="1216"/>
      <c r="CL79" s="1216"/>
      <c r="CM79" s="1216"/>
      <c r="CN79" s="1216">
        <v>4.5999999999999996</v>
      </c>
      <c r="CO79" s="1216"/>
      <c r="CP79" s="1216"/>
      <c r="CQ79" s="1216"/>
      <c r="CR79" s="1216"/>
      <c r="CS79" s="1216"/>
      <c r="CT79" s="1216"/>
      <c r="CU79" s="1216"/>
      <c r="CV79" s="1216">
        <v>4.7</v>
      </c>
      <c r="CW79" s="1216"/>
      <c r="CX79" s="1216"/>
      <c r="CY79" s="1216"/>
      <c r="CZ79" s="1216"/>
      <c r="DA79" s="1216"/>
      <c r="DB79" s="1216"/>
      <c r="DC79" s="1216"/>
    </row>
    <row r="80" spans="2:107" x14ac:dyDescent="0.15">
      <c r="B80" s="10"/>
      <c r="G80" s="1211"/>
      <c r="H80" s="1211"/>
      <c r="I80" s="1230"/>
      <c r="J80" s="1230"/>
      <c r="K80" s="1233"/>
      <c r="L80" s="1233"/>
      <c r="M80" s="1233"/>
      <c r="N80" s="1233"/>
      <c r="AN80" s="1215"/>
      <c r="AO80" s="1215"/>
      <c r="AP80" s="1215"/>
      <c r="AQ80" s="1215"/>
      <c r="AR80" s="1215"/>
      <c r="AS80" s="1215"/>
      <c r="AT80" s="1215"/>
      <c r="AU80" s="1215"/>
      <c r="AV80" s="1215"/>
      <c r="AW80" s="1215"/>
      <c r="AX80" s="1215"/>
      <c r="AY80" s="1215"/>
      <c r="AZ80" s="1215"/>
      <c r="BA80" s="1215"/>
      <c r="BB80" s="1217"/>
      <c r="BC80" s="1217"/>
      <c r="BD80" s="1217"/>
      <c r="BE80" s="1217"/>
      <c r="BF80" s="1217"/>
      <c r="BG80" s="1217"/>
      <c r="BH80" s="1217"/>
      <c r="BI80" s="1217"/>
      <c r="BJ80" s="1217"/>
      <c r="BK80" s="1217"/>
      <c r="BL80" s="1217"/>
      <c r="BM80" s="1217"/>
      <c r="BN80" s="1217"/>
      <c r="BO80" s="1217"/>
      <c r="BP80" s="1216"/>
      <c r="BQ80" s="1216"/>
      <c r="BR80" s="1216"/>
      <c r="BS80" s="1216"/>
      <c r="BT80" s="1216"/>
      <c r="BU80" s="1216"/>
      <c r="BV80" s="1216"/>
      <c r="BW80" s="1216"/>
      <c r="BX80" s="1216"/>
      <c r="BY80" s="1216"/>
      <c r="BZ80" s="1216"/>
      <c r="CA80" s="1216"/>
      <c r="CB80" s="1216"/>
      <c r="CC80" s="1216"/>
      <c r="CD80" s="1216"/>
      <c r="CE80" s="1216"/>
      <c r="CF80" s="1216"/>
      <c r="CG80" s="1216"/>
      <c r="CH80" s="1216"/>
      <c r="CI80" s="1216"/>
      <c r="CJ80" s="1216"/>
      <c r="CK80" s="1216"/>
      <c r="CL80" s="1216"/>
      <c r="CM80" s="1216"/>
      <c r="CN80" s="1216"/>
      <c r="CO80" s="1216"/>
      <c r="CP80" s="1216"/>
      <c r="CQ80" s="1216"/>
      <c r="CR80" s="1216"/>
      <c r="CS80" s="1216"/>
      <c r="CT80" s="1216"/>
      <c r="CU80" s="1216"/>
      <c r="CV80" s="1216"/>
      <c r="CW80" s="1216"/>
      <c r="CX80" s="1216"/>
      <c r="CY80" s="1216"/>
      <c r="CZ80" s="1216"/>
      <c r="DA80" s="1216"/>
      <c r="DB80" s="1216"/>
      <c r="DC80" s="1216"/>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vf47O2KyBkQc7Kh3o6o8o0c1izW9dPaJUiWNzwz5t/AYCTgoPiOC/iceMiC+h6SNvo1tYCyYUH+Wg0nwFto6oA==" saltValue="JnaXUbxRBtAOSDHCD+RSk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5"/>
  <sheetViews>
    <sheetView showGridLines="0" topLeftCell="A94" zoomScaleNormal="100" zoomScaleSheetLayoutView="70" workbookViewId="0">
      <selection activeCell="AN43" sqref="AN43:DC47"/>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xmHdMLazYYVA5RryrNcKeR1i1j+O+Eng3KR1JvUCxz0Yj6CXfLQdtbXuMkERfKn4JDG3+DJm+EEGu55YkLf2Xg==" saltValue="MxuX/N7Rel3FrRs6mJWa/A=="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5"/>
  <sheetViews>
    <sheetView showGridLines="0" topLeftCell="A75" zoomScale="70" zoomScaleNormal="70" zoomScaleSheetLayoutView="55" workbookViewId="0">
      <selection activeCell="AN43" sqref="AN43:DC47"/>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1VThBE7fjzoAoN++9sRZBx4avFZDXpuMFMmEO6Sm8cTMr0CTt8FErmQe8GQKiMxzHlub4+yU1FDKbtoNKu4ang==" saltValue="Z7qrakPwRWwiOrcEVJ4or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1" t="s">
        <v>144</v>
      </c>
      <c r="DI1" s="712"/>
      <c r="DJ1" s="712"/>
      <c r="DK1" s="712"/>
      <c r="DL1" s="712"/>
      <c r="DM1" s="712"/>
      <c r="DN1" s="713"/>
      <c r="DO1" s="73"/>
      <c r="DP1" s="711" t="s">
        <v>145</v>
      </c>
      <c r="DQ1" s="712"/>
      <c r="DR1" s="712"/>
      <c r="DS1" s="712"/>
      <c r="DT1" s="712"/>
      <c r="DU1" s="712"/>
      <c r="DV1" s="712"/>
      <c r="DW1" s="712"/>
      <c r="DX1" s="712"/>
      <c r="DY1" s="712"/>
      <c r="DZ1" s="712"/>
      <c r="EA1" s="712"/>
      <c r="EB1" s="712"/>
      <c r="EC1" s="713"/>
      <c r="ED1" s="72"/>
      <c r="EE1" s="72"/>
      <c r="EF1" s="72"/>
      <c r="EG1" s="72"/>
      <c r="EH1" s="72"/>
      <c r="EI1" s="72"/>
      <c r="EJ1" s="72"/>
      <c r="EK1" s="72"/>
      <c r="EL1" s="72"/>
      <c r="EM1" s="72"/>
    </row>
    <row r="2" spans="2:143" ht="22.5" customHeight="1" x14ac:dyDescent="0.15">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73" t="s">
        <v>147</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148</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149</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22</v>
      </c>
      <c r="C4" s="674"/>
      <c r="D4" s="674"/>
      <c r="E4" s="674"/>
      <c r="F4" s="674"/>
      <c r="G4" s="674"/>
      <c r="H4" s="674"/>
      <c r="I4" s="674"/>
      <c r="J4" s="674"/>
      <c r="K4" s="674"/>
      <c r="L4" s="674"/>
      <c r="M4" s="674"/>
      <c r="N4" s="674"/>
      <c r="O4" s="674"/>
      <c r="P4" s="674"/>
      <c r="Q4" s="675"/>
      <c r="R4" s="673" t="s">
        <v>150</v>
      </c>
      <c r="S4" s="674"/>
      <c r="T4" s="674"/>
      <c r="U4" s="674"/>
      <c r="V4" s="674"/>
      <c r="W4" s="674"/>
      <c r="X4" s="674"/>
      <c r="Y4" s="675"/>
      <c r="Z4" s="673" t="s">
        <v>151</v>
      </c>
      <c r="AA4" s="674"/>
      <c r="AB4" s="674"/>
      <c r="AC4" s="675"/>
      <c r="AD4" s="673" t="s">
        <v>152</v>
      </c>
      <c r="AE4" s="674"/>
      <c r="AF4" s="674"/>
      <c r="AG4" s="674"/>
      <c r="AH4" s="674"/>
      <c r="AI4" s="674"/>
      <c r="AJ4" s="674"/>
      <c r="AK4" s="675"/>
      <c r="AL4" s="673" t="s">
        <v>151</v>
      </c>
      <c r="AM4" s="674"/>
      <c r="AN4" s="674"/>
      <c r="AO4" s="675"/>
      <c r="AP4" s="714" t="s">
        <v>153</v>
      </c>
      <c r="AQ4" s="714"/>
      <c r="AR4" s="714"/>
      <c r="AS4" s="714"/>
      <c r="AT4" s="714"/>
      <c r="AU4" s="714"/>
      <c r="AV4" s="714"/>
      <c r="AW4" s="714"/>
      <c r="AX4" s="714"/>
      <c r="AY4" s="714"/>
      <c r="AZ4" s="714"/>
      <c r="BA4" s="714"/>
      <c r="BB4" s="714"/>
      <c r="BC4" s="714"/>
      <c r="BD4" s="714"/>
      <c r="BE4" s="714"/>
      <c r="BF4" s="714"/>
      <c r="BG4" s="714" t="s">
        <v>154</v>
      </c>
      <c r="BH4" s="714"/>
      <c r="BI4" s="714"/>
      <c r="BJ4" s="714"/>
      <c r="BK4" s="714"/>
      <c r="BL4" s="714"/>
      <c r="BM4" s="714"/>
      <c r="BN4" s="714"/>
      <c r="BO4" s="714" t="s">
        <v>151</v>
      </c>
      <c r="BP4" s="714"/>
      <c r="BQ4" s="714"/>
      <c r="BR4" s="714"/>
      <c r="BS4" s="714" t="s">
        <v>155</v>
      </c>
      <c r="BT4" s="714"/>
      <c r="BU4" s="714"/>
      <c r="BV4" s="714"/>
      <c r="BW4" s="714"/>
      <c r="BX4" s="714"/>
      <c r="BY4" s="714"/>
      <c r="BZ4" s="714"/>
      <c r="CA4" s="714"/>
      <c r="CB4" s="714"/>
      <c r="CD4" s="673" t="s">
        <v>156</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0" t="s">
        <v>157</v>
      </c>
      <c r="C5" s="671"/>
      <c r="D5" s="671"/>
      <c r="E5" s="671"/>
      <c r="F5" s="671"/>
      <c r="G5" s="671"/>
      <c r="H5" s="671"/>
      <c r="I5" s="671"/>
      <c r="J5" s="671"/>
      <c r="K5" s="671"/>
      <c r="L5" s="671"/>
      <c r="M5" s="671"/>
      <c r="N5" s="671"/>
      <c r="O5" s="671"/>
      <c r="P5" s="671"/>
      <c r="Q5" s="672"/>
      <c r="R5" s="667">
        <v>22226072</v>
      </c>
      <c r="S5" s="668"/>
      <c r="T5" s="668"/>
      <c r="U5" s="668"/>
      <c r="V5" s="668"/>
      <c r="W5" s="668"/>
      <c r="X5" s="668"/>
      <c r="Y5" s="696"/>
      <c r="Z5" s="709">
        <v>40.9</v>
      </c>
      <c r="AA5" s="709"/>
      <c r="AB5" s="709"/>
      <c r="AC5" s="709"/>
      <c r="AD5" s="710">
        <v>21160634</v>
      </c>
      <c r="AE5" s="710"/>
      <c r="AF5" s="710"/>
      <c r="AG5" s="710"/>
      <c r="AH5" s="710"/>
      <c r="AI5" s="710"/>
      <c r="AJ5" s="710"/>
      <c r="AK5" s="710"/>
      <c r="AL5" s="697">
        <v>68.900000000000006</v>
      </c>
      <c r="AM5" s="680"/>
      <c r="AN5" s="680"/>
      <c r="AO5" s="698"/>
      <c r="AP5" s="670" t="s">
        <v>158</v>
      </c>
      <c r="AQ5" s="671"/>
      <c r="AR5" s="671"/>
      <c r="AS5" s="671"/>
      <c r="AT5" s="671"/>
      <c r="AU5" s="671"/>
      <c r="AV5" s="671"/>
      <c r="AW5" s="671"/>
      <c r="AX5" s="671"/>
      <c r="AY5" s="671"/>
      <c r="AZ5" s="671"/>
      <c r="BA5" s="671"/>
      <c r="BB5" s="671"/>
      <c r="BC5" s="671"/>
      <c r="BD5" s="671"/>
      <c r="BE5" s="671"/>
      <c r="BF5" s="672"/>
      <c r="BG5" s="621">
        <v>21160634</v>
      </c>
      <c r="BH5" s="622"/>
      <c r="BI5" s="622"/>
      <c r="BJ5" s="622"/>
      <c r="BK5" s="622"/>
      <c r="BL5" s="622"/>
      <c r="BM5" s="622"/>
      <c r="BN5" s="623"/>
      <c r="BO5" s="657">
        <v>95.2</v>
      </c>
      <c r="BP5" s="657"/>
      <c r="BQ5" s="657"/>
      <c r="BR5" s="657"/>
      <c r="BS5" s="658">
        <v>202040</v>
      </c>
      <c r="BT5" s="658"/>
      <c r="BU5" s="658"/>
      <c r="BV5" s="658"/>
      <c r="BW5" s="658"/>
      <c r="BX5" s="658"/>
      <c r="BY5" s="658"/>
      <c r="BZ5" s="658"/>
      <c r="CA5" s="658"/>
      <c r="CB5" s="689"/>
      <c r="CD5" s="673" t="s">
        <v>153</v>
      </c>
      <c r="CE5" s="674"/>
      <c r="CF5" s="674"/>
      <c r="CG5" s="674"/>
      <c r="CH5" s="674"/>
      <c r="CI5" s="674"/>
      <c r="CJ5" s="674"/>
      <c r="CK5" s="674"/>
      <c r="CL5" s="674"/>
      <c r="CM5" s="674"/>
      <c r="CN5" s="674"/>
      <c r="CO5" s="674"/>
      <c r="CP5" s="674"/>
      <c r="CQ5" s="675"/>
      <c r="CR5" s="673" t="s">
        <v>159</v>
      </c>
      <c r="CS5" s="674"/>
      <c r="CT5" s="674"/>
      <c r="CU5" s="674"/>
      <c r="CV5" s="674"/>
      <c r="CW5" s="674"/>
      <c r="CX5" s="674"/>
      <c r="CY5" s="675"/>
      <c r="CZ5" s="673" t="s">
        <v>151</v>
      </c>
      <c r="DA5" s="674"/>
      <c r="DB5" s="674"/>
      <c r="DC5" s="675"/>
      <c r="DD5" s="673" t="s">
        <v>160</v>
      </c>
      <c r="DE5" s="674"/>
      <c r="DF5" s="674"/>
      <c r="DG5" s="674"/>
      <c r="DH5" s="674"/>
      <c r="DI5" s="674"/>
      <c r="DJ5" s="674"/>
      <c r="DK5" s="674"/>
      <c r="DL5" s="674"/>
      <c r="DM5" s="674"/>
      <c r="DN5" s="674"/>
      <c r="DO5" s="674"/>
      <c r="DP5" s="675"/>
      <c r="DQ5" s="673" t="s">
        <v>161</v>
      </c>
      <c r="DR5" s="674"/>
      <c r="DS5" s="674"/>
      <c r="DT5" s="674"/>
      <c r="DU5" s="674"/>
      <c r="DV5" s="674"/>
      <c r="DW5" s="674"/>
      <c r="DX5" s="674"/>
      <c r="DY5" s="674"/>
      <c r="DZ5" s="674"/>
      <c r="EA5" s="674"/>
      <c r="EB5" s="674"/>
      <c r="EC5" s="675"/>
    </row>
    <row r="6" spans="2:143" ht="11.25" customHeight="1" x14ac:dyDescent="0.15">
      <c r="B6" s="618" t="s">
        <v>162</v>
      </c>
      <c r="C6" s="619"/>
      <c r="D6" s="619"/>
      <c r="E6" s="619"/>
      <c r="F6" s="619"/>
      <c r="G6" s="619"/>
      <c r="H6" s="619"/>
      <c r="I6" s="619"/>
      <c r="J6" s="619"/>
      <c r="K6" s="619"/>
      <c r="L6" s="619"/>
      <c r="M6" s="619"/>
      <c r="N6" s="619"/>
      <c r="O6" s="619"/>
      <c r="P6" s="619"/>
      <c r="Q6" s="620"/>
      <c r="R6" s="621">
        <v>321699</v>
      </c>
      <c r="S6" s="622"/>
      <c r="T6" s="622"/>
      <c r="U6" s="622"/>
      <c r="V6" s="622"/>
      <c r="W6" s="622"/>
      <c r="X6" s="622"/>
      <c r="Y6" s="623"/>
      <c r="Z6" s="657">
        <v>0.6</v>
      </c>
      <c r="AA6" s="657"/>
      <c r="AB6" s="657"/>
      <c r="AC6" s="657"/>
      <c r="AD6" s="658">
        <v>321699</v>
      </c>
      <c r="AE6" s="658"/>
      <c r="AF6" s="658"/>
      <c r="AG6" s="658"/>
      <c r="AH6" s="658"/>
      <c r="AI6" s="658"/>
      <c r="AJ6" s="658"/>
      <c r="AK6" s="658"/>
      <c r="AL6" s="624">
        <v>1</v>
      </c>
      <c r="AM6" s="625"/>
      <c r="AN6" s="625"/>
      <c r="AO6" s="659"/>
      <c r="AP6" s="618" t="s">
        <v>163</v>
      </c>
      <c r="AQ6" s="619"/>
      <c r="AR6" s="619"/>
      <c r="AS6" s="619"/>
      <c r="AT6" s="619"/>
      <c r="AU6" s="619"/>
      <c r="AV6" s="619"/>
      <c r="AW6" s="619"/>
      <c r="AX6" s="619"/>
      <c r="AY6" s="619"/>
      <c r="AZ6" s="619"/>
      <c r="BA6" s="619"/>
      <c r="BB6" s="619"/>
      <c r="BC6" s="619"/>
      <c r="BD6" s="619"/>
      <c r="BE6" s="619"/>
      <c r="BF6" s="620"/>
      <c r="BG6" s="621">
        <v>21160634</v>
      </c>
      <c r="BH6" s="622"/>
      <c r="BI6" s="622"/>
      <c r="BJ6" s="622"/>
      <c r="BK6" s="622"/>
      <c r="BL6" s="622"/>
      <c r="BM6" s="622"/>
      <c r="BN6" s="623"/>
      <c r="BO6" s="657">
        <v>95.2</v>
      </c>
      <c r="BP6" s="657"/>
      <c r="BQ6" s="657"/>
      <c r="BR6" s="657"/>
      <c r="BS6" s="658">
        <v>202040</v>
      </c>
      <c r="BT6" s="658"/>
      <c r="BU6" s="658"/>
      <c r="BV6" s="658"/>
      <c r="BW6" s="658"/>
      <c r="BX6" s="658"/>
      <c r="BY6" s="658"/>
      <c r="BZ6" s="658"/>
      <c r="CA6" s="658"/>
      <c r="CB6" s="689"/>
      <c r="CD6" s="670" t="s">
        <v>164</v>
      </c>
      <c r="CE6" s="671"/>
      <c r="CF6" s="671"/>
      <c r="CG6" s="671"/>
      <c r="CH6" s="671"/>
      <c r="CI6" s="671"/>
      <c r="CJ6" s="671"/>
      <c r="CK6" s="671"/>
      <c r="CL6" s="671"/>
      <c r="CM6" s="671"/>
      <c r="CN6" s="671"/>
      <c r="CO6" s="671"/>
      <c r="CP6" s="671"/>
      <c r="CQ6" s="672"/>
      <c r="CR6" s="621">
        <v>283802</v>
      </c>
      <c r="CS6" s="622"/>
      <c r="CT6" s="622"/>
      <c r="CU6" s="622"/>
      <c r="CV6" s="622"/>
      <c r="CW6" s="622"/>
      <c r="CX6" s="622"/>
      <c r="CY6" s="623"/>
      <c r="CZ6" s="697">
        <v>0.5</v>
      </c>
      <c r="DA6" s="680"/>
      <c r="DB6" s="680"/>
      <c r="DC6" s="699"/>
      <c r="DD6" s="627" t="s">
        <v>62</v>
      </c>
      <c r="DE6" s="622"/>
      <c r="DF6" s="622"/>
      <c r="DG6" s="622"/>
      <c r="DH6" s="622"/>
      <c r="DI6" s="622"/>
      <c r="DJ6" s="622"/>
      <c r="DK6" s="622"/>
      <c r="DL6" s="622"/>
      <c r="DM6" s="622"/>
      <c r="DN6" s="622"/>
      <c r="DO6" s="622"/>
      <c r="DP6" s="623"/>
      <c r="DQ6" s="627">
        <v>283658</v>
      </c>
      <c r="DR6" s="622"/>
      <c r="DS6" s="622"/>
      <c r="DT6" s="622"/>
      <c r="DU6" s="622"/>
      <c r="DV6" s="622"/>
      <c r="DW6" s="622"/>
      <c r="DX6" s="622"/>
      <c r="DY6" s="622"/>
      <c r="DZ6" s="622"/>
      <c r="EA6" s="622"/>
      <c r="EB6" s="622"/>
      <c r="EC6" s="656"/>
    </row>
    <row r="7" spans="2:143" ht="11.25" customHeight="1" x14ac:dyDescent="0.15">
      <c r="B7" s="618" t="s">
        <v>165</v>
      </c>
      <c r="C7" s="619"/>
      <c r="D7" s="619"/>
      <c r="E7" s="619"/>
      <c r="F7" s="619"/>
      <c r="G7" s="619"/>
      <c r="H7" s="619"/>
      <c r="I7" s="619"/>
      <c r="J7" s="619"/>
      <c r="K7" s="619"/>
      <c r="L7" s="619"/>
      <c r="M7" s="619"/>
      <c r="N7" s="619"/>
      <c r="O7" s="619"/>
      <c r="P7" s="619"/>
      <c r="Q7" s="620"/>
      <c r="R7" s="621">
        <v>7403</v>
      </c>
      <c r="S7" s="622"/>
      <c r="T7" s="622"/>
      <c r="U7" s="622"/>
      <c r="V7" s="622"/>
      <c r="W7" s="622"/>
      <c r="X7" s="622"/>
      <c r="Y7" s="623"/>
      <c r="Z7" s="657">
        <v>0</v>
      </c>
      <c r="AA7" s="657"/>
      <c r="AB7" s="657"/>
      <c r="AC7" s="657"/>
      <c r="AD7" s="658">
        <v>7403</v>
      </c>
      <c r="AE7" s="658"/>
      <c r="AF7" s="658"/>
      <c r="AG7" s="658"/>
      <c r="AH7" s="658"/>
      <c r="AI7" s="658"/>
      <c r="AJ7" s="658"/>
      <c r="AK7" s="658"/>
      <c r="AL7" s="624">
        <v>0</v>
      </c>
      <c r="AM7" s="625"/>
      <c r="AN7" s="625"/>
      <c r="AO7" s="659"/>
      <c r="AP7" s="618" t="s">
        <v>166</v>
      </c>
      <c r="AQ7" s="619"/>
      <c r="AR7" s="619"/>
      <c r="AS7" s="619"/>
      <c r="AT7" s="619"/>
      <c r="AU7" s="619"/>
      <c r="AV7" s="619"/>
      <c r="AW7" s="619"/>
      <c r="AX7" s="619"/>
      <c r="AY7" s="619"/>
      <c r="AZ7" s="619"/>
      <c r="BA7" s="619"/>
      <c r="BB7" s="619"/>
      <c r="BC7" s="619"/>
      <c r="BD7" s="619"/>
      <c r="BE7" s="619"/>
      <c r="BF7" s="620"/>
      <c r="BG7" s="621">
        <v>9787381</v>
      </c>
      <c r="BH7" s="622"/>
      <c r="BI7" s="622"/>
      <c r="BJ7" s="622"/>
      <c r="BK7" s="622"/>
      <c r="BL7" s="622"/>
      <c r="BM7" s="622"/>
      <c r="BN7" s="623"/>
      <c r="BO7" s="657">
        <v>44</v>
      </c>
      <c r="BP7" s="657"/>
      <c r="BQ7" s="657"/>
      <c r="BR7" s="657"/>
      <c r="BS7" s="658">
        <v>202040</v>
      </c>
      <c r="BT7" s="658"/>
      <c r="BU7" s="658"/>
      <c r="BV7" s="658"/>
      <c r="BW7" s="658"/>
      <c r="BX7" s="658"/>
      <c r="BY7" s="658"/>
      <c r="BZ7" s="658"/>
      <c r="CA7" s="658"/>
      <c r="CB7" s="689"/>
      <c r="CD7" s="618" t="s">
        <v>167</v>
      </c>
      <c r="CE7" s="619"/>
      <c r="CF7" s="619"/>
      <c r="CG7" s="619"/>
      <c r="CH7" s="619"/>
      <c r="CI7" s="619"/>
      <c r="CJ7" s="619"/>
      <c r="CK7" s="619"/>
      <c r="CL7" s="619"/>
      <c r="CM7" s="619"/>
      <c r="CN7" s="619"/>
      <c r="CO7" s="619"/>
      <c r="CP7" s="619"/>
      <c r="CQ7" s="620"/>
      <c r="CR7" s="621">
        <v>6982478</v>
      </c>
      <c r="CS7" s="622"/>
      <c r="CT7" s="622"/>
      <c r="CU7" s="622"/>
      <c r="CV7" s="622"/>
      <c r="CW7" s="622"/>
      <c r="CX7" s="622"/>
      <c r="CY7" s="623"/>
      <c r="CZ7" s="657">
        <v>13.1</v>
      </c>
      <c r="DA7" s="657"/>
      <c r="DB7" s="657"/>
      <c r="DC7" s="657"/>
      <c r="DD7" s="627">
        <v>419398</v>
      </c>
      <c r="DE7" s="622"/>
      <c r="DF7" s="622"/>
      <c r="DG7" s="622"/>
      <c r="DH7" s="622"/>
      <c r="DI7" s="622"/>
      <c r="DJ7" s="622"/>
      <c r="DK7" s="622"/>
      <c r="DL7" s="622"/>
      <c r="DM7" s="622"/>
      <c r="DN7" s="622"/>
      <c r="DO7" s="622"/>
      <c r="DP7" s="623"/>
      <c r="DQ7" s="627">
        <v>6295244</v>
      </c>
      <c r="DR7" s="622"/>
      <c r="DS7" s="622"/>
      <c r="DT7" s="622"/>
      <c r="DU7" s="622"/>
      <c r="DV7" s="622"/>
      <c r="DW7" s="622"/>
      <c r="DX7" s="622"/>
      <c r="DY7" s="622"/>
      <c r="DZ7" s="622"/>
      <c r="EA7" s="622"/>
      <c r="EB7" s="622"/>
      <c r="EC7" s="656"/>
    </row>
    <row r="8" spans="2:143" ht="11.25" customHeight="1" x14ac:dyDescent="0.15">
      <c r="B8" s="618" t="s">
        <v>168</v>
      </c>
      <c r="C8" s="619"/>
      <c r="D8" s="619"/>
      <c r="E8" s="619"/>
      <c r="F8" s="619"/>
      <c r="G8" s="619"/>
      <c r="H8" s="619"/>
      <c r="I8" s="619"/>
      <c r="J8" s="619"/>
      <c r="K8" s="619"/>
      <c r="L8" s="619"/>
      <c r="M8" s="619"/>
      <c r="N8" s="619"/>
      <c r="O8" s="619"/>
      <c r="P8" s="619"/>
      <c r="Q8" s="620"/>
      <c r="R8" s="621">
        <v>134450</v>
      </c>
      <c r="S8" s="622"/>
      <c r="T8" s="622"/>
      <c r="U8" s="622"/>
      <c r="V8" s="622"/>
      <c r="W8" s="622"/>
      <c r="X8" s="622"/>
      <c r="Y8" s="623"/>
      <c r="Z8" s="657">
        <v>0.2</v>
      </c>
      <c r="AA8" s="657"/>
      <c r="AB8" s="657"/>
      <c r="AC8" s="657"/>
      <c r="AD8" s="658">
        <v>134450</v>
      </c>
      <c r="AE8" s="658"/>
      <c r="AF8" s="658"/>
      <c r="AG8" s="658"/>
      <c r="AH8" s="658"/>
      <c r="AI8" s="658"/>
      <c r="AJ8" s="658"/>
      <c r="AK8" s="658"/>
      <c r="AL8" s="624">
        <v>0.4</v>
      </c>
      <c r="AM8" s="625"/>
      <c r="AN8" s="625"/>
      <c r="AO8" s="659"/>
      <c r="AP8" s="618" t="s">
        <v>169</v>
      </c>
      <c r="AQ8" s="619"/>
      <c r="AR8" s="619"/>
      <c r="AS8" s="619"/>
      <c r="AT8" s="619"/>
      <c r="AU8" s="619"/>
      <c r="AV8" s="619"/>
      <c r="AW8" s="619"/>
      <c r="AX8" s="619"/>
      <c r="AY8" s="619"/>
      <c r="AZ8" s="619"/>
      <c r="BA8" s="619"/>
      <c r="BB8" s="619"/>
      <c r="BC8" s="619"/>
      <c r="BD8" s="619"/>
      <c r="BE8" s="619"/>
      <c r="BF8" s="620"/>
      <c r="BG8" s="621">
        <v>277936</v>
      </c>
      <c r="BH8" s="622"/>
      <c r="BI8" s="622"/>
      <c r="BJ8" s="622"/>
      <c r="BK8" s="622"/>
      <c r="BL8" s="622"/>
      <c r="BM8" s="622"/>
      <c r="BN8" s="623"/>
      <c r="BO8" s="657">
        <v>1.3</v>
      </c>
      <c r="BP8" s="657"/>
      <c r="BQ8" s="657"/>
      <c r="BR8" s="657"/>
      <c r="BS8" s="658" t="s">
        <v>62</v>
      </c>
      <c r="BT8" s="658"/>
      <c r="BU8" s="658"/>
      <c r="BV8" s="658"/>
      <c r="BW8" s="658"/>
      <c r="BX8" s="658"/>
      <c r="BY8" s="658"/>
      <c r="BZ8" s="658"/>
      <c r="CA8" s="658"/>
      <c r="CB8" s="689"/>
      <c r="CD8" s="618" t="s">
        <v>170</v>
      </c>
      <c r="CE8" s="619"/>
      <c r="CF8" s="619"/>
      <c r="CG8" s="619"/>
      <c r="CH8" s="619"/>
      <c r="CI8" s="619"/>
      <c r="CJ8" s="619"/>
      <c r="CK8" s="619"/>
      <c r="CL8" s="619"/>
      <c r="CM8" s="619"/>
      <c r="CN8" s="619"/>
      <c r="CO8" s="619"/>
      <c r="CP8" s="619"/>
      <c r="CQ8" s="620"/>
      <c r="CR8" s="621">
        <v>24474612</v>
      </c>
      <c r="CS8" s="622"/>
      <c r="CT8" s="622"/>
      <c r="CU8" s="622"/>
      <c r="CV8" s="622"/>
      <c r="CW8" s="622"/>
      <c r="CX8" s="622"/>
      <c r="CY8" s="623"/>
      <c r="CZ8" s="657">
        <v>45.9</v>
      </c>
      <c r="DA8" s="657"/>
      <c r="DB8" s="657"/>
      <c r="DC8" s="657"/>
      <c r="DD8" s="627">
        <v>303583</v>
      </c>
      <c r="DE8" s="622"/>
      <c r="DF8" s="622"/>
      <c r="DG8" s="622"/>
      <c r="DH8" s="622"/>
      <c r="DI8" s="622"/>
      <c r="DJ8" s="622"/>
      <c r="DK8" s="622"/>
      <c r="DL8" s="622"/>
      <c r="DM8" s="622"/>
      <c r="DN8" s="622"/>
      <c r="DO8" s="622"/>
      <c r="DP8" s="623"/>
      <c r="DQ8" s="627">
        <v>13997738</v>
      </c>
      <c r="DR8" s="622"/>
      <c r="DS8" s="622"/>
      <c r="DT8" s="622"/>
      <c r="DU8" s="622"/>
      <c r="DV8" s="622"/>
      <c r="DW8" s="622"/>
      <c r="DX8" s="622"/>
      <c r="DY8" s="622"/>
      <c r="DZ8" s="622"/>
      <c r="EA8" s="622"/>
      <c r="EB8" s="622"/>
      <c r="EC8" s="656"/>
    </row>
    <row r="9" spans="2:143" ht="11.25" customHeight="1" x14ac:dyDescent="0.15">
      <c r="B9" s="618" t="s">
        <v>171</v>
      </c>
      <c r="C9" s="619"/>
      <c r="D9" s="619"/>
      <c r="E9" s="619"/>
      <c r="F9" s="619"/>
      <c r="G9" s="619"/>
      <c r="H9" s="619"/>
      <c r="I9" s="619"/>
      <c r="J9" s="619"/>
      <c r="K9" s="619"/>
      <c r="L9" s="619"/>
      <c r="M9" s="619"/>
      <c r="N9" s="619"/>
      <c r="O9" s="619"/>
      <c r="P9" s="619"/>
      <c r="Q9" s="620"/>
      <c r="R9" s="621">
        <v>155925</v>
      </c>
      <c r="S9" s="622"/>
      <c r="T9" s="622"/>
      <c r="U9" s="622"/>
      <c r="V9" s="622"/>
      <c r="W9" s="622"/>
      <c r="X9" s="622"/>
      <c r="Y9" s="623"/>
      <c r="Z9" s="657">
        <v>0.3</v>
      </c>
      <c r="AA9" s="657"/>
      <c r="AB9" s="657"/>
      <c r="AC9" s="657"/>
      <c r="AD9" s="658">
        <v>155925</v>
      </c>
      <c r="AE9" s="658"/>
      <c r="AF9" s="658"/>
      <c r="AG9" s="658"/>
      <c r="AH9" s="658"/>
      <c r="AI9" s="658"/>
      <c r="AJ9" s="658"/>
      <c r="AK9" s="658"/>
      <c r="AL9" s="624">
        <v>0.5</v>
      </c>
      <c r="AM9" s="625"/>
      <c r="AN9" s="625"/>
      <c r="AO9" s="659"/>
      <c r="AP9" s="618" t="s">
        <v>172</v>
      </c>
      <c r="AQ9" s="619"/>
      <c r="AR9" s="619"/>
      <c r="AS9" s="619"/>
      <c r="AT9" s="619"/>
      <c r="AU9" s="619"/>
      <c r="AV9" s="619"/>
      <c r="AW9" s="619"/>
      <c r="AX9" s="619"/>
      <c r="AY9" s="619"/>
      <c r="AZ9" s="619"/>
      <c r="BA9" s="619"/>
      <c r="BB9" s="619"/>
      <c r="BC9" s="619"/>
      <c r="BD9" s="619"/>
      <c r="BE9" s="619"/>
      <c r="BF9" s="620"/>
      <c r="BG9" s="621">
        <v>8339862</v>
      </c>
      <c r="BH9" s="622"/>
      <c r="BI9" s="622"/>
      <c r="BJ9" s="622"/>
      <c r="BK9" s="622"/>
      <c r="BL9" s="622"/>
      <c r="BM9" s="622"/>
      <c r="BN9" s="623"/>
      <c r="BO9" s="657">
        <v>37.5</v>
      </c>
      <c r="BP9" s="657"/>
      <c r="BQ9" s="657"/>
      <c r="BR9" s="657"/>
      <c r="BS9" s="658" t="s">
        <v>62</v>
      </c>
      <c r="BT9" s="658"/>
      <c r="BU9" s="658"/>
      <c r="BV9" s="658"/>
      <c r="BW9" s="658"/>
      <c r="BX9" s="658"/>
      <c r="BY9" s="658"/>
      <c r="BZ9" s="658"/>
      <c r="CA9" s="658"/>
      <c r="CB9" s="689"/>
      <c r="CD9" s="618" t="s">
        <v>173</v>
      </c>
      <c r="CE9" s="619"/>
      <c r="CF9" s="619"/>
      <c r="CG9" s="619"/>
      <c r="CH9" s="619"/>
      <c r="CI9" s="619"/>
      <c r="CJ9" s="619"/>
      <c r="CK9" s="619"/>
      <c r="CL9" s="619"/>
      <c r="CM9" s="619"/>
      <c r="CN9" s="619"/>
      <c r="CO9" s="619"/>
      <c r="CP9" s="619"/>
      <c r="CQ9" s="620"/>
      <c r="CR9" s="621">
        <v>4741781</v>
      </c>
      <c r="CS9" s="622"/>
      <c r="CT9" s="622"/>
      <c r="CU9" s="622"/>
      <c r="CV9" s="622"/>
      <c r="CW9" s="622"/>
      <c r="CX9" s="622"/>
      <c r="CY9" s="623"/>
      <c r="CZ9" s="657">
        <v>8.9</v>
      </c>
      <c r="DA9" s="657"/>
      <c r="DB9" s="657"/>
      <c r="DC9" s="657"/>
      <c r="DD9" s="627">
        <v>40692</v>
      </c>
      <c r="DE9" s="622"/>
      <c r="DF9" s="622"/>
      <c r="DG9" s="622"/>
      <c r="DH9" s="622"/>
      <c r="DI9" s="622"/>
      <c r="DJ9" s="622"/>
      <c r="DK9" s="622"/>
      <c r="DL9" s="622"/>
      <c r="DM9" s="622"/>
      <c r="DN9" s="622"/>
      <c r="DO9" s="622"/>
      <c r="DP9" s="623"/>
      <c r="DQ9" s="627">
        <v>3752716</v>
      </c>
      <c r="DR9" s="622"/>
      <c r="DS9" s="622"/>
      <c r="DT9" s="622"/>
      <c r="DU9" s="622"/>
      <c r="DV9" s="622"/>
      <c r="DW9" s="622"/>
      <c r="DX9" s="622"/>
      <c r="DY9" s="622"/>
      <c r="DZ9" s="622"/>
      <c r="EA9" s="622"/>
      <c r="EB9" s="622"/>
      <c r="EC9" s="656"/>
    </row>
    <row r="10" spans="2:143" ht="11.25" customHeight="1" x14ac:dyDescent="0.15">
      <c r="B10" s="618" t="s">
        <v>174</v>
      </c>
      <c r="C10" s="619"/>
      <c r="D10" s="619"/>
      <c r="E10" s="619"/>
      <c r="F10" s="619"/>
      <c r="G10" s="619"/>
      <c r="H10" s="619"/>
      <c r="I10" s="619"/>
      <c r="J10" s="619"/>
      <c r="K10" s="619"/>
      <c r="L10" s="619"/>
      <c r="M10" s="619"/>
      <c r="N10" s="619"/>
      <c r="O10" s="619"/>
      <c r="P10" s="619"/>
      <c r="Q10" s="620"/>
      <c r="R10" s="621" t="s">
        <v>62</v>
      </c>
      <c r="S10" s="622"/>
      <c r="T10" s="622"/>
      <c r="U10" s="622"/>
      <c r="V10" s="622"/>
      <c r="W10" s="622"/>
      <c r="X10" s="622"/>
      <c r="Y10" s="623"/>
      <c r="Z10" s="657" t="s">
        <v>62</v>
      </c>
      <c r="AA10" s="657"/>
      <c r="AB10" s="657"/>
      <c r="AC10" s="657"/>
      <c r="AD10" s="658" t="s">
        <v>62</v>
      </c>
      <c r="AE10" s="658"/>
      <c r="AF10" s="658"/>
      <c r="AG10" s="658"/>
      <c r="AH10" s="658"/>
      <c r="AI10" s="658"/>
      <c r="AJ10" s="658"/>
      <c r="AK10" s="658"/>
      <c r="AL10" s="624" t="s">
        <v>62</v>
      </c>
      <c r="AM10" s="625"/>
      <c r="AN10" s="625"/>
      <c r="AO10" s="659"/>
      <c r="AP10" s="618" t="s">
        <v>175</v>
      </c>
      <c r="AQ10" s="619"/>
      <c r="AR10" s="619"/>
      <c r="AS10" s="619"/>
      <c r="AT10" s="619"/>
      <c r="AU10" s="619"/>
      <c r="AV10" s="619"/>
      <c r="AW10" s="619"/>
      <c r="AX10" s="619"/>
      <c r="AY10" s="619"/>
      <c r="AZ10" s="619"/>
      <c r="BA10" s="619"/>
      <c r="BB10" s="619"/>
      <c r="BC10" s="619"/>
      <c r="BD10" s="619"/>
      <c r="BE10" s="619"/>
      <c r="BF10" s="620"/>
      <c r="BG10" s="621">
        <v>370247</v>
      </c>
      <c r="BH10" s="622"/>
      <c r="BI10" s="622"/>
      <c r="BJ10" s="622"/>
      <c r="BK10" s="622"/>
      <c r="BL10" s="622"/>
      <c r="BM10" s="622"/>
      <c r="BN10" s="623"/>
      <c r="BO10" s="657">
        <v>1.7</v>
      </c>
      <c r="BP10" s="657"/>
      <c r="BQ10" s="657"/>
      <c r="BR10" s="657"/>
      <c r="BS10" s="658" t="s">
        <v>62</v>
      </c>
      <c r="BT10" s="658"/>
      <c r="BU10" s="658"/>
      <c r="BV10" s="658"/>
      <c r="BW10" s="658"/>
      <c r="BX10" s="658"/>
      <c r="BY10" s="658"/>
      <c r="BZ10" s="658"/>
      <c r="CA10" s="658"/>
      <c r="CB10" s="689"/>
      <c r="CD10" s="618" t="s">
        <v>176</v>
      </c>
      <c r="CE10" s="619"/>
      <c r="CF10" s="619"/>
      <c r="CG10" s="619"/>
      <c r="CH10" s="619"/>
      <c r="CI10" s="619"/>
      <c r="CJ10" s="619"/>
      <c r="CK10" s="619"/>
      <c r="CL10" s="619"/>
      <c r="CM10" s="619"/>
      <c r="CN10" s="619"/>
      <c r="CO10" s="619"/>
      <c r="CP10" s="619"/>
      <c r="CQ10" s="620"/>
      <c r="CR10" s="621">
        <v>50013</v>
      </c>
      <c r="CS10" s="622"/>
      <c r="CT10" s="622"/>
      <c r="CU10" s="622"/>
      <c r="CV10" s="622"/>
      <c r="CW10" s="622"/>
      <c r="CX10" s="622"/>
      <c r="CY10" s="623"/>
      <c r="CZ10" s="657">
        <v>0.1</v>
      </c>
      <c r="DA10" s="657"/>
      <c r="DB10" s="657"/>
      <c r="DC10" s="657"/>
      <c r="DD10" s="627" t="s">
        <v>62</v>
      </c>
      <c r="DE10" s="622"/>
      <c r="DF10" s="622"/>
      <c r="DG10" s="622"/>
      <c r="DH10" s="622"/>
      <c r="DI10" s="622"/>
      <c r="DJ10" s="622"/>
      <c r="DK10" s="622"/>
      <c r="DL10" s="622"/>
      <c r="DM10" s="622"/>
      <c r="DN10" s="622"/>
      <c r="DO10" s="622"/>
      <c r="DP10" s="623"/>
      <c r="DQ10" s="627">
        <v>44423</v>
      </c>
      <c r="DR10" s="622"/>
      <c r="DS10" s="622"/>
      <c r="DT10" s="622"/>
      <c r="DU10" s="622"/>
      <c r="DV10" s="622"/>
      <c r="DW10" s="622"/>
      <c r="DX10" s="622"/>
      <c r="DY10" s="622"/>
      <c r="DZ10" s="622"/>
      <c r="EA10" s="622"/>
      <c r="EB10" s="622"/>
      <c r="EC10" s="656"/>
    </row>
    <row r="11" spans="2:143" ht="11.25" customHeight="1" x14ac:dyDescent="0.15">
      <c r="B11" s="618" t="s">
        <v>177</v>
      </c>
      <c r="C11" s="619"/>
      <c r="D11" s="619"/>
      <c r="E11" s="619"/>
      <c r="F11" s="619"/>
      <c r="G11" s="619"/>
      <c r="H11" s="619"/>
      <c r="I11" s="619"/>
      <c r="J11" s="619"/>
      <c r="K11" s="619"/>
      <c r="L11" s="619"/>
      <c r="M11" s="619"/>
      <c r="N11" s="619"/>
      <c r="O11" s="619"/>
      <c r="P11" s="619"/>
      <c r="Q11" s="620"/>
      <c r="R11" s="621">
        <v>3570427</v>
      </c>
      <c r="S11" s="622"/>
      <c r="T11" s="622"/>
      <c r="U11" s="622"/>
      <c r="V11" s="622"/>
      <c r="W11" s="622"/>
      <c r="X11" s="622"/>
      <c r="Y11" s="623"/>
      <c r="Z11" s="624">
        <v>6.6</v>
      </c>
      <c r="AA11" s="625"/>
      <c r="AB11" s="625"/>
      <c r="AC11" s="626"/>
      <c r="AD11" s="627">
        <v>3570427</v>
      </c>
      <c r="AE11" s="622"/>
      <c r="AF11" s="622"/>
      <c r="AG11" s="622"/>
      <c r="AH11" s="622"/>
      <c r="AI11" s="622"/>
      <c r="AJ11" s="622"/>
      <c r="AK11" s="623"/>
      <c r="AL11" s="624">
        <v>11.6</v>
      </c>
      <c r="AM11" s="625"/>
      <c r="AN11" s="625"/>
      <c r="AO11" s="659"/>
      <c r="AP11" s="618" t="s">
        <v>178</v>
      </c>
      <c r="AQ11" s="619"/>
      <c r="AR11" s="619"/>
      <c r="AS11" s="619"/>
      <c r="AT11" s="619"/>
      <c r="AU11" s="619"/>
      <c r="AV11" s="619"/>
      <c r="AW11" s="619"/>
      <c r="AX11" s="619"/>
      <c r="AY11" s="619"/>
      <c r="AZ11" s="619"/>
      <c r="BA11" s="619"/>
      <c r="BB11" s="619"/>
      <c r="BC11" s="619"/>
      <c r="BD11" s="619"/>
      <c r="BE11" s="619"/>
      <c r="BF11" s="620"/>
      <c r="BG11" s="621">
        <v>799336</v>
      </c>
      <c r="BH11" s="622"/>
      <c r="BI11" s="622"/>
      <c r="BJ11" s="622"/>
      <c r="BK11" s="622"/>
      <c r="BL11" s="622"/>
      <c r="BM11" s="622"/>
      <c r="BN11" s="623"/>
      <c r="BO11" s="657">
        <v>3.6</v>
      </c>
      <c r="BP11" s="657"/>
      <c r="BQ11" s="657"/>
      <c r="BR11" s="657"/>
      <c r="BS11" s="658">
        <v>202040</v>
      </c>
      <c r="BT11" s="658"/>
      <c r="BU11" s="658"/>
      <c r="BV11" s="658"/>
      <c r="BW11" s="658"/>
      <c r="BX11" s="658"/>
      <c r="BY11" s="658"/>
      <c r="BZ11" s="658"/>
      <c r="CA11" s="658"/>
      <c r="CB11" s="689"/>
      <c r="CD11" s="618" t="s">
        <v>179</v>
      </c>
      <c r="CE11" s="619"/>
      <c r="CF11" s="619"/>
      <c r="CG11" s="619"/>
      <c r="CH11" s="619"/>
      <c r="CI11" s="619"/>
      <c r="CJ11" s="619"/>
      <c r="CK11" s="619"/>
      <c r="CL11" s="619"/>
      <c r="CM11" s="619"/>
      <c r="CN11" s="619"/>
      <c r="CO11" s="619"/>
      <c r="CP11" s="619"/>
      <c r="CQ11" s="620"/>
      <c r="CR11" s="621">
        <v>173410</v>
      </c>
      <c r="CS11" s="622"/>
      <c r="CT11" s="622"/>
      <c r="CU11" s="622"/>
      <c r="CV11" s="622"/>
      <c r="CW11" s="622"/>
      <c r="CX11" s="622"/>
      <c r="CY11" s="623"/>
      <c r="CZ11" s="657">
        <v>0.3</v>
      </c>
      <c r="DA11" s="657"/>
      <c r="DB11" s="657"/>
      <c r="DC11" s="657"/>
      <c r="DD11" s="627">
        <v>11732</v>
      </c>
      <c r="DE11" s="622"/>
      <c r="DF11" s="622"/>
      <c r="DG11" s="622"/>
      <c r="DH11" s="622"/>
      <c r="DI11" s="622"/>
      <c r="DJ11" s="622"/>
      <c r="DK11" s="622"/>
      <c r="DL11" s="622"/>
      <c r="DM11" s="622"/>
      <c r="DN11" s="622"/>
      <c r="DO11" s="622"/>
      <c r="DP11" s="623"/>
      <c r="DQ11" s="627">
        <v>155696</v>
      </c>
      <c r="DR11" s="622"/>
      <c r="DS11" s="622"/>
      <c r="DT11" s="622"/>
      <c r="DU11" s="622"/>
      <c r="DV11" s="622"/>
      <c r="DW11" s="622"/>
      <c r="DX11" s="622"/>
      <c r="DY11" s="622"/>
      <c r="DZ11" s="622"/>
      <c r="EA11" s="622"/>
      <c r="EB11" s="622"/>
      <c r="EC11" s="656"/>
    </row>
    <row r="12" spans="2:143" ht="11.25" customHeight="1" x14ac:dyDescent="0.15">
      <c r="B12" s="618" t="s">
        <v>180</v>
      </c>
      <c r="C12" s="619"/>
      <c r="D12" s="619"/>
      <c r="E12" s="619"/>
      <c r="F12" s="619"/>
      <c r="G12" s="619"/>
      <c r="H12" s="619"/>
      <c r="I12" s="619"/>
      <c r="J12" s="619"/>
      <c r="K12" s="619"/>
      <c r="L12" s="619"/>
      <c r="M12" s="619"/>
      <c r="N12" s="619"/>
      <c r="O12" s="619"/>
      <c r="P12" s="619"/>
      <c r="Q12" s="620"/>
      <c r="R12" s="621">
        <v>34174</v>
      </c>
      <c r="S12" s="622"/>
      <c r="T12" s="622"/>
      <c r="U12" s="622"/>
      <c r="V12" s="622"/>
      <c r="W12" s="622"/>
      <c r="X12" s="622"/>
      <c r="Y12" s="623"/>
      <c r="Z12" s="657">
        <v>0.1</v>
      </c>
      <c r="AA12" s="657"/>
      <c r="AB12" s="657"/>
      <c r="AC12" s="657"/>
      <c r="AD12" s="658">
        <v>34174</v>
      </c>
      <c r="AE12" s="658"/>
      <c r="AF12" s="658"/>
      <c r="AG12" s="658"/>
      <c r="AH12" s="658"/>
      <c r="AI12" s="658"/>
      <c r="AJ12" s="658"/>
      <c r="AK12" s="658"/>
      <c r="AL12" s="624">
        <v>0.1</v>
      </c>
      <c r="AM12" s="625"/>
      <c r="AN12" s="625"/>
      <c r="AO12" s="659"/>
      <c r="AP12" s="618" t="s">
        <v>181</v>
      </c>
      <c r="AQ12" s="619"/>
      <c r="AR12" s="619"/>
      <c r="AS12" s="619"/>
      <c r="AT12" s="619"/>
      <c r="AU12" s="619"/>
      <c r="AV12" s="619"/>
      <c r="AW12" s="619"/>
      <c r="AX12" s="619"/>
      <c r="AY12" s="619"/>
      <c r="AZ12" s="619"/>
      <c r="BA12" s="619"/>
      <c r="BB12" s="619"/>
      <c r="BC12" s="619"/>
      <c r="BD12" s="619"/>
      <c r="BE12" s="619"/>
      <c r="BF12" s="620"/>
      <c r="BG12" s="621">
        <v>9973336</v>
      </c>
      <c r="BH12" s="622"/>
      <c r="BI12" s="622"/>
      <c r="BJ12" s="622"/>
      <c r="BK12" s="622"/>
      <c r="BL12" s="622"/>
      <c r="BM12" s="622"/>
      <c r="BN12" s="623"/>
      <c r="BO12" s="657">
        <v>44.9</v>
      </c>
      <c r="BP12" s="657"/>
      <c r="BQ12" s="657"/>
      <c r="BR12" s="657"/>
      <c r="BS12" s="658" t="s">
        <v>62</v>
      </c>
      <c r="BT12" s="658"/>
      <c r="BU12" s="658"/>
      <c r="BV12" s="658"/>
      <c r="BW12" s="658"/>
      <c r="BX12" s="658"/>
      <c r="BY12" s="658"/>
      <c r="BZ12" s="658"/>
      <c r="CA12" s="658"/>
      <c r="CB12" s="689"/>
      <c r="CD12" s="618" t="s">
        <v>182</v>
      </c>
      <c r="CE12" s="619"/>
      <c r="CF12" s="619"/>
      <c r="CG12" s="619"/>
      <c r="CH12" s="619"/>
      <c r="CI12" s="619"/>
      <c r="CJ12" s="619"/>
      <c r="CK12" s="619"/>
      <c r="CL12" s="619"/>
      <c r="CM12" s="619"/>
      <c r="CN12" s="619"/>
      <c r="CO12" s="619"/>
      <c r="CP12" s="619"/>
      <c r="CQ12" s="620"/>
      <c r="CR12" s="621">
        <v>557676</v>
      </c>
      <c r="CS12" s="622"/>
      <c r="CT12" s="622"/>
      <c r="CU12" s="622"/>
      <c r="CV12" s="622"/>
      <c r="CW12" s="622"/>
      <c r="CX12" s="622"/>
      <c r="CY12" s="623"/>
      <c r="CZ12" s="657">
        <v>1</v>
      </c>
      <c r="DA12" s="657"/>
      <c r="DB12" s="657"/>
      <c r="DC12" s="657"/>
      <c r="DD12" s="627">
        <v>7864</v>
      </c>
      <c r="DE12" s="622"/>
      <c r="DF12" s="622"/>
      <c r="DG12" s="622"/>
      <c r="DH12" s="622"/>
      <c r="DI12" s="622"/>
      <c r="DJ12" s="622"/>
      <c r="DK12" s="622"/>
      <c r="DL12" s="622"/>
      <c r="DM12" s="622"/>
      <c r="DN12" s="622"/>
      <c r="DO12" s="622"/>
      <c r="DP12" s="623"/>
      <c r="DQ12" s="627">
        <v>330196</v>
      </c>
      <c r="DR12" s="622"/>
      <c r="DS12" s="622"/>
      <c r="DT12" s="622"/>
      <c r="DU12" s="622"/>
      <c r="DV12" s="622"/>
      <c r="DW12" s="622"/>
      <c r="DX12" s="622"/>
      <c r="DY12" s="622"/>
      <c r="DZ12" s="622"/>
      <c r="EA12" s="622"/>
      <c r="EB12" s="622"/>
      <c r="EC12" s="656"/>
    </row>
    <row r="13" spans="2:143" ht="11.25" customHeight="1" x14ac:dyDescent="0.15">
      <c r="B13" s="618" t="s">
        <v>183</v>
      </c>
      <c r="C13" s="619"/>
      <c r="D13" s="619"/>
      <c r="E13" s="619"/>
      <c r="F13" s="619"/>
      <c r="G13" s="619"/>
      <c r="H13" s="619"/>
      <c r="I13" s="619"/>
      <c r="J13" s="619"/>
      <c r="K13" s="619"/>
      <c r="L13" s="619"/>
      <c r="M13" s="619"/>
      <c r="N13" s="619"/>
      <c r="O13" s="619"/>
      <c r="P13" s="619"/>
      <c r="Q13" s="620"/>
      <c r="R13" s="621" t="s">
        <v>62</v>
      </c>
      <c r="S13" s="622"/>
      <c r="T13" s="622"/>
      <c r="U13" s="622"/>
      <c r="V13" s="622"/>
      <c r="W13" s="622"/>
      <c r="X13" s="622"/>
      <c r="Y13" s="623"/>
      <c r="Z13" s="657" t="s">
        <v>62</v>
      </c>
      <c r="AA13" s="657"/>
      <c r="AB13" s="657"/>
      <c r="AC13" s="657"/>
      <c r="AD13" s="658" t="s">
        <v>62</v>
      </c>
      <c r="AE13" s="658"/>
      <c r="AF13" s="658"/>
      <c r="AG13" s="658"/>
      <c r="AH13" s="658"/>
      <c r="AI13" s="658"/>
      <c r="AJ13" s="658"/>
      <c r="AK13" s="658"/>
      <c r="AL13" s="624" t="s">
        <v>62</v>
      </c>
      <c r="AM13" s="625"/>
      <c r="AN13" s="625"/>
      <c r="AO13" s="659"/>
      <c r="AP13" s="618" t="s">
        <v>184</v>
      </c>
      <c r="AQ13" s="619"/>
      <c r="AR13" s="619"/>
      <c r="AS13" s="619"/>
      <c r="AT13" s="619"/>
      <c r="AU13" s="619"/>
      <c r="AV13" s="619"/>
      <c r="AW13" s="619"/>
      <c r="AX13" s="619"/>
      <c r="AY13" s="619"/>
      <c r="AZ13" s="619"/>
      <c r="BA13" s="619"/>
      <c r="BB13" s="619"/>
      <c r="BC13" s="619"/>
      <c r="BD13" s="619"/>
      <c r="BE13" s="619"/>
      <c r="BF13" s="620"/>
      <c r="BG13" s="621">
        <v>9960175</v>
      </c>
      <c r="BH13" s="622"/>
      <c r="BI13" s="622"/>
      <c r="BJ13" s="622"/>
      <c r="BK13" s="622"/>
      <c r="BL13" s="622"/>
      <c r="BM13" s="622"/>
      <c r="BN13" s="623"/>
      <c r="BO13" s="657">
        <v>44.8</v>
      </c>
      <c r="BP13" s="657"/>
      <c r="BQ13" s="657"/>
      <c r="BR13" s="657"/>
      <c r="BS13" s="658" t="s">
        <v>62</v>
      </c>
      <c r="BT13" s="658"/>
      <c r="BU13" s="658"/>
      <c r="BV13" s="658"/>
      <c r="BW13" s="658"/>
      <c r="BX13" s="658"/>
      <c r="BY13" s="658"/>
      <c r="BZ13" s="658"/>
      <c r="CA13" s="658"/>
      <c r="CB13" s="689"/>
      <c r="CD13" s="618" t="s">
        <v>185</v>
      </c>
      <c r="CE13" s="619"/>
      <c r="CF13" s="619"/>
      <c r="CG13" s="619"/>
      <c r="CH13" s="619"/>
      <c r="CI13" s="619"/>
      <c r="CJ13" s="619"/>
      <c r="CK13" s="619"/>
      <c r="CL13" s="619"/>
      <c r="CM13" s="619"/>
      <c r="CN13" s="619"/>
      <c r="CO13" s="619"/>
      <c r="CP13" s="619"/>
      <c r="CQ13" s="620"/>
      <c r="CR13" s="621">
        <v>3973767</v>
      </c>
      <c r="CS13" s="622"/>
      <c r="CT13" s="622"/>
      <c r="CU13" s="622"/>
      <c r="CV13" s="622"/>
      <c r="CW13" s="622"/>
      <c r="CX13" s="622"/>
      <c r="CY13" s="623"/>
      <c r="CZ13" s="657">
        <v>7.5</v>
      </c>
      <c r="DA13" s="657"/>
      <c r="DB13" s="657"/>
      <c r="DC13" s="657"/>
      <c r="DD13" s="627">
        <v>1465140</v>
      </c>
      <c r="DE13" s="622"/>
      <c r="DF13" s="622"/>
      <c r="DG13" s="622"/>
      <c r="DH13" s="622"/>
      <c r="DI13" s="622"/>
      <c r="DJ13" s="622"/>
      <c r="DK13" s="622"/>
      <c r="DL13" s="622"/>
      <c r="DM13" s="622"/>
      <c r="DN13" s="622"/>
      <c r="DO13" s="622"/>
      <c r="DP13" s="623"/>
      <c r="DQ13" s="627">
        <v>2568069</v>
      </c>
      <c r="DR13" s="622"/>
      <c r="DS13" s="622"/>
      <c r="DT13" s="622"/>
      <c r="DU13" s="622"/>
      <c r="DV13" s="622"/>
      <c r="DW13" s="622"/>
      <c r="DX13" s="622"/>
      <c r="DY13" s="622"/>
      <c r="DZ13" s="622"/>
      <c r="EA13" s="622"/>
      <c r="EB13" s="622"/>
      <c r="EC13" s="656"/>
    </row>
    <row r="14" spans="2:143" ht="11.25" customHeight="1" x14ac:dyDescent="0.15">
      <c r="B14" s="618" t="s">
        <v>186</v>
      </c>
      <c r="C14" s="619"/>
      <c r="D14" s="619"/>
      <c r="E14" s="619"/>
      <c r="F14" s="619"/>
      <c r="G14" s="619"/>
      <c r="H14" s="619"/>
      <c r="I14" s="619"/>
      <c r="J14" s="619"/>
      <c r="K14" s="619"/>
      <c r="L14" s="619"/>
      <c r="M14" s="619"/>
      <c r="N14" s="619"/>
      <c r="O14" s="619"/>
      <c r="P14" s="619"/>
      <c r="Q14" s="620"/>
      <c r="R14" s="621">
        <v>3265</v>
      </c>
      <c r="S14" s="622"/>
      <c r="T14" s="622"/>
      <c r="U14" s="622"/>
      <c r="V14" s="622"/>
      <c r="W14" s="622"/>
      <c r="X14" s="622"/>
      <c r="Y14" s="623"/>
      <c r="Z14" s="657">
        <v>0</v>
      </c>
      <c r="AA14" s="657"/>
      <c r="AB14" s="657"/>
      <c r="AC14" s="657"/>
      <c r="AD14" s="658">
        <v>3265</v>
      </c>
      <c r="AE14" s="658"/>
      <c r="AF14" s="658"/>
      <c r="AG14" s="658"/>
      <c r="AH14" s="658"/>
      <c r="AI14" s="658"/>
      <c r="AJ14" s="658"/>
      <c r="AK14" s="658"/>
      <c r="AL14" s="624">
        <v>0</v>
      </c>
      <c r="AM14" s="625"/>
      <c r="AN14" s="625"/>
      <c r="AO14" s="659"/>
      <c r="AP14" s="618" t="s">
        <v>187</v>
      </c>
      <c r="AQ14" s="619"/>
      <c r="AR14" s="619"/>
      <c r="AS14" s="619"/>
      <c r="AT14" s="619"/>
      <c r="AU14" s="619"/>
      <c r="AV14" s="619"/>
      <c r="AW14" s="619"/>
      <c r="AX14" s="619"/>
      <c r="AY14" s="619"/>
      <c r="AZ14" s="619"/>
      <c r="BA14" s="619"/>
      <c r="BB14" s="619"/>
      <c r="BC14" s="619"/>
      <c r="BD14" s="619"/>
      <c r="BE14" s="619"/>
      <c r="BF14" s="620"/>
      <c r="BG14" s="621">
        <v>353590</v>
      </c>
      <c r="BH14" s="622"/>
      <c r="BI14" s="622"/>
      <c r="BJ14" s="622"/>
      <c r="BK14" s="622"/>
      <c r="BL14" s="622"/>
      <c r="BM14" s="622"/>
      <c r="BN14" s="623"/>
      <c r="BO14" s="657">
        <v>1.6</v>
      </c>
      <c r="BP14" s="657"/>
      <c r="BQ14" s="657"/>
      <c r="BR14" s="657"/>
      <c r="BS14" s="658" t="s">
        <v>62</v>
      </c>
      <c r="BT14" s="658"/>
      <c r="BU14" s="658"/>
      <c r="BV14" s="658"/>
      <c r="BW14" s="658"/>
      <c r="BX14" s="658"/>
      <c r="BY14" s="658"/>
      <c r="BZ14" s="658"/>
      <c r="CA14" s="658"/>
      <c r="CB14" s="689"/>
      <c r="CD14" s="618" t="s">
        <v>188</v>
      </c>
      <c r="CE14" s="619"/>
      <c r="CF14" s="619"/>
      <c r="CG14" s="619"/>
      <c r="CH14" s="619"/>
      <c r="CI14" s="619"/>
      <c r="CJ14" s="619"/>
      <c r="CK14" s="619"/>
      <c r="CL14" s="619"/>
      <c r="CM14" s="619"/>
      <c r="CN14" s="619"/>
      <c r="CO14" s="619"/>
      <c r="CP14" s="619"/>
      <c r="CQ14" s="620"/>
      <c r="CR14" s="621">
        <v>2033795</v>
      </c>
      <c r="CS14" s="622"/>
      <c r="CT14" s="622"/>
      <c r="CU14" s="622"/>
      <c r="CV14" s="622"/>
      <c r="CW14" s="622"/>
      <c r="CX14" s="622"/>
      <c r="CY14" s="623"/>
      <c r="CZ14" s="657">
        <v>3.8</v>
      </c>
      <c r="DA14" s="657"/>
      <c r="DB14" s="657"/>
      <c r="DC14" s="657"/>
      <c r="DD14" s="627">
        <v>27759</v>
      </c>
      <c r="DE14" s="622"/>
      <c r="DF14" s="622"/>
      <c r="DG14" s="622"/>
      <c r="DH14" s="622"/>
      <c r="DI14" s="622"/>
      <c r="DJ14" s="622"/>
      <c r="DK14" s="622"/>
      <c r="DL14" s="622"/>
      <c r="DM14" s="622"/>
      <c r="DN14" s="622"/>
      <c r="DO14" s="622"/>
      <c r="DP14" s="623"/>
      <c r="DQ14" s="627">
        <v>2026261</v>
      </c>
      <c r="DR14" s="622"/>
      <c r="DS14" s="622"/>
      <c r="DT14" s="622"/>
      <c r="DU14" s="622"/>
      <c r="DV14" s="622"/>
      <c r="DW14" s="622"/>
      <c r="DX14" s="622"/>
      <c r="DY14" s="622"/>
      <c r="DZ14" s="622"/>
      <c r="EA14" s="622"/>
      <c r="EB14" s="622"/>
      <c r="EC14" s="656"/>
    </row>
    <row r="15" spans="2:143" ht="11.25" customHeight="1" x14ac:dyDescent="0.15">
      <c r="B15" s="618" t="s">
        <v>189</v>
      </c>
      <c r="C15" s="619"/>
      <c r="D15" s="619"/>
      <c r="E15" s="619"/>
      <c r="F15" s="619"/>
      <c r="G15" s="619"/>
      <c r="H15" s="619"/>
      <c r="I15" s="619"/>
      <c r="J15" s="619"/>
      <c r="K15" s="619"/>
      <c r="L15" s="619"/>
      <c r="M15" s="619"/>
      <c r="N15" s="619"/>
      <c r="O15" s="619"/>
      <c r="P15" s="619"/>
      <c r="Q15" s="620"/>
      <c r="R15" s="621" t="s">
        <v>62</v>
      </c>
      <c r="S15" s="622"/>
      <c r="T15" s="622"/>
      <c r="U15" s="622"/>
      <c r="V15" s="622"/>
      <c r="W15" s="622"/>
      <c r="X15" s="622"/>
      <c r="Y15" s="623"/>
      <c r="Z15" s="657" t="s">
        <v>62</v>
      </c>
      <c r="AA15" s="657"/>
      <c r="AB15" s="657"/>
      <c r="AC15" s="657"/>
      <c r="AD15" s="658" t="s">
        <v>62</v>
      </c>
      <c r="AE15" s="658"/>
      <c r="AF15" s="658"/>
      <c r="AG15" s="658"/>
      <c r="AH15" s="658"/>
      <c r="AI15" s="658"/>
      <c r="AJ15" s="658"/>
      <c r="AK15" s="658"/>
      <c r="AL15" s="624" t="s">
        <v>62</v>
      </c>
      <c r="AM15" s="625"/>
      <c r="AN15" s="625"/>
      <c r="AO15" s="659"/>
      <c r="AP15" s="618" t="s">
        <v>190</v>
      </c>
      <c r="AQ15" s="619"/>
      <c r="AR15" s="619"/>
      <c r="AS15" s="619"/>
      <c r="AT15" s="619"/>
      <c r="AU15" s="619"/>
      <c r="AV15" s="619"/>
      <c r="AW15" s="619"/>
      <c r="AX15" s="619"/>
      <c r="AY15" s="619"/>
      <c r="AZ15" s="619"/>
      <c r="BA15" s="619"/>
      <c r="BB15" s="619"/>
      <c r="BC15" s="619"/>
      <c r="BD15" s="619"/>
      <c r="BE15" s="619"/>
      <c r="BF15" s="620"/>
      <c r="BG15" s="621">
        <v>1046327</v>
      </c>
      <c r="BH15" s="622"/>
      <c r="BI15" s="622"/>
      <c r="BJ15" s="622"/>
      <c r="BK15" s="622"/>
      <c r="BL15" s="622"/>
      <c r="BM15" s="622"/>
      <c r="BN15" s="623"/>
      <c r="BO15" s="657">
        <v>4.7</v>
      </c>
      <c r="BP15" s="657"/>
      <c r="BQ15" s="657"/>
      <c r="BR15" s="657"/>
      <c r="BS15" s="658" t="s">
        <v>62</v>
      </c>
      <c r="BT15" s="658"/>
      <c r="BU15" s="658"/>
      <c r="BV15" s="658"/>
      <c r="BW15" s="658"/>
      <c r="BX15" s="658"/>
      <c r="BY15" s="658"/>
      <c r="BZ15" s="658"/>
      <c r="CA15" s="658"/>
      <c r="CB15" s="689"/>
      <c r="CD15" s="618" t="s">
        <v>191</v>
      </c>
      <c r="CE15" s="619"/>
      <c r="CF15" s="619"/>
      <c r="CG15" s="619"/>
      <c r="CH15" s="619"/>
      <c r="CI15" s="619"/>
      <c r="CJ15" s="619"/>
      <c r="CK15" s="619"/>
      <c r="CL15" s="619"/>
      <c r="CM15" s="619"/>
      <c r="CN15" s="619"/>
      <c r="CO15" s="619"/>
      <c r="CP15" s="619"/>
      <c r="CQ15" s="620"/>
      <c r="CR15" s="621">
        <v>5768974</v>
      </c>
      <c r="CS15" s="622"/>
      <c r="CT15" s="622"/>
      <c r="CU15" s="622"/>
      <c r="CV15" s="622"/>
      <c r="CW15" s="622"/>
      <c r="CX15" s="622"/>
      <c r="CY15" s="623"/>
      <c r="CZ15" s="657">
        <v>10.8</v>
      </c>
      <c r="DA15" s="657"/>
      <c r="DB15" s="657"/>
      <c r="DC15" s="657"/>
      <c r="DD15" s="627">
        <v>1289608</v>
      </c>
      <c r="DE15" s="622"/>
      <c r="DF15" s="622"/>
      <c r="DG15" s="622"/>
      <c r="DH15" s="622"/>
      <c r="DI15" s="622"/>
      <c r="DJ15" s="622"/>
      <c r="DK15" s="622"/>
      <c r="DL15" s="622"/>
      <c r="DM15" s="622"/>
      <c r="DN15" s="622"/>
      <c r="DO15" s="622"/>
      <c r="DP15" s="623"/>
      <c r="DQ15" s="627">
        <v>4308549</v>
      </c>
      <c r="DR15" s="622"/>
      <c r="DS15" s="622"/>
      <c r="DT15" s="622"/>
      <c r="DU15" s="622"/>
      <c r="DV15" s="622"/>
      <c r="DW15" s="622"/>
      <c r="DX15" s="622"/>
      <c r="DY15" s="622"/>
      <c r="DZ15" s="622"/>
      <c r="EA15" s="622"/>
      <c r="EB15" s="622"/>
      <c r="EC15" s="656"/>
    </row>
    <row r="16" spans="2:143" ht="11.25" customHeight="1" x14ac:dyDescent="0.15">
      <c r="B16" s="618" t="s">
        <v>192</v>
      </c>
      <c r="C16" s="619"/>
      <c r="D16" s="619"/>
      <c r="E16" s="619"/>
      <c r="F16" s="619"/>
      <c r="G16" s="619"/>
      <c r="H16" s="619"/>
      <c r="I16" s="619"/>
      <c r="J16" s="619"/>
      <c r="K16" s="619"/>
      <c r="L16" s="619"/>
      <c r="M16" s="619"/>
      <c r="N16" s="619"/>
      <c r="O16" s="619"/>
      <c r="P16" s="619"/>
      <c r="Q16" s="620"/>
      <c r="R16" s="621">
        <v>57722</v>
      </c>
      <c r="S16" s="622"/>
      <c r="T16" s="622"/>
      <c r="U16" s="622"/>
      <c r="V16" s="622"/>
      <c r="W16" s="622"/>
      <c r="X16" s="622"/>
      <c r="Y16" s="623"/>
      <c r="Z16" s="657">
        <v>0.1</v>
      </c>
      <c r="AA16" s="657"/>
      <c r="AB16" s="657"/>
      <c r="AC16" s="657"/>
      <c r="AD16" s="658">
        <v>57722</v>
      </c>
      <c r="AE16" s="658"/>
      <c r="AF16" s="658"/>
      <c r="AG16" s="658"/>
      <c r="AH16" s="658"/>
      <c r="AI16" s="658"/>
      <c r="AJ16" s="658"/>
      <c r="AK16" s="658"/>
      <c r="AL16" s="624">
        <v>0.2</v>
      </c>
      <c r="AM16" s="625"/>
      <c r="AN16" s="625"/>
      <c r="AO16" s="659"/>
      <c r="AP16" s="618" t="s">
        <v>193</v>
      </c>
      <c r="AQ16" s="619"/>
      <c r="AR16" s="619"/>
      <c r="AS16" s="619"/>
      <c r="AT16" s="619"/>
      <c r="AU16" s="619"/>
      <c r="AV16" s="619"/>
      <c r="AW16" s="619"/>
      <c r="AX16" s="619"/>
      <c r="AY16" s="619"/>
      <c r="AZ16" s="619"/>
      <c r="BA16" s="619"/>
      <c r="BB16" s="619"/>
      <c r="BC16" s="619"/>
      <c r="BD16" s="619"/>
      <c r="BE16" s="619"/>
      <c r="BF16" s="620"/>
      <c r="BG16" s="621" t="s">
        <v>62</v>
      </c>
      <c r="BH16" s="622"/>
      <c r="BI16" s="622"/>
      <c r="BJ16" s="622"/>
      <c r="BK16" s="622"/>
      <c r="BL16" s="622"/>
      <c r="BM16" s="622"/>
      <c r="BN16" s="623"/>
      <c r="BO16" s="657" t="s">
        <v>62</v>
      </c>
      <c r="BP16" s="657"/>
      <c r="BQ16" s="657"/>
      <c r="BR16" s="657"/>
      <c r="BS16" s="658" t="s">
        <v>62</v>
      </c>
      <c r="BT16" s="658"/>
      <c r="BU16" s="658"/>
      <c r="BV16" s="658"/>
      <c r="BW16" s="658"/>
      <c r="BX16" s="658"/>
      <c r="BY16" s="658"/>
      <c r="BZ16" s="658"/>
      <c r="CA16" s="658"/>
      <c r="CB16" s="689"/>
      <c r="CD16" s="618" t="s">
        <v>194</v>
      </c>
      <c r="CE16" s="619"/>
      <c r="CF16" s="619"/>
      <c r="CG16" s="619"/>
      <c r="CH16" s="619"/>
      <c r="CI16" s="619"/>
      <c r="CJ16" s="619"/>
      <c r="CK16" s="619"/>
      <c r="CL16" s="619"/>
      <c r="CM16" s="619"/>
      <c r="CN16" s="619"/>
      <c r="CO16" s="619"/>
      <c r="CP16" s="619"/>
      <c r="CQ16" s="620"/>
      <c r="CR16" s="621" t="s">
        <v>62</v>
      </c>
      <c r="CS16" s="622"/>
      <c r="CT16" s="622"/>
      <c r="CU16" s="622"/>
      <c r="CV16" s="622"/>
      <c r="CW16" s="622"/>
      <c r="CX16" s="622"/>
      <c r="CY16" s="623"/>
      <c r="CZ16" s="657" t="s">
        <v>62</v>
      </c>
      <c r="DA16" s="657"/>
      <c r="DB16" s="657"/>
      <c r="DC16" s="657"/>
      <c r="DD16" s="627" t="s">
        <v>62</v>
      </c>
      <c r="DE16" s="622"/>
      <c r="DF16" s="622"/>
      <c r="DG16" s="622"/>
      <c r="DH16" s="622"/>
      <c r="DI16" s="622"/>
      <c r="DJ16" s="622"/>
      <c r="DK16" s="622"/>
      <c r="DL16" s="622"/>
      <c r="DM16" s="622"/>
      <c r="DN16" s="622"/>
      <c r="DO16" s="622"/>
      <c r="DP16" s="623"/>
      <c r="DQ16" s="627" t="s">
        <v>62</v>
      </c>
      <c r="DR16" s="622"/>
      <c r="DS16" s="622"/>
      <c r="DT16" s="622"/>
      <c r="DU16" s="622"/>
      <c r="DV16" s="622"/>
      <c r="DW16" s="622"/>
      <c r="DX16" s="622"/>
      <c r="DY16" s="622"/>
      <c r="DZ16" s="622"/>
      <c r="EA16" s="622"/>
      <c r="EB16" s="622"/>
      <c r="EC16" s="656"/>
    </row>
    <row r="17" spans="2:133" ht="11.25" customHeight="1" x14ac:dyDescent="0.15">
      <c r="B17" s="618" t="s">
        <v>195</v>
      </c>
      <c r="C17" s="619"/>
      <c r="D17" s="619"/>
      <c r="E17" s="619"/>
      <c r="F17" s="619"/>
      <c r="G17" s="619"/>
      <c r="H17" s="619"/>
      <c r="I17" s="619"/>
      <c r="J17" s="619"/>
      <c r="K17" s="619"/>
      <c r="L17" s="619"/>
      <c r="M17" s="619"/>
      <c r="N17" s="619"/>
      <c r="O17" s="619"/>
      <c r="P17" s="619"/>
      <c r="Q17" s="620"/>
      <c r="R17" s="621">
        <v>295696</v>
      </c>
      <c r="S17" s="622"/>
      <c r="T17" s="622"/>
      <c r="U17" s="622"/>
      <c r="V17" s="622"/>
      <c r="W17" s="622"/>
      <c r="X17" s="622"/>
      <c r="Y17" s="623"/>
      <c r="Z17" s="657">
        <v>0.5</v>
      </c>
      <c r="AA17" s="657"/>
      <c r="AB17" s="657"/>
      <c r="AC17" s="657"/>
      <c r="AD17" s="658">
        <v>295696</v>
      </c>
      <c r="AE17" s="658"/>
      <c r="AF17" s="658"/>
      <c r="AG17" s="658"/>
      <c r="AH17" s="658"/>
      <c r="AI17" s="658"/>
      <c r="AJ17" s="658"/>
      <c r="AK17" s="658"/>
      <c r="AL17" s="624">
        <v>1</v>
      </c>
      <c r="AM17" s="625"/>
      <c r="AN17" s="625"/>
      <c r="AO17" s="659"/>
      <c r="AP17" s="618" t="s">
        <v>196</v>
      </c>
      <c r="AQ17" s="619"/>
      <c r="AR17" s="619"/>
      <c r="AS17" s="619"/>
      <c r="AT17" s="619"/>
      <c r="AU17" s="619"/>
      <c r="AV17" s="619"/>
      <c r="AW17" s="619"/>
      <c r="AX17" s="619"/>
      <c r="AY17" s="619"/>
      <c r="AZ17" s="619"/>
      <c r="BA17" s="619"/>
      <c r="BB17" s="619"/>
      <c r="BC17" s="619"/>
      <c r="BD17" s="619"/>
      <c r="BE17" s="619"/>
      <c r="BF17" s="620"/>
      <c r="BG17" s="621" t="s">
        <v>62</v>
      </c>
      <c r="BH17" s="622"/>
      <c r="BI17" s="622"/>
      <c r="BJ17" s="622"/>
      <c r="BK17" s="622"/>
      <c r="BL17" s="622"/>
      <c r="BM17" s="622"/>
      <c r="BN17" s="623"/>
      <c r="BO17" s="657" t="s">
        <v>62</v>
      </c>
      <c r="BP17" s="657"/>
      <c r="BQ17" s="657"/>
      <c r="BR17" s="657"/>
      <c r="BS17" s="658" t="s">
        <v>62</v>
      </c>
      <c r="BT17" s="658"/>
      <c r="BU17" s="658"/>
      <c r="BV17" s="658"/>
      <c r="BW17" s="658"/>
      <c r="BX17" s="658"/>
      <c r="BY17" s="658"/>
      <c r="BZ17" s="658"/>
      <c r="CA17" s="658"/>
      <c r="CB17" s="689"/>
      <c r="CD17" s="618" t="s">
        <v>197</v>
      </c>
      <c r="CE17" s="619"/>
      <c r="CF17" s="619"/>
      <c r="CG17" s="619"/>
      <c r="CH17" s="619"/>
      <c r="CI17" s="619"/>
      <c r="CJ17" s="619"/>
      <c r="CK17" s="619"/>
      <c r="CL17" s="619"/>
      <c r="CM17" s="619"/>
      <c r="CN17" s="619"/>
      <c r="CO17" s="619"/>
      <c r="CP17" s="619"/>
      <c r="CQ17" s="620"/>
      <c r="CR17" s="621">
        <v>4233074</v>
      </c>
      <c r="CS17" s="622"/>
      <c r="CT17" s="622"/>
      <c r="CU17" s="622"/>
      <c r="CV17" s="622"/>
      <c r="CW17" s="622"/>
      <c r="CX17" s="622"/>
      <c r="CY17" s="623"/>
      <c r="CZ17" s="657">
        <v>7.9</v>
      </c>
      <c r="DA17" s="657"/>
      <c r="DB17" s="657"/>
      <c r="DC17" s="657"/>
      <c r="DD17" s="627" t="s">
        <v>62</v>
      </c>
      <c r="DE17" s="622"/>
      <c r="DF17" s="622"/>
      <c r="DG17" s="622"/>
      <c r="DH17" s="622"/>
      <c r="DI17" s="622"/>
      <c r="DJ17" s="622"/>
      <c r="DK17" s="622"/>
      <c r="DL17" s="622"/>
      <c r="DM17" s="622"/>
      <c r="DN17" s="622"/>
      <c r="DO17" s="622"/>
      <c r="DP17" s="623"/>
      <c r="DQ17" s="627">
        <v>4148831</v>
      </c>
      <c r="DR17" s="622"/>
      <c r="DS17" s="622"/>
      <c r="DT17" s="622"/>
      <c r="DU17" s="622"/>
      <c r="DV17" s="622"/>
      <c r="DW17" s="622"/>
      <c r="DX17" s="622"/>
      <c r="DY17" s="622"/>
      <c r="DZ17" s="622"/>
      <c r="EA17" s="622"/>
      <c r="EB17" s="622"/>
      <c r="EC17" s="656"/>
    </row>
    <row r="18" spans="2:133" ht="11.25" customHeight="1" x14ac:dyDescent="0.15">
      <c r="B18" s="618" t="s">
        <v>198</v>
      </c>
      <c r="C18" s="619"/>
      <c r="D18" s="619"/>
      <c r="E18" s="619"/>
      <c r="F18" s="619"/>
      <c r="G18" s="619"/>
      <c r="H18" s="619"/>
      <c r="I18" s="619"/>
      <c r="J18" s="619"/>
      <c r="K18" s="619"/>
      <c r="L18" s="619"/>
      <c r="M18" s="619"/>
      <c r="N18" s="619"/>
      <c r="O18" s="619"/>
      <c r="P18" s="619"/>
      <c r="Q18" s="620"/>
      <c r="R18" s="621">
        <v>184690</v>
      </c>
      <c r="S18" s="622"/>
      <c r="T18" s="622"/>
      <c r="U18" s="622"/>
      <c r="V18" s="622"/>
      <c r="W18" s="622"/>
      <c r="X18" s="622"/>
      <c r="Y18" s="623"/>
      <c r="Z18" s="657">
        <v>0.3</v>
      </c>
      <c r="AA18" s="657"/>
      <c r="AB18" s="657"/>
      <c r="AC18" s="657"/>
      <c r="AD18" s="658">
        <v>184690</v>
      </c>
      <c r="AE18" s="658"/>
      <c r="AF18" s="658"/>
      <c r="AG18" s="658"/>
      <c r="AH18" s="658"/>
      <c r="AI18" s="658"/>
      <c r="AJ18" s="658"/>
      <c r="AK18" s="658"/>
      <c r="AL18" s="624">
        <v>0.6</v>
      </c>
      <c r="AM18" s="625"/>
      <c r="AN18" s="625"/>
      <c r="AO18" s="659"/>
      <c r="AP18" s="618" t="s">
        <v>199</v>
      </c>
      <c r="AQ18" s="619"/>
      <c r="AR18" s="619"/>
      <c r="AS18" s="619"/>
      <c r="AT18" s="619"/>
      <c r="AU18" s="619"/>
      <c r="AV18" s="619"/>
      <c r="AW18" s="619"/>
      <c r="AX18" s="619"/>
      <c r="AY18" s="619"/>
      <c r="AZ18" s="619"/>
      <c r="BA18" s="619"/>
      <c r="BB18" s="619"/>
      <c r="BC18" s="619"/>
      <c r="BD18" s="619"/>
      <c r="BE18" s="619"/>
      <c r="BF18" s="620"/>
      <c r="BG18" s="621" t="s">
        <v>62</v>
      </c>
      <c r="BH18" s="622"/>
      <c r="BI18" s="622"/>
      <c r="BJ18" s="622"/>
      <c r="BK18" s="622"/>
      <c r="BL18" s="622"/>
      <c r="BM18" s="622"/>
      <c r="BN18" s="623"/>
      <c r="BO18" s="657" t="s">
        <v>62</v>
      </c>
      <c r="BP18" s="657"/>
      <c r="BQ18" s="657"/>
      <c r="BR18" s="657"/>
      <c r="BS18" s="658" t="s">
        <v>62</v>
      </c>
      <c r="BT18" s="658"/>
      <c r="BU18" s="658"/>
      <c r="BV18" s="658"/>
      <c r="BW18" s="658"/>
      <c r="BX18" s="658"/>
      <c r="BY18" s="658"/>
      <c r="BZ18" s="658"/>
      <c r="CA18" s="658"/>
      <c r="CB18" s="689"/>
      <c r="CD18" s="618" t="s">
        <v>200</v>
      </c>
      <c r="CE18" s="619"/>
      <c r="CF18" s="619"/>
      <c r="CG18" s="619"/>
      <c r="CH18" s="619"/>
      <c r="CI18" s="619"/>
      <c r="CJ18" s="619"/>
      <c r="CK18" s="619"/>
      <c r="CL18" s="619"/>
      <c r="CM18" s="619"/>
      <c r="CN18" s="619"/>
      <c r="CO18" s="619"/>
      <c r="CP18" s="619"/>
      <c r="CQ18" s="620"/>
      <c r="CR18" s="621" t="s">
        <v>62</v>
      </c>
      <c r="CS18" s="622"/>
      <c r="CT18" s="622"/>
      <c r="CU18" s="622"/>
      <c r="CV18" s="622"/>
      <c r="CW18" s="622"/>
      <c r="CX18" s="622"/>
      <c r="CY18" s="623"/>
      <c r="CZ18" s="657" t="s">
        <v>62</v>
      </c>
      <c r="DA18" s="657"/>
      <c r="DB18" s="657"/>
      <c r="DC18" s="657"/>
      <c r="DD18" s="627" t="s">
        <v>62</v>
      </c>
      <c r="DE18" s="622"/>
      <c r="DF18" s="622"/>
      <c r="DG18" s="622"/>
      <c r="DH18" s="622"/>
      <c r="DI18" s="622"/>
      <c r="DJ18" s="622"/>
      <c r="DK18" s="622"/>
      <c r="DL18" s="622"/>
      <c r="DM18" s="622"/>
      <c r="DN18" s="622"/>
      <c r="DO18" s="622"/>
      <c r="DP18" s="623"/>
      <c r="DQ18" s="627" t="s">
        <v>62</v>
      </c>
      <c r="DR18" s="622"/>
      <c r="DS18" s="622"/>
      <c r="DT18" s="622"/>
      <c r="DU18" s="622"/>
      <c r="DV18" s="622"/>
      <c r="DW18" s="622"/>
      <c r="DX18" s="622"/>
      <c r="DY18" s="622"/>
      <c r="DZ18" s="622"/>
      <c r="EA18" s="622"/>
      <c r="EB18" s="622"/>
      <c r="EC18" s="656"/>
    </row>
    <row r="19" spans="2:133" ht="11.25" customHeight="1" x14ac:dyDescent="0.15">
      <c r="B19" s="618" t="s">
        <v>201</v>
      </c>
      <c r="C19" s="619"/>
      <c r="D19" s="619"/>
      <c r="E19" s="619"/>
      <c r="F19" s="619"/>
      <c r="G19" s="619"/>
      <c r="H19" s="619"/>
      <c r="I19" s="619"/>
      <c r="J19" s="619"/>
      <c r="K19" s="619"/>
      <c r="L19" s="619"/>
      <c r="M19" s="619"/>
      <c r="N19" s="619"/>
      <c r="O19" s="619"/>
      <c r="P19" s="619"/>
      <c r="Q19" s="620"/>
      <c r="R19" s="621">
        <v>169000</v>
      </c>
      <c r="S19" s="622"/>
      <c r="T19" s="622"/>
      <c r="U19" s="622"/>
      <c r="V19" s="622"/>
      <c r="W19" s="622"/>
      <c r="X19" s="622"/>
      <c r="Y19" s="623"/>
      <c r="Z19" s="657">
        <v>0.3</v>
      </c>
      <c r="AA19" s="657"/>
      <c r="AB19" s="657"/>
      <c r="AC19" s="657"/>
      <c r="AD19" s="658">
        <v>169000</v>
      </c>
      <c r="AE19" s="658"/>
      <c r="AF19" s="658"/>
      <c r="AG19" s="658"/>
      <c r="AH19" s="658"/>
      <c r="AI19" s="658"/>
      <c r="AJ19" s="658"/>
      <c r="AK19" s="658"/>
      <c r="AL19" s="624">
        <v>0.5</v>
      </c>
      <c r="AM19" s="625"/>
      <c r="AN19" s="625"/>
      <c r="AO19" s="659"/>
      <c r="AP19" s="618" t="s">
        <v>202</v>
      </c>
      <c r="AQ19" s="619"/>
      <c r="AR19" s="619"/>
      <c r="AS19" s="619"/>
      <c r="AT19" s="619"/>
      <c r="AU19" s="619"/>
      <c r="AV19" s="619"/>
      <c r="AW19" s="619"/>
      <c r="AX19" s="619"/>
      <c r="AY19" s="619"/>
      <c r="AZ19" s="619"/>
      <c r="BA19" s="619"/>
      <c r="BB19" s="619"/>
      <c r="BC19" s="619"/>
      <c r="BD19" s="619"/>
      <c r="BE19" s="619"/>
      <c r="BF19" s="620"/>
      <c r="BG19" s="621">
        <v>1065438</v>
      </c>
      <c r="BH19" s="622"/>
      <c r="BI19" s="622"/>
      <c r="BJ19" s="622"/>
      <c r="BK19" s="622"/>
      <c r="BL19" s="622"/>
      <c r="BM19" s="622"/>
      <c r="BN19" s="623"/>
      <c r="BO19" s="657">
        <v>4.8</v>
      </c>
      <c r="BP19" s="657"/>
      <c r="BQ19" s="657"/>
      <c r="BR19" s="657"/>
      <c r="BS19" s="658" t="s">
        <v>62</v>
      </c>
      <c r="BT19" s="658"/>
      <c r="BU19" s="658"/>
      <c r="BV19" s="658"/>
      <c r="BW19" s="658"/>
      <c r="BX19" s="658"/>
      <c r="BY19" s="658"/>
      <c r="BZ19" s="658"/>
      <c r="CA19" s="658"/>
      <c r="CB19" s="689"/>
      <c r="CD19" s="618" t="s">
        <v>203</v>
      </c>
      <c r="CE19" s="619"/>
      <c r="CF19" s="619"/>
      <c r="CG19" s="619"/>
      <c r="CH19" s="619"/>
      <c r="CI19" s="619"/>
      <c r="CJ19" s="619"/>
      <c r="CK19" s="619"/>
      <c r="CL19" s="619"/>
      <c r="CM19" s="619"/>
      <c r="CN19" s="619"/>
      <c r="CO19" s="619"/>
      <c r="CP19" s="619"/>
      <c r="CQ19" s="620"/>
      <c r="CR19" s="621" t="s">
        <v>62</v>
      </c>
      <c r="CS19" s="622"/>
      <c r="CT19" s="622"/>
      <c r="CU19" s="622"/>
      <c r="CV19" s="622"/>
      <c r="CW19" s="622"/>
      <c r="CX19" s="622"/>
      <c r="CY19" s="623"/>
      <c r="CZ19" s="657" t="s">
        <v>62</v>
      </c>
      <c r="DA19" s="657"/>
      <c r="DB19" s="657"/>
      <c r="DC19" s="657"/>
      <c r="DD19" s="627" t="s">
        <v>62</v>
      </c>
      <c r="DE19" s="622"/>
      <c r="DF19" s="622"/>
      <c r="DG19" s="622"/>
      <c r="DH19" s="622"/>
      <c r="DI19" s="622"/>
      <c r="DJ19" s="622"/>
      <c r="DK19" s="622"/>
      <c r="DL19" s="622"/>
      <c r="DM19" s="622"/>
      <c r="DN19" s="622"/>
      <c r="DO19" s="622"/>
      <c r="DP19" s="623"/>
      <c r="DQ19" s="627" t="s">
        <v>62</v>
      </c>
      <c r="DR19" s="622"/>
      <c r="DS19" s="622"/>
      <c r="DT19" s="622"/>
      <c r="DU19" s="622"/>
      <c r="DV19" s="622"/>
      <c r="DW19" s="622"/>
      <c r="DX19" s="622"/>
      <c r="DY19" s="622"/>
      <c r="DZ19" s="622"/>
      <c r="EA19" s="622"/>
      <c r="EB19" s="622"/>
      <c r="EC19" s="656"/>
    </row>
    <row r="20" spans="2:133" ht="11.25" customHeight="1" x14ac:dyDescent="0.15">
      <c r="B20" s="690" t="s">
        <v>204</v>
      </c>
      <c r="C20" s="691"/>
      <c r="D20" s="691"/>
      <c r="E20" s="691"/>
      <c r="F20" s="691"/>
      <c r="G20" s="691"/>
      <c r="H20" s="691"/>
      <c r="I20" s="691"/>
      <c r="J20" s="691"/>
      <c r="K20" s="691"/>
      <c r="L20" s="691"/>
      <c r="M20" s="691"/>
      <c r="N20" s="691"/>
      <c r="O20" s="691"/>
      <c r="P20" s="691"/>
      <c r="Q20" s="692"/>
      <c r="R20" s="621">
        <v>15690</v>
      </c>
      <c r="S20" s="622"/>
      <c r="T20" s="622"/>
      <c r="U20" s="622"/>
      <c r="V20" s="622"/>
      <c r="W20" s="622"/>
      <c r="X20" s="622"/>
      <c r="Y20" s="623"/>
      <c r="Z20" s="657">
        <v>0</v>
      </c>
      <c r="AA20" s="657"/>
      <c r="AB20" s="657"/>
      <c r="AC20" s="657"/>
      <c r="AD20" s="658">
        <v>15690</v>
      </c>
      <c r="AE20" s="658"/>
      <c r="AF20" s="658"/>
      <c r="AG20" s="658"/>
      <c r="AH20" s="658"/>
      <c r="AI20" s="658"/>
      <c r="AJ20" s="658"/>
      <c r="AK20" s="658"/>
      <c r="AL20" s="624">
        <v>0.1</v>
      </c>
      <c r="AM20" s="625"/>
      <c r="AN20" s="625"/>
      <c r="AO20" s="659"/>
      <c r="AP20" s="618" t="s">
        <v>205</v>
      </c>
      <c r="AQ20" s="619"/>
      <c r="AR20" s="619"/>
      <c r="AS20" s="619"/>
      <c r="AT20" s="619"/>
      <c r="AU20" s="619"/>
      <c r="AV20" s="619"/>
      <c r="AW20" s="619"/>
      <c r="AX20" s="619"/>
      <c r="AY20" s="619"/>
      <c r="AZ20" s="619"/>
      <c r="BA20" s="619"/>
      <c r="BB20" s="619"/>
      <c r="BC20" s="619"/>
      <c r="BD20" s="619"/>
      <c r="BE20" s="619"/>
      <c r="BF20" s="620"/>
      <c r="BG20" s="621">
        <v>1065438</v>
      </c>
      <c r="BH20" s="622"/>
      <c r="BI20" s="622"/>
      <c r="BJ20" s="622"/>
      <c r="BK20" s="622"/>
      <c r="BL20" s="622"/>
      <c r="BM20" s="622"/>
      <c r="BN20" s="623"/>
      <c r="BO20" s="657">
        <v>4.8</v>
      </c>
      <c r="BP20" s="657"/>
      <c r="BQ20" s="657"/>
      <c r="BR20" s="657"/>
      <c r="BS20" s="658" t="s">
        <v>62</v>
      </c>
      <c r="BT20" s="658"/>
      <c r="BU20" s="658"/>
      <c r="BV20" s="658"/>
      <c r="BW20" s="658"/>
      <c r="BX20" s="658"/>
      <c r="BY20" s="658"/>
      <c r="BZ20" s="658"/>
      <c r="CA20" s="658"/>
      <c r="CB20" s="689"/>
      <c r="CD20" s="618" t="s">
        <v>206</v>
      </c>
      <c r="CE20" s="619"/>
      <c r="CF20" s="619"/>
      <c r="CG20" s="619"/>
      <c r="CH20" s="619"/>
      <c r="CI20" s="619"/>
      <c r="CJ20" s="619"/>
      <c r="CK20" s="619"/>
      <c r="CL20" s="619"/>
      <c r="CM20" s="619"/>
      <c r="CN20" s="619"/>
      <c r="CO20" s="619"/>
      <c r="CP20" s="619"/>
      <c r="CQ20" s="620"/>
      <c r="CR20" s="621">
        <v>53273382</v>
      </c>
      <c r="CS20" s="622"/>
      <c r="CT20" s="622"/>
      <c r="CU20" s="622"/>
      <c r="CV20" s="622"/>
      <c r="CW20" s="622"/>
      <c r="CX20" s="622"/>
      <c r="CY20" s="623"/>
      <c r="CZ20" s="657">
        <v>100</v>
      </c>
      <c r="DA20" s="657"/>
      <c r="DB20" s="657"/>
      <c r="DC20" s="657"/>
      <c r="DD20" s="627">
        <v>3565776</v>
      </c>
      <c r="DE20" s="622"/>
      <c r="DF20" s="622"/>
      <c r="DG20" s="622"/>
      <c r="DH20" s="622"/>
      <c r="DI20" s="622"/>
      <c r="DJ20" s="622"/>
      <c r="DK20" s="622"/>
      <c r="DL20" s="622"/>
      <c r="DM20" s="622"/>
      <c r="DN20" s="622"/>
      <c r="DO20" s="622"/>
      <c r="DP20" s="623"/>
      <c r="DQ20" s="627">
        <v>37911381</v>
      </c>
      <c r="DR20" s="622"/>
      <c r="DS20" s="622"/>
      <c r="DT20" s="622"/>
      <c r="DU20" s="622"/>
      <c r="DV20" s="622"/>
      <c r="DW20" s="622"/>
      <c r="DX20" s="622"/>
      <c r="DY20" s="622"/>
      <c r="DZ20" s="622"/>
      <c r="EA20" s="622"/>
      <c r="EB20" s="622"/>
      <c r="EC20" s="656"/>
    </row>
    <row r="21" spans="2:133" ht="11.25" customHeight="1" x14ac:dyDescent="0.15">
      <c r="B21" s="618" t="s">
        <v>207</v>
      </c>
      <c r="C21" s="619"/>
      <c r="D21" s="619"/>
      <c r="E21" s="619"/>
      <c r="F21" s="619"/>
      <c r="G21" s="619"/>
      <c r="H21" s="619"/>
      <c r="I21" s="619"/>
      <c r="J21" s="619"/>
      <c r="K21" s="619"/>
      <c r="L21" s="619"/>
      <c r="M21" s="619"/>
      <c r="N21" s="619"/>
      <c r="O21" s="619"/>
      <c r="P21" s="619"/>
      <c r="Q21" s="620"/>
      <c r="R21" s="621">
        <v>4184375</v>
      </c>
      <c r="S21" s="622"/>
      <c r="T21" s="622"/>
      <c r="U21" s="622"/>
      <c r="V21" s="622"/>
      <c r="W21" s="622"/>
      <c r="X21" s="622"/>
      <c r="Y21" s="623"/>
      <c r="Z21" s="657">
        <v>7.7</v>
      </c>
      <c r="AA21" s="657"/>
      <c r="AB21" s="657"/>
      <c r="AC21" s="657"/>
      <c r="AD21" s="658">
        <v>3964323</v>
      </c>
      <c r="AE21" s="658"/>
      <c r="AF21" s="658"/>
      <c r="AG21" s="658"/>
      <c r="AH21" s="658"/>
      <c r="AI21" s="658"/>
      <c r="AJ21" s="658"/>
      <c r="AK21" s="658"/>
      <c r="AL21" s="624">
        <v>12.9</v>
      </c>
      <c r="AM21" s="625"/>
      <c r="AN21" s="625"/>
      <c r="AO21" s="659"/>
      <c r="AP21" s="618" t="s">
        <v>208</v>
      </c>
      <c r="AQ21" s="693"/>
      <c r="AR21" s="693"/>
      <c r="AS21" s="693"/>
      <c r="AT21" s="693"/>
      <c r="AU21" s="693"/>
      <c r="AV21" s="693"/>
      <c r="AW21" s="693"/>
      <c r="AX21" s="693"/>
      <c r="AY21" s="693"/>
      <c r="AZ21" s="693"/>
      <c r="BA21" s="693"/>
      <c r="BB21" s="693"/>
      <c r="BC21" s="693"/>
      <c r="BD21" s="693"/>
      <c r="BE21" s="693"/>
      <c r="BF21" s="694"/>
      <c r="BG21" s="621" t="s">
        <v>62</v>
      </c>
      <c r="BH21" s="622"/>
      <c r="BI21" s="622"/>
      <c r="BJ21" s="622"/>
      <c r="BK21" s="622"/>
      <c r="BL21" s="622"/>
      <c r="BM21" s="622"/>
      <c r="BN21" s="623"/>
      <c r="BO21" s="657" t="s">
        <v>62</v>
      </c>
      <c r="BP21" s="657"/>
      <c r="BQ21" s="657"/>
      <c r="BR21" s="657"/>
      <c r="BS21" s="658" t="s">
        <v>62</v>
      </c>
      <c r="BT21" s="658"/>
      <c r="BU21" s="658"/>
      <c r="BV21" s="658"/>
      <c r="BW21" s="658"/>
      <c r="BX21" s="658"/>
      <c r="BY21" s="658"/>
      <c r="BZ21" s="658"/>
      <c r="CA21" s="658"/>
      <c r="CB21" s="689"/>
      <c r="CD21" s="602"/>
      <c r="CE21" s="603"/>
      <c r="CF21" s="603"/>
      <c r="CG21" s="603"/>
      <c r="CH21" s="603"/>
      <c r="CI21" s="603"/>
      <c r="CJ21" s="603"/>
      <c r="CK21" s="603"/>
      <c r="CL21" s="603"/>
      <c r="CM21" s="603"/>
      <c r="CN21" s="603"/>
      <c r="CO21" s="603"/>
      <c r="CP21" s="603"/>
      <c r="CQ21" s="604"/>
      <c r="CR21" s="700"/>
      <c r="CS21" s="701"/>
      <c r="CT21" s="701"/>
      <c r="CU21" s="701"/>
      <c r="CV21" s="701"/>
      <c r="CW21" s="701"/>
      <c r="CX21" s="701"/>
      <c r="CY21" s="702"/>
      <c r="CZ21" s="703"/>
      <c r="DA21" s="703"/>
      <c r="DB21" s="703"/>
      <c r="DC21" s="703"/>
      <c r="DD21" s="704"/>
      <c r="DE21" s="701"/>
      <c r="DF21" s="701"/>
      <c r="DG21" s="701"/>
      <c r="DH21" s="701"/>
      <c r="DI21" s="701"/>
      <c r="DJ21" s="701"/>
      <c r="DK21" s="701"/>
      <c r="DL21" s="701"/>
      <c r="DM21" s="701"/>
      <c r="DN21" s="701"/>
      <c r="DO21" s="701"/>
      <c r="DP21" s="702"/>
      <c r="DQ21" s="704"/>
      <c r="DR21" s="701"/>
      <c r="DS21" s="701"/>
      <c r="DT21" s="701"/>
      <c r="DU21" s="701"/>
      <c r="DV21" s="701"/>
      <c r="DW21" s="701"/>
      <c r="DX21" s="701"/>
      <c r="DY21" s="701"/>
      <c r="DZ21" s="701"/>
      <c r="EA21" s="701"/>
      <c r="EB21" s="701"/>
      <c r="EC21" s="708"/>
    </row>
    <row r="22" spans="2:133" ht="11.25" customHeight="1" x14ac:dyDescent="0.15">
      <c r="B22" s="618" t="s">
        <v>209</v>
      </c>
      <c r="C22" s="619"/>
      <c r="D22" s="619"/>
      <c r="E22" s="619"/>
      <c r="F22" s="619"/>
      <c r="G22" s="619"/>
      <c r="H22" s="619"/>
      <c r="I22" s="619"/>
      <c r="J22" s="619"/>
      <c r="K22" s="619"/>
      <c r="L22" s="619"/>
      <c r="M22" s="619"/>
      <c r="N22" s="619"/>
      <c r="O22" s="619"/>
      <c r="P22" s="619"/>
      <c r="Q22" s="620"/>
      <c r="R22" s="621">
        <v>3964323</v>
      </c>
      <c r="S22" s="622"/>
      <c r="T22" s="622"/>
      <c r="U22" s="622"/>
      <c r="V22" s="622"/>
      <c r="W22" s="622"/>
      <c r="X22" s="622"/>
      <c r="Y22" s="623"/>
      <c r="Z22" s="657">
        <v>7.3</v>
      </c>
      <c r="AA22" s="657"/>
      <c r="AB22" s="657"/>
      <c r="AC22" s="657"/>
      <c r="AD22" s="658">
        <v>3964323</v>
      </c>
      <c r="AE22" s="658"/>
      <c r="AF22" s="658"/>
      <c r="AG22" s="658"/>
      <c r="AH22" s="658"/>
      <c r="AI22" s="658"/>
      <c r="AJ22" s="658"/>
      <c r="AK22" s="658"/>
      <c r="AL22" s="624">
        <v>12.9</v>
      </c>
      <c r="AM22" s="625"/>
      <c r="AN22" s="625"/>
      <c r="AO22" s="659"/>
      <c r="AP22" s="618" t="s">
        <v>210</v>
      </c>
      <c r="AQ22" s="693"/>
      <c r="AR22" s="693"/>
      <c r="AS22" s="693"/>
      <c r="AT22" s="693"/>
      <c r="AU22" s="693"/>
      <c r="AV22" s="693"/>
      <c r="AW22" s="693"/>
      <c r="AX22" s="693"/>
      <c r="AY22" s="693"/>
      <c r="AZ22" s="693"/>
      <c r="BA22" s="693"/>
      <c r="BB22" s="693"/>
      <c r="BC22" s="693"/>
      <c r="BD22" s="693"/>
      <c r="BE22" s="693"/>
      <c r="BF22" s="694"/>
      <c r="BG22" s="621" t="s">
        <v>62</v>
      </c>
      <c r="BH22" s="622"/>
      <c r="BI22" s="622"/>
      <c r="BJ22" s="622"/>
      <c r="BK22" s="622"/>
      <c r="BL22" s="622"/>
      <c r="BM22" s="622"/>
      <c r="BN22" s="623"/>
      <c r="BO22" s="657" t="s">
        <v>62</v>
      </c>
      <c r="BP22" s="657"/>
      <c r="BQ22" s="657"/>
      <c r="BR22" s="657"/>
      <c r="BS22" s="658" t="s">
        <v>62</v>
      </c>
      <c r="BT22" s="658"/>
      <c r="BU22" s="658"/>
      <c r="BV22" s="658"/>
      <c r="BW22" s="658"/>
      <c r="BX22" s="658"/>
      <c r="BY22" s="658"/>
      <c r="BZ22" s="658"/>
      <c r="CA22" s="658"/>
      <c r="CB22" s="689"/>
      <c r="CD22" s="673" t="s">
        <v>211</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212</v>
      </c>
      <c r="C23" s="619"/>
      <c r="D23" s="619"/>
      <c r="E23" s="619"/>
      <c r="F23" s="619"/>
      <c r="G23" s="619"/>
      <c r="H23" s="619"/>
      <c r="I23" s="619"/>
      <c r="J23" s="619"/>
      <c r="K23" s="619"/>
      <c r="L23" s="619"/>
      <c r="M23" s="619"/>
      <c r="N23" s="619"/>
      <c r="O23" s="619"/>
      <c r="P23" s="619"/>
      <c r="Q23" s="620"/>
      <c r="R23" s="621">
        <v>219848</v>
      </c>
      <c r="S23" s="622"/>
      <c r="T23" s="622"/>
      <c r="U23" s="622"/>
      <c r="V23" s="622"/>
      <c r="W23" s="622"/>
      <c r="X23" s="622"/>
      <c r="Y23" s="623"/>
      <c r="Z23" s="657">
        <v>0.4</v>
      </c>
      <c r="AA23" s="657"/>
      <c r="AB23" s="657"/>
      <c r="AC23" s="657"/>
      <c r="AD23" s="658" t="s">
        <v>62</v>
      </c>
      <c r="AE23" s="658"/>
      <c r="AF23" s="658"/>
      <c r="AG23" s="658"/>
      <c r="AH23" s="658"/>
      <c r="AI23" s="658"/>
      <c r="AJ23" s="658"/>
      <c r="AK23" s="658"/>
      <c r="AL23" s="624" t="s">
        <v>62</v>
      </c>
      <c r="AM23" s="625"/>
      <c r="AN23" s="625"/>
      <c r="AO23" s="659"/>
      <c r="AP23" s="618" t="s">
        <v>213</v>
      </c>
      <c r="AQ23" s="693"/>
      <c r="AR23" s="693"/>
      <c r="AS23" s="693"/>
      <c r="AT23" s="693"/>
      <c r="AU23" s="693"/>
      <c r="AV23" s="693"/>
      <c r="AW23" s="693"/>
      <c r="AX23" s="693"/>
      <c r="AY23" s="693"/>
      <c r="AZ23" s="693"/>
      <c r="BA23" s="693"/>
      <c r="BB23" s="693"/>
      <c r="BC23" s="693"/>
      <c r="BD23" s="693"/>
      <c r="BE23" s="693"/>
      <c r="BF23" s="694"/>
      <c r="BG23" s="621">
        <v>1065438</v>
      </c>
      <c r="BH23" s="622"/>
      <c r="BI23" s="622"/>
      <c r="BJ23" s="622"/>
      <c r="BK23" s="622"/>
      <c r="BL23" s="622"/>
      <c r="BM23" s="622"/>
      <c r="BN23" s="623"/>
      <c r="BO23" s="657">
        <v>4.8</v>
      </c>
      <c r="BP23" s="657"/>
      <c r="BQ23" s="657"/>
      <c r="BR23" s="657"/>
      <c r="BS23" s="658" t="s">
        <v>62</v>
      </c>
      <c r="BT23" s="658"/>
      <c r="BU23" s="658"/>
      <c r="BV23" s="658"/>
      <c r="BW23" s="658"/>
      <c r="BX23" s="658"/>
      <c r="BY23" s="658"/>
      <c r="BZ23" s="658"/>
      <c r="CA23" s="658"/>
      <c r="CB23" s="689"/>
      <c r="CD23" s="673" t="s">
        <v>153</v>
      </c>
      <c r="CE23" s="674"/>
      <c r="CF23" s="674"/>
      <c r="CG23" s="674"/>
      <c r="CH23" s="674"/>
      <c r="CI23" s="674"/>
      <c r="CJ23" s="674"/>
      <c r="CK23" s="674"/>
      <c r="CL23" s="674"/>
      <c r="CM23" s="674"/>
      <c r="CN23" s="674"/>
      <c r="CO23" s="674"/>
      <c r="CP23" s="674"/>
      <c r="CQ23" s="675"/>
      <c r="CR23" s="673" t="s">
        <v>214</v>
      </c>
      <c r="CS23" s="674"/>
      <c r="CT23" s="674"/>
      <c r="CU23" s="674"/>
      <c r="CV23" s="674"/>
      <c r="CW23" s="674"/>
      <c r="CX23" s="674"/>
      <c r="CY23" s="675"/>
      <c r="CZ23" s="673" t="s">
        <v>215</v>
      </c>
      <c r="DA23" s="674"/>
      <c r="DB23" s="674"/>
      <c r="DC23" s="675"/>
      <c r="DD23" s="673" t="s">
        <v>216</v>
      </c>
      <c r="DE23" s="674"/>
      <c r="DF23" s="674"/>
      <c r="DG23" s="674"/>
      <c r="DH23" s="674"/>
      <c r="DI23" s="674"/>
      <c r="DJ23" s="674"/>
      <c r="DK23" s="675"/>
      <c r="DL23" s="705" t="s">
        <v>217</v>
      </c>
      <c r="DM23" s="706"/>
      <c r="DN23" s="706"/>
      <c r="DO23" s="706"/>
      <c r="DP23" s="706"/>
      <c r="DQ23" s="706"/>
      <c r="DR23" s="706"/>
      <c r="DS23" s="706"/>
      <c r="DT23" s="706"/>
      <c r="DU23" s="706"/>
      <c r="DV23" s="707"/>
      <c r="DW23" s="673" t="s">
        <v>218</v>
      </c>
      <c r="DX23" s="674"/>
      <c r="DY23" s="674"/>
      <c r="DZ23" s="674"/>
      <c r="EA23" s="674"/>
      <c r="EB23" s="674"/>
      <c r="EC23" s="675"/>
    </row>
    <row r="24" spans="2:133" ht="11.25" customHeight="1" x14ac:dyDescent="0.15">
      <c r="B24" s="618" t="s">
        <v>219</v>
      </c>
      <c r="C24" s="619"/>
      <c r="D24" s="619"/>
      <c r="E24" s="619"/>
      <c r="F24" s="619"/>
      <c r="G24" s="619"/>
      <c r="H24" s="619"/>
      <c r="I24" s="619"/>
      <c r="J24" s="619"/>
      <c r="K24" s="619"/>
      <c r="L24" s="619"/>
      <c r="M24" s="619"/>
      <c r="N24" s="619"/>
      <c r="O24" s="619"/>
      <c r="P24" s="619"/>
      <c r="Q24" s="620"/>
      <c r="R24" s="621">
        <v>204</v>
      </c>
      <c r="S24" s="622"/>
      <c r="T24" s="622"/>
      <c r="U24" s="622"/>
      <c r="V24" s="622"/>
      <c r="W24" s="622"/>
      <c r="X24" s="622"/>
      <c r="Y24" s="623"/>
      <c r="Z24" s="657">
        <v>0</v>
      </c>
      <c r="AA24" s="657"/>
      <c r="AB24" s="657"/>
      <c r="AC24" s="657"/>
      <c r="AD24" s="658" t="s">
        <v>62</v>
      </c>
      <c r="AE24" s="658"/>
      <c r="AF24" s="658"/>
      <c r="AG24" s="658"/>
      <c r="AH24" s="658"/>
      <c r="AI24" s="658"/>
      <c r="AJ24" s="658"/>
      <c r="AK24" s="658"/>
      <c r="AL24" s="624" t="s">
        <v>62</v>
      </c>
      <c r="AM24" s="625"/>
      <c r="AN24" s="625"/>
      <c r="AO24" s="659"/>
      <c r="AP24" s="618" t="s">
        <v>220</v>
      </c>
      <c r="AQ24" s="693"/>
      <c r="AR24" s="693"/>
      <c r="AS24" s="693"/>
      <c r="AT24" s="693"/>
      <c r="AU24" s="693"/>
      <c r="AV24" s="693"/>
      <c r="AW24" s="693"/>
      <c r="AX24" s="693"/>
      <c r="AY24" s="693"/>
      <c r="AZ24" s="693"/>
      <c r="BA24" s="693"/>
      <c r="BB24" s="693"/>
      <c r="BC24" s="693"/>
      <c r="BD24" s="693"/>
      <c r="BE24" s="693"/>
      <c r="BF24" s="694"/>
      <c r="BG24" s="621" t="s">
        <v>62</v>
      </c>
      <c r="BH24" s="622"/>
      <c r="BI24" s="622"/>
      <c r="BJ24" s="622"/>
      <c r="BK24" s="622"/>
      <c r="BL24" s="622"/>
      <c r="BM24" s="622"/>
      <c r="BN24" s="623"/>
      <c r="BO24" s="657" t="s">
        <v>62</v>
      </c>
      <c r="BP24" s="657"/>
      <c r="BQ24" s="657"/>
      <c r="BR24" s="657"/>
      <c r="BS24" s="658" t="s">
        <v>62</v>
      </c>
      <c r="BT24" s="658"/>
      <c r="BU24" s="658"/>
      <c r="BV24" s="658"/>
      <c r="BW24" s="658"/>
      <c r="BX24" s="658"/>
      <c r="BY24" s="658"/>
      <c r="BZ24" s="658"/>
      <c r="CA24" s="658"/>
      <c r="CB24" s="689"/>
      <c r="CD24" s="670" t="s">
        <v>221</v>
      </c>
      <c r="CE24" s="671"/>
      <c r="CF24" s="671"/>
      <c r="CG24" s="671"/>
      <c r="CH24" s="671"/>
      <c r="CI24" s="671"/>
      <c r="CJ24" s="671"/>
      <c r="CK24" s="671"/>
      <c r="CL24" s="671"/>
      <c r="CM24" s="671"/>
      <c r="CN24" s="671"/>
      <c r="CO24" s="671"/>
      <c r="CP24" s="671"/>
      <c r="CQ24" s="672"/>
      <c r="CR24" s="667">
        <v>27744672</v>
      </c>
      <c r="CS24" s="668"/>
      <c r="CT24" s="668"/>
      <c r="CU24" s="668"/>
      <c r="CV24" s="668"/>
      <c r="CW24" s="668"/>
      <c r="CX24" s="668"/>
      <c r="CY24" s="696"/>
      <c r="CZ24" s="697">
        <v>52.1</v>
      </c>
      <c r="DA24" s="680"/>
      <c r="DB24" s="680"/>
      <c r="DC24" s="699"/>
      <c r="DD24" s="695">
        <v>18010057</v>
      </c>
      <c r="DE24" s="668"/>
      <c r="DF24" s="668"/>
      <c r="DG24" s="668"/>
      <c r="DH24" s="668"/>
      <c r="DI24" s="668"/>
      <c r="DJ24" s="668"/>
      <c r="DK24" s="696"/>
      <c r="DL24" s="695">
        <v>15083263</v>
      </c>
      <c r="DM24" s="668"/>
      <c r="DN24" s="668"/>
      <c r="DO24" s="668"/>
      <c r="DP24" s="668"/>
      <c r="DQ24" s="668"/>
      <c r="DR24" s="668"/>
      <c r="DS24" s="668"/>
      <c r="DT24" s="668"/>
      <c r="DU24" s="668"/>
      <c r="DV24" s="696"/>
      <c r="DW24" s="697">
        <v>48.6</v>
      </c>
      <c r="DX24" s="680"/>
      <c r="DY24" s="680"/>
      <c r="DZ24" s="680"/>
      <c r="EA24" s="680"/>
      <c r="EB24" s="680"/>
      <c r="EC24" s="698"/>
    </row>
    <row r="25" spans="2:133" ht="11.25" customHeight="1" x14ac:dyDescent="0.15">
      <c r="B25" s="618" t="s">
        <v>222</v>
      </c>
      <c r="C25" s="619"/>
      <c r="D25" s="619"/>
      <c r="E25" s="619"/>
      <c r="F25" s="619"/>
      <c r="G25" s="619"/>
      <c r="H25" s="619"/>
      <c r="I25" s="619"/>
      <c r="J25" s="619"/>
      <c r="K25" s="619"/>
      <c r="L25" s="619"/>
      <c r="M25" s="619"/>
      <c r="N25" s="619"/>
      <c r="O25" s="619"/>
      <c r="P25" s="619"/>
      <c r="Q25" s="620"/>
      <c r="R25" s="621">
        <v>31175898</v>
      </c>
      <c r="S25" s="622"/>
      <c r="T25" s="622"/>
      <c r="U25" s="622"/>
      <c r="V25" s="622"/>
      <c r="W25" s="622"/>
      <c r="X25" s="622"/>
      <c r="Y25" s="623"/>
      <c r="Z25" s="657">
        <v>57.4</v>
      </c>
      <c r="AA25" s="657"/>
      <c r="AB25" s="657"/>
      <c r="AC25" s="657"/>
      <c r="AD25" s="658">
        <v>29890408</v>
      </c>
      <c r="AE25" s="658"/>
      <c r="AF25" s="658"/>
      <c r="AG25" s="658"/>
      <c r="AH25" s="658"/>
      <c r="AI25" s="658"/>
      <c r="AJ25" s="658"/>
      <c r="AK25" s="658"/>
      <c r="AL25" s="624">
        <v>97.3</v>
      </c>
      <c r="AM25" s="625"/>
      <c r="AN25" s="625"/>
      <c r="AO25" s="659"/>
      <c r="AP25" s="618" t="s">
        <v>223</v>
      </c>
      <c r="AQ25" s="693"/>
      <c r="AR25" s="693"/>
      <c r="AS25" s="693"/>
      <c r="AT25" s="693"/>
      <c r="AU25" s="693"/>
      <c r="AV25" s="693"/>
      <c r="AW25" s="693"/>
      <c r="AX25" s="693"/>
      <c r="AY25" s="693"/>
      <c r="AZ25" s="693"/>
      <c r="BA25" s="693"/>
      <c r="BB25" s="693"/>
      <c r="BC25" s="693"/>
      <c r="BD25" s="693"/>
      <c r="BE25" s="693"/>
      <c r="BF25" s="694"/>
      <c r="BG25" s="621" t="s">
        <v>62</v>
      </c>
      <c r="BH25" s="622"/>
      <c r="BI25" s="622"/>
      <c r="BJ25" s="622"/>
      <c r="BK25" s="622"/>
      <c r="BL25" s="622"/>
      <c r="BM25" s="622"/>
      <c r="BN25" s="623"/>
      <c r="BO25" s="657" t="s">
        <v>62</v>
      </c>
      <c r="BP25" s="657"/>
      <c r="BQ25" s="657"/>
      <c r="BR25" s="657"/>
      <c r="BS25" s="658" t="s">
        <v>62</v>
      </c>
      <c r="BT25" s="658"/>
      <c r="BU25" s="658"/>
      <c r="BV25" s="658"/>
      <c r="BW25" s="658"/>
      <c r="BX25" s="658"/>
      <c r="BY25" s="658"/>
      <c r="BZ25" s="658"/>
      <c r="CA25" s="658"/>
      <c r="CB25" s="689"/>
      <c r="CD25" s="618" t="s">
        <v>224</v>
      </c>
      <c r="CE25" s="619"/>
      <c r="CF25" s="619"/>
      <c r="CG25" s="619"/>
      <c r="CH25" s="619"/>
      <c r="CI25" s="619"/>
      <c r="CJ25" s="619"/>
      <c r="CK25" s="619"/>
      <c r="CL25" s="619"/>
      <c r="CM25" s="619"/>
      <c r="CN25" s="619"/>
      <c r="CO25" s="619"/>
      <c r="CP25" s="619"/>
      <c r="CQ25" s="620"/>
      <c r="CR25" s="621">
        <v>8226029</v>
      </c>
      <c r="CS25" s="630"/>
      <c r="CT25" s="630"/>
      <c r="CU25" s="630"/>
      <c r="CV25" s="630"/>
      <c r="CW25" s="630"/>
      <c r="CX25" s="630"/>
      <c r="CY25" s="631"/>
      <c r="CZ25" s="624">
        <v>15.4</v>
      </c>
      <c r="DA25" s="632"/>
      <c r="DB25" s="632"/>
      <c r="DC25" s="633"/>
      <c r="DD25" s="627">
        <v>7628764</v>
      </c>
      <c r="DE25" s="630"/>
      <c r="DF25" s="630"/>
      <c r="DG25" s="630"/>
      <c r="DH25" s="630"/>
      <c r="DI25" s="630"/>
      <c r="DJ25" s="630"/>
      <c r="DK25" s="631"/>
      <c r="DL25" s="627">
        <v>6801748</v>
      </c>
      <c r="DM25" s="630"/>
      <c r="DN25" s="630"/>
      <c r="DO25" s="630"/>
      <c r="DP25" s="630"/>
      <c r="DQ25" s="630"/>
      <c r="DR25" s="630"/>
      <c r="DS25" s="630"/>
      <c r="DT25" s="630"/>
      <c r="DU25" s="630"/>
      <c r="DV25" s="631"/>
      <c r="DW25" s="624">
        <v>21.9</v>
      </c>
      <c r="DX25" s="632"/>
      <c r="DY25" s="632"/>
      <c r="DZ25" s="632"/>
      <c r="EA25" s="632"/>
      <c r="EB25" s="632"/>
      <c r="EC25" s="646"/>
    </row>
    <row r="26" spans="2:133" ht="11.25" customHeight="1" x14ac:dyDescent="0.15">
      <c r="B26" s="618" t="s">
        <v>225</v>
      </c>
      <c r="C26" s="619"/>
      <c r="D26" s="619"/>
      <c r="E26" s="619"/>
      <c r="F26" s="619"/>
      <c r="G26" s="619"/>
      <c r="H26" s="619"/>
      <c r="I26" s="619"/>
      <c r="J26" s="619"/>
      <c r="K26" s="619"/>
      <c r="L26" s="619"/>
      <c r="M26" s="619"/>
      <c r="N26" s="619"/>
      <c r="O26" s="619"/>
      <c r="P26" s="619"/>
      <c r="Q26" s="620"/>
      <c r="R26" s="621">
        <v>14832</v>
      </c>
      <c r="S26" s="622"/>
      <c r="T26" s="622"/>
      <c r="U26" s="622"/>
      <c r="V26" s="622"/>
      <c r="W26" s="622"/>
      <c r="X26" s="622"/>
      <c r="Y26" s="623"/>
      <c r="Z26" s="657">
        <v>0</v>
      </c>
      <c r="AA26" s="657"/>
      <c r="AB26" s="657"/>
      <c r="AC26" s="657"/>
      <c r="AD26" s="658">
        <v>14832</v>
      </c>
      <c r="AE26" s="658"/>
      <c r="AF26" s="658"/>
      <c r="AG26" s="658"/>
      <c r="AH26" s="658"/>
      <c r="AI26" s="658"/>
      <c r="AJ26" s="658"/>
      <c r="AK26" s="658"/>
      <c r="AL26" s="624">
        <v>0</v>
      </c>
      <c r="AM26" s="625"/>
      <c r="AN26" s="625"/>
      <c r="AO26" s="659"/>
      <c r="AP26" s="618" t="s">
        <v>226</v>
      </c>
      <c r="AQ26" s="693"/>
      <c r="AR26" s="693"/>
      <c r="AS26" s="693"/>
      <c r="AT26" s="693"/>
      <c r="AU26" s="693"/>
      <c r="AV26" s="693"/>
      <c r="AW26" s="693"/>
      <c r="AX26" s="693"/>
      <c r="AY26" s="693"/>
      <c r="AZ26" s="693"/>
      <c r="BA26" s="693"/>
      <c r="BB26" s="693"/>
      <c r="BC26" s="693"/>
      <c r="BD26" s="693"/>
      <c r="BE26" s="693"/>
      <c r="BF26" s="694"/>
      <c r="BG26" s="621" t="s">
        <v>62</v>
      </c>
      <c r="BH26" s="622"/>
      <c r="BI26" s="622"/>
      <c r="BJ26" s="622"/>
      <c r="BK26" s="622"/>
      <c r="BL26" s="622"/>
      <c r="BM26" s="622"/>
      <c r="BN26" s="623"/>
      <c r="BO26" s="657" t="s">
        <v>62</v>
      </c>
      <c r="BP26" s="657"/>
      <c r="BQ26" s="657"/>
      <c r="BR26" s="657"/>
      <c r="BS26" s="658" t="s">
        <v>62</v>
      </c>
      <c r="BT26" s="658"/>
      <c r="BU26" s="658"/>
      <c r="BV26" s="658"/>
      <c r="BW26" s="658"/>
      <c r="BX26" s="658"/>
      <c r="BY26" s="658"/>
      <c r="BZ26" s="658"/>
      <c r="CA26" s="658"/>
      <c r="CB26" s="689"/>
      <c r="CD26" s="618" t="s">
        <v>227</v>
      </c>
      <c r="CE26" s="619"/>
      <c r="CF26" s="619"/>
      <c r="CG26" s="619"/>
      <c r="CH26" s="619"/>
      <c r="CI26" s="619"/>
      <c r="CJ26" s="619"/>
      <c r="CK26" s="619"/>
      <c r="CL26" s="619"/>
      <c r="CM26" s="619"/>
      <c r="CN26" s="619"/>
      <c r="CO26" s="619"/>
      <c r="CP26" s="619"/>
      <c r="CQ26" s="620"/>
      <c r="CR26" s="621">
        <v>5252686</v>
      </c>
      <c r="CS26" s="622"/>
      <c r="CT26" s="622"/>
      <c r="CU26" s="622"/>
      <c r="CV26" s="622"/>
      <c r="CW26" s="622"/>
      <c r="CX26" s="622"/>
      <c r="CY26" s="623"/>
      <c r="CZ26" s="624">
        <v>9.9</v>
      </c>
      <c r="DA26" s="632"/>
      <c r="DB26" s="632"/>
      <c r="DC26" s="633"/>
      <c r="DD26" s="627">
        <v>4831206</v>
      </c>
      <c r="DE26" s="622"/>
      <c r="DF26" s="622"/>
      <c r="DG26" s="622"/>
      <c r="DH26" s="622"/>
      <c r="DI26" s="622"/>
      <c r="DJ26" s="622"/>
      <c r="DK26" s="623"/>
      <c r="DL26" s="627" t="s">
        <v>62</v>
      </c>
      <c r="DM26" s="622"/>
      <c r="DN26" s="622"/>
      <c r="DO26" s="622"/>
      <c r="DP26" s="622"/>
      <c r="DQ26" s="622"/>
      <c r="DR26" s="622"/>
      <c r="DS26" s="622"/>
      <c r="DT26" s="622"/>
      <c r="DU26" s="622"/>
      <c r="DV26" s="623"/>
      <c r="DW26" s="624" t="s">
        <v>62</v>
      </c>
      <c r="DX26" s="632"/>
      <c r="DY26" s="632"/>
      <c r="DZ26" s="632"/>
      <c r="EA26" s="632"/>
      <c r="EB26" s="632"/>
      <c r="EC26" s="646"/>
    </row>
    <row r="27" spans="2:133" ht="11.25" customHeight="1" x14ac:dyDescent="0.15">
      <c r="B27" s="618" t="s">
        <v>228</v>
      </c>
      <c r="C27" s="619"/>
      <c r="D27" s="619"/>
      <c r="E27" s="619"/>
      <c r="F27" s="619"/>
      <c r="G27" s="619"/>
      <c r="H27" s="619"/>
      <c r="I27" s="619"/>
      <c r="J27" s="619"/>
      <c r="K27" s="619"/>
      <c r="L27" s="619"/>
      <c r="M27" s="619"/>
      <c r="N27" s="619"/>
      <c r="O27" s="619"/>
      <c r="P27" s="619"/>
      <c r="Q27" s="620"/>
      <c r="R27" s="621">
        <v>156203</v>
      </c>
      <c r="S27" s="622"/>
      <c r="T27" s="622"/>
      <c r="U27" s="622"/>
      <c r="V27" s="622"/>
      <c r="W27" s="622"/>
      <c r="X27" s="622"/>
      <c r="Y27" s="623"/>
      <c r="Z27" s="657">
        <v>0.3</v>
      </c>
      <c r="AA27" s="657"/>
      <c r="AB27" s="657"/>
      <c r="AC27" s="657"/>
      <c r="AD27" s="658" t="s">
        <v>62</v>
      </c>
      <c r="AE27" s="658"/>
      <c r="AF27" s="658"/>
      <c r="AG27" s="658"/>
      <c r="AH27" s="658"/>
      <c r="AI27" s="658"/>
      <c r="AJ27" s="658"/>
      <c r="AK27" s="658"/>
      <c r="AL27" s="624" t="s">
        <v>62</v>
      </c>
      <c r="AM27" s="625"/>
      <c r="AN27" s="625"/>
      <c r="AO27" s="659"/>
      <c r="AP27" s="618" t="s">
        <v>229</v>
      </c>
      <c r="AQ27" s="619"/>
      <c r="AR27" s="619"/>
      <c r="AS27" s="619"/>
      <c r="AT27" s="619"/>
      <c r="AU27" s="619"/>
      <c r="AV27" s="619"/>
      <c r="AW27" s="619"/>
      <c r="AX27" s="619"/>
      <c r="AY27" s="619"/>
      <c r="AZ27" s="619"/>
      <c r="BA27" s="619"/>
      <c r="BB27" s="619"/>
      <c r="BC27" s="619"/>
      <c r="BD27" s="619"/>
      <c r="BE27" s="619"/>
      <c r="BF27" s="620"/>
      <c r="BG27" s="621">
        <v>22226072</v>
      </c>
      <c r="BH27" s="622"/>
      <c r="BI27" s="622"/>
      <c r="BJ27" s="622"/>
      <c r="BK27" s="622"/>
      <c r="BL27" s="622"/>
      <c r="BM27" s="622"/>
      <c r="BN27" s="623"/>
      <c r="BO27" s="657">
        <v>100</v>
      </c>
      <c r="BP27" s="657"/>
      <c r="BQ27" s="657"/>
      <c r="BR27" s="657"/>
      <c r="BS27" s="658">
        <v>202040</v>
      </c>
      <c r="BT27" s="658"/>
      <c r="BU27" s="658"/>
      <c r="BV27" s="658"/>
      <c r="BW27" s="658"/>
      <c r="BX27" s="658"/>
      <c r="BY27" s="658"/>
      <c r="BZ27" s="658"/>
      <c r="CA27" s="658"/>
      <c r="CB27" s="689"/>
      <c r="CD27" s="618" t="s">
        <v>230</v>
      </c>
      <c r="CE27" s="619"/>
      <c r="CF27" s="619"/>
      <c r="CG27" s="619"/>
      <c r="CH27" s="619"/>
      <c r="CI27" s="619"/>
      <c r="CJ27" s="619"/>
      <c r="CK27" s="619"/>
      <c r="CL27" s="619"/>
      <c r="CM27" s="619"/>
      <c r="CN27" s="619"/>
      <c r="CO27" s="619"/>
      <c r="CP27" s="619"/>
      <c r="CQ27" s="620"/>
      <c r="CR27" s="621">
        <v>15285569</v>
      </c>
      <c r="CS27" s="630"/>
      <c r="CT27" s="630"/>
      <c r="CU27" s="630"/>
      <c r="CV27" s="630"/>
      <c r="CW27" s="630"/>
      <c r="CX27" s="630"/>
      <c r="CY27" s="631"/>
      <c r="CZ27" s="624">
        <v>28.7</v>
      </c>
      <c r="DA27" s="632"/>
      <c r="DB27" s="632"/>
      <c r="DC27" s="633"/>
      <c r="DD27" s="627">
        <v>6232462</v>
      </c>
      <c r="DE27" s="630"/>
      <c r="DF27" s="630"/>
      <c r="DG27" s="630"/>
      <c r="DH27" s="630"/>
      <c r="DI27" s="630"/>
      <c r="DJ27" s="630"/>
      <c r="DK27" s="631"/>
      <c r="DL27" s="627">
        <v>4132684</v>
      </c>
      <c r="DM27" s="630"/>
      <c r="DN27" s="630"/>
      <c r="DO27" s="630"/>
      <c r="DP27" s="630"/>
      <c r="DQ27" s="630"/>
      <c r="DR27" s="630"/>
      <c r="DS27" s="630"/>
      <c r="DT27" s="630"/>
      <c r="DU27" s="630"/>
      <c r="DV27" s="631"/>
      <c r="DW27" s="624">
        <v>13.3</v>
      </c>
      <c r="DX27" s="632"/>
      <c r="DY27" s="632"/>
      <c r="DZ27" s="632"/>
      <c r="EA27" s="632"/>
      <c r="EB27" s="632"/>
      <c r="EC27" s="646"/>
    </row>
    <row r="28" spans="2:133" ht="11.25" customHeight="1" x14ac:dyDescent="0.15">
      <c r="B28" s="618" t="s">
        <v>231</v>
      </c>
      <c r="C28" s="619"/>
      <c r="D28" s="619"/>
      <c r="E28" s="619"/>
      <c r="F28" s="619"/>
      <c r="G28" s="619"/>
      <c r="H28" s="619"/>
      <c r="I28" s="619"/>
      <c r="J28" s="619"/>
      <c r="K28" s="619"/>
      <c r="L28" s="619"/>
      <c r="M28" s="619"/>
      <c r="N28" s="619"/>
      <c r="O28" s="619"/>
      <c r="P28" s="619"/>
      <c r="Q28" s="620"/>
      <c r="R28" s="621">
        <v>567810</v>
      </c>
      <c r="S28" s="622"/>
      <c r="T28" s="622"/>
      <c r="U28" s="622"/>
      <c r="V28" s="622"/>
      <c r="W28" s="622"/>
      <c r="X28" s="622"/>
      <c r="Y28" s="623"/>
      <c r="Z28" s="657">
        <v>1</v>
      </c>
      <c r="AA28" s="657"/>
      <c r="AB28" s="657"/>
      <c r="AC28" s="657"/>
      <c r="AD28" s="658">
        <v>149591</v>
      </c>
      <c r="AE28" s="658"/>
      <c r="AF28" s="658"/>
      <c r="AG28" s="658"/>
      <c r="AH28" s="658"/>
      <c r="AI28" s="658"/>
      <c r="AJ28" s="658"/>
      <c r="AK28" s="658"/>
      <c r="AL28" s="624">
        <v>0.5</v>
      </c>
      <c r="AM28" s="625"/>
      <c r="AN28" s="625"/>
      <c r="AO28" s="659"/>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7"/>
      <c r="BP28" s="657"/>
      <c r="BQ28" s="657"/>
      <c r="BR28" s="657"/>
      <c r="BS28" s="627"/>
      <c r="BT28" s="622"/>
      <c r="BU28" s="622"/>
      <c r="BV28" s="622"/>
      <c r="BW28" s="622"/>
      <c r="BX28" s="622"/>
      <c r="BY28" s="622"/>
      <c r="BZ28" s="622"/>
      <c r="CA28" s="622"/>
      <c r="CB28" s="656"/>
      <c r="CD28" s="618" t="s">
        <v>232</v>
      </c>
      <c r="CE28" s="619"/>
      <c r="CF28" s="619"/>
      <c r="CG28" s="619"/>
      <c r="CH28" s="619"/>
      <c r="CI28" s="619"/>
      <c r="CJ28" s="619"/>
      <c r="CK28" s="619"/>
      <c r="CL28" s="619"/>
      <c r="CM28" s="619"/>
      <c r="CN28" s="619"/>
      <c r="CO28" s="619"/>
      <c r="CP28" s="619"/>
      <c r="CQ28" s="620"/>
      <c r="CR28" s="621">
        <v>4233074</v>
      </c>
      <c r="CS28" s="622"/>
      <c r="CT28" s="622"/>
      <c r="CU28" s="622"/>
      <c r="CV28" s="622"/>
      <c r="CW28" s="622"/>
      <c r="CX28" s="622"/>
      <c r="CY28" s="623"/>
      <c r="CZ28" s="624">
        <v>7.9</v>
      </c>
      <c r="DA28" s="632"/>
      <c r="DB28" s="632"/>
      <c r="DC28" s="633"/>
      <c r="DD28" s="627">
        <v>4148831</v>
      </c>
      <c r="DE28" s="622"/>
      <c r="DF28" s="622"/>
      <c r="DG28" s="622"/>
      <c r="DH28" s="622"/>
      <c r="DI28" s="622"/>
      <c r="DJ28" s="622"/>
      <c r="DK28" s="623"/>
      <c r="DL28" s="627">
        <v>4148831</v>
      </c>
      <c r="DM28" s="622"/>
      <c r="DN28" s="622"/>
      <c r="DO28" s="622"/>
      <c r="DP28" s="622"/>
      <c r="DQ28" s="622"/>
      <c r="DR28" s="622"/>
      <c r="DS28" s="622"/>
      <c r="DT28" s="622"/>
      <c r="DU28" s="622"/>
      <c r="DV28" s="623"/>
      <c r="DW28" s="624">
        <v>13.4</v>
      </c>
      <c r="DX28" s="632"/>
      <c r="DY28" s="632"/>
      <c r="DZ28" s="632"/>
      <c r="EA28" s="632"/>
      <c r="EB28" s="632"/>
      <c r="EC28" s="646"/>
    </row>
    <row r="29" spans="2:133" ht="11.25" customHeight="1" x14ac:dyDescent="0.15">
      <c r="B29" s="618" t="s">
        <v>233</v>
      </c>
      <c r="C29" s="619"/>
      <c r="D29" s="619"/>
      <c r="E29" s="619"/>
      <c r="F29" s="619"/>
      <c r="G29" s="619"/>
      <c r="H29" s="619"/>
      <c r="I29" s="619"/>
      <c r="J29" s="619"/>
      <c r="K29" s="619"/>
      <c r="L29" s="619"/>
      <c r="M29" s="619"/>
      <c r="N29" s="619"/>
      <c r="O29" s="619"/>
      <c r="P29" s="619"/>
      <c r="Q29" s="620"/>
      <c r="R29" s="621">
        <v>266873</v>
      </c>
      <c r="S29" s="622"/>
      <c r="T29" s="622"/>
      <c r="U29" s="622"/>
      <c r="V29" s="622"/>
      <c r="W29" s="622"/>
      <c r="X29" s="622"/>
      <c r="Y29" s="623"/>
      <c r="Z29" s="657">
        <v>0.5</v>
      </c>
      <c r="AA29" s="657"/>
      <c r="AB29" s="657"/>
      <c r="AC29" s="657"/>
      <c r="AD29" s="658" t="s">
        <v>62</v>
      </c>
      <c r="AE29" s="658"/>
      <c r="AF29" s="658"/>
      <c r="AG29" s="658"/>
      <c r="AH29" s="658"/>
      <c r="AI29" s="658"/>
      <c r="AJ29" s="658"/>
      <c r="AK29" s="658"/>
      <c r="AL29" s="624" t="s">
        <v>62</v>
      </c>
      <c r="AM29" s="625"/>
      <c r="AN29" s="625"/>
      <c r="AO29" s="659"/>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7"/>
      <c r="BP29" s="657"/>
      <c r="BQ29" s="657"/>
      <c r="BR29" s="657"/>
      <c r="BS29" s="658"/>
      <c r="BT29" s="658"/>
      <c r="BU29" s="658"/>
      <c r="BV29" s="658"/>
      <c r="BW29" s="658"/>
      <c r="BX29" s="658"/>
      <c r="BY29" s="658"/>
      <c r="BZ29" s="658"/>
      <c r="CA29" s="658"/>
      <c r="CB29" s="689"/>
      <c r="CD29" s="634" t="s">
        <v>234</v>
      </c>
      <c r="CE29" s="635"/>
      <c r="CF29" s="618" t="s">
        <v>235</v>
      </c>
      <c r="CG29" s="619"/>
      <c r="CH29" s="619"/>
      <c r="CI29" s="619"/>
      <c r="CJ29" s="619"/>
      <c r="CK29" s="619"/>
      <c r="CL29" s="619"/>
      <c r="CM29" s="619"/>
      <c r="CN29" s="619"/>
      <c r="CO29" s="619"/>
      <c r="CP29" s="619"/>
      <c r="CQ29" s="620"/>
      <c r="CR29" s="621">
        <v>4233074</v>
      </c>
      <c r="CS29" s="630"/>
      <c r="CT29" s="630"/>
      <c r="CU29" s="630"/>
      <c r="CV29" s="630"/>
      <c r="CW29" s="630"/>
      <c r="CX29" s="630"/>
      <c r="CY29" s="631"/>
      <c r="CZ29" s="624">
        <v>7.9</v>
      </c>
      <c r="DA29" s="632"/>
      <c r="DB29" s="632"/>
      <c r="DC29" s="633"/>
      <c r="DD29" s="627">
        <v>4148831</v>
      </c>
      <c r="DE29" s="630"/>
      <c r="DF29" s="630"/>
      <c r="DG29" s="630"/>
      <c r="DH29" s="630"/>
      <c r="DI29" s="630"/>
      <c r="DJ29" s="630"/>
      <c r="DK29" s="631"/>
      <c r="DL29" s="627">
        <v>4148831</v>
      </c>
      <c r="DM29" s="630"/>
      <c r="DN29" s="630"/>
      <c r="DO29" s="630"/>
      <c r="DP29" s="630"/>
      <c r="DQ29" s="630"/>
      <c r="DR29" s="630"/>
      <c r="DS29" s="630"/>
      <c r="DT29" s="630"/>
      <c r="DU29" s="630"/>
      <c r="DV29" s="631"/>
      <c r="DW29" s="624">
        <v>13.4</v>
      </c>
      <c r="DX29" s="632"/>
      <c r="DY29" s="632"/>
      <c r="DZ29" s="632"/>
      <c r="EA29" s="632"/>
      <c r="EB29" s="632"/>
      <c r="EC29" s="646"/>
    </row>
    <row r="30" spans="2:133" ht="11.25" customHeight="1" x14ac:dyDescent="0.15">
      <c r="B30" s="618" t="s">
        <v>236</v>
      </c>
      <c r="C30" s="619"/>
      <c r="D30" s="619"/>
      <c r="E30" s="619"/>
      <c r="F30" s="619"/>
      <c r="G30" s="619"/>
      <c r="H30" s="619"/>
      <c r="I30" s="619"/>
      <c r="J30" s="619"/>
      <c r="K30" s="619"/>
      <c r="L30" s="619"/>
      <c r="M30" s="619"/>
      <c r="N30" s="619"/>
      <c r="O30" s="619"/>
      <c r="P30" s="619"/>
      <c r="Q30" s="620"/>
      <c r="R30" s="621">
        <v>10551244</v>
      </c>
      <c r="S30" s="622"/>
      <c r="T30" s="622"/>
      <c r="U30" s="622"/>
      <c r="V30" s="622"/>
      <c r="W30" s="622"/>
      <c r="X30" s="622"/>
      <c r="Y30" s="623"/>
      <c r="Z30" s="657">
        <v>19.399999999999999</v>
      </c>
      <c r="AA30" s="657"/>
      <c r="AB30" s="657"/>
      <c r="AC30" s="657"/>
      <c r="AD30" s="658" t="s">
        <v>62</v>
      </c>
      <c r="AE30" s="658"/>
      <c r="AF30" s="658"/>
      <c r="AG30" s="658"/>
      <c r="AH30" s="658"/>
      <c r="AI30" s="658"/>
      <c r="AJ30" s="658"/>
      <c r="AK30" s="658"/>
      <c r="AL30" s="624" t="s">
        <v>62</v>
      </c>
      <c r="AM30" s="625"/>
      <c r="AN30" s="625"/>
      <c r="AO30" s="659"/>
      <c r="AP30" s="673" t="s">
        <v>153</v>
      </c>
      <c r="AQ30" s="674"/>
      <c r="AR30" s="674"/>
      <c r="AS30" s="674"/>
      <c r="AT30" s="674"/>
      <c r="AU30" s="674"/>
      <c r="AV30" s="674"/>
      <c r="AW30" s="674"/>
      <c r="AX30" s="674"/>
      <c r="AY30" s="674"/>
      <c r="AZ30" s="674"/>
      <c r="BA30" s="674"/>
      <c r="BB30" s="674"/>
      <c r="BC30" s="674"/>
      <c r="BD30" s="674"/>
      <c r="BE30" s="674"/>
      <c r="BF30" s="675"/>
      <c r="BG30" s="673" t="s">
        <v>237</v>
      </c>
      <c r="BH30" s="687"/>
      <c r="BI30" s="687"/>
      <c r="BJ30" s="687"/>
      <c r="BK30" s="687"/>
      <c r="BL30" s="687"/>
      <c r="BM30" s="687"/>
      <c r="BN30" s="687"/>
      <c r="BO30" s="687"/>
      <c r="BP30" s="687"/>
      <c r="BQ30" s="688"/>
      <c r="BR30" s="673" t="s">
        <v>238</v>
      </c>
      <c r="BS30" s="687"/>
      <c r="BT30" s="687"/>
      <c r="BU30" s="687"/>
      <c r="BV30" s="687"/>
      <c r="BW30" s="687"/>
      <c r="BX30" s="687"/>
      <c r="BY30" s="687"/>
      <c r="BZ30" s="687"/>
      <c r="CA30" s="687"/>
      <c r="CB30" s="688"/>
      <c r="CD30" s="636"/>
      <c r="CE30" s="637"/>
      <c r="CF30" s="618" t="s">
        <v>239</v>
      </c>
      <c r="CG30" s="619"/>
      <c r="CH30" s="619"/>
      <c r="CI30" s="619"/>
      <c r="CJ30" s="619"/>
      <c r="CK30" s="619"/>
      <c r="CL30" s="619"/>
      <c r="CM30" s="619"/>
      <c r="CN30" s="619"/>
      <c r="CO30" s="619"/>
      <c r="CP30" s="619"/>
      <c r="CQ30" s="620"/>
      <c r="CR30" s="621">
        <v>4152412</v>
      </c>
      <c r="CS30" s="622"/>
      <c r="CT30" s="622"/>
      <c r="CU30" s="622"/>
      <c r="CV30" s="622"/>
      <c r="CW30" s="622"/>
      <c r="CX30" s="622"/>
      <c r="CY30" s="623"/>
      <c r="CZ30" s="624">
        <v>7.8</v>
      </c>
      <c r="DA30" s="632"/>
      <c r="DB30" s="632"/>
      <c r="DC30" s="633"/>
      <c r="DD30" s="627">
        <v>4068169</v>
      </c>
      <c r="DE30" s="622"/>
      <c r="DF30" s="622"/>
      <c r="DG30" s="622"/>
      <c r="DH30" s="622"/>
      <c r="DI30" s="622"/>
      <c r="DJ30" s="622"/>
      <c r="DK30" s="623"/>
      <c r="DL30" s="627">
        <v>4068169</v>
      </c>
      <c r="DM30" s="622"/>
      <c r="DN30" s="622"/>
      <c r="DO30" s="622"/>
      <c r="DP30" s="622"/>
      <c r="DQ30" s="622"/>
      <c r="DR30" s="622"/>
      <c r="DS30" s="622"/>
      <c r="DT30" s="622"/>
      <c r="DU30" s="622"/>
      <c r="DV30" s="623"/>
      <c r="DW30" s="624">
        <v>13.1</v>
      </c>
      <c r="DX30" s="632"/>
      <c r="DY30" s="632"/>
      <c r="DZ30" s="632"/>
      <c r="EA30" s="632"/>
      <c r="EB30" s="632"/>
      <c r="EC30" s="646"/>
    </row>
    <row r="31" spans="2:133" ht="11.25" customHeight="1" x14ac:dyDescent="0.15">
      <c r="B31" s="690" t="s">
        <v>240</v>
      </c>
      <c r="C31" s="691"/>
      <c r="D31" s="691"/>
      <c r="E31" s="691"/>
      <c r="F31" s="691"/>
      <c r="G31" s="691"/>
      <c r="H31" s="691"/>
      <c r="I31" s="691"/>
      <c r="J31" s="691"/>
      <c r="K31" s="691"/>
      <c r="L31" s="691"/>
      <c r="M31" s="691"/>
      <c r="N31" s="691"/>
      <c r="O31" s="691"/>
      <c r="P31" s="691"/>
      <c r="Q31" s="692"/>
      <c r="R31" s="621">
        <v>638456</v>
      </c>
      <c r="S31" s="622"/>
      <c r="T31" s="622"/>
      <c r="U31" s="622"/>
      <c r="V31" s="622"/>
      <c r="W31" s="622"/>
      <c r="X31" s="622"/>
      <c r="Y31" s="623"/>
      <c r="Z31" s="657">
        <v>1.2</v>
      </c>
      <c r="AA31" s="657"/>
      <c r="AB31" s="657"/>
      <c r="AC31" s="657"/>
      <c r="AD31" s="658">
        <v>638456</v>
      </c>
      <c r="AE31" s="658"/>
      <c r="AF31" s="658"/>
      <c r="AG31" s="658"/>
      <c r="AH31" s="658"/>
      <c r="AI31" s="658"/>
      <c r="AJ31" s="658"/>
      <c r="AK31" s="658"/>
      <c r="AL31" s="624">
        <v>2.1</v>
      </c>
      <c r="AM31" s="625"/>
      <c r="AN31" s="625"/>
      <c r="AO31" s="659"/>
      <c r="AP31" s="682" t="s">
        <v>241</v>
      </c>
      <c r="AQ31" s="683"/>
      <c r="AR31" s="683"/>
      <c r="AS31" s="683"/>
      <c r="AT31" s="684" t="s">
        <v>242</v>
      </c>
      <c r="AU31" s="77"/>
      <c r="AV31" s="77"/>
      <c r="AW31" s="77"/>
      <c r="AX31" s="670" t="s">
        <v>118</v>
      </c>
      <c r="AY31" s="671"/>
      <c r="AZ31" s="671"/>
      <c r="BA31" s="671"/>
      <c r="BB31" s="671"/>
      <c r="BC31" s="671"/>
      <c r="BD31" s="671"/>
      <c r="BE31" s="671"/>
      <c r="BF31" s="672"/>
      <c r="BG31" s="678">
        <v>99.4</v>
      </c>
      <c r="BH31" s="679"/>
      <c r="BI31" s="679"/>
      <c r="BJ31" s="679"/>
      <c r="BK31" s="679"/>
      <c r="BL31" s="679"/>
      <c r="BM31" s="680">
        <v>98.7</v>
      </c>
      <c r="BN31" s="679"/>
      <c r="BO31" s="679"/>
      <c r="BP31" s="679"/>
      <c r="BQ31" s="681"/>
      <c r="BR31" s="678">
        <v>99.3</v>
      </c>
      <c r="BS31" s="679"/>
      <c r="BT31" s="679"/>
      <c r="BU31" s="679"/>
      <c r="BV31" s="679"/>
      <c r="BW31" s="679"/>
      <c r="BX31" s="680">
        <v>98.6</v>
      </c>
      <c r="BY31" s="679"/>
      <c r="BZ31" s="679"/>
      <c r="CA31" s="679"/>
      <c r="CB31" s="681"/>
      <c r="CD31" s="636"/>
      <c r="CE31" s="637"/>
      <c r="CF31" s="618" t="s">
        <v>243</v>
      </c>
      <c r="CG31" s="619"/>
      <c r="CH31" s="619"/>
      <c r="CI31" s="619"/>
      <c r="CJ31" s="619"/>
      <c r="CK31" s="619"/>
      <c r="CL31" s="619"/>
      <c r="CM31" s="619"/>
      <c r="CN31" s="619"/>
      <c r="CO31" s="619"/>
      <c r="CP31" s="619"/>
      <c r="CQ31" s="620"/>
      <c r="CR31" s="621">
        <v>80662</v>
      </c>
      <c r="CS31" s="630"/>
      <c r="CT31" s="630"/>
      <c r="CU31" s="630"/>
      <c r="CV31" s="630"/>
      <c r="CW31" s="630"/>
      <c r="CX31" s="630"/>
      <c r="CY31" s="631"/>
      <c r="CZ31" s="624">
        <v>0.2</v>
      </c>
      <c r="DA31" s="632"/>
      <c r="DB31" s="632"/>
      <c r="DC31" s="633"/>
      <c r="DD31" s="627">
        <v>80662</v>
      </c>
      <c r="DE31" s="630"/>
      <c r="DF31" s="630"/>
      <c r="DG31" s="630"/>
      <c r="DH31" s="630"/>
      <c r="DI31" s="630"/>
      <c r="DJ31" s="630"/>
      <c r="DK31" s="631"/>
      <c r="DL31" s="627">
        <v>80662</v>
      </c>
      <c r="DM31" s="630"/>
      <c r="DN31" s="630"/>
      <c r="DO31" s="630"/>
      <c r="DP31" s="630"/>
      <c r="DQ31" s="630"/>
      <c r="DR31" s="630"/>
      <c r="DS31" s="630"/>
      <c r="DT31" s="630"/>
      <c r="DU31" s="630"/>
      <c r="DV31" s="631"/>
      <c r="DW31" s="624">
        <v>0.3</v>
      </c>
      <c r="DX31" s="632"/>
      <c r="DY31" s="632"/>
      <c r="DZ31" s="632"/>
      <c r="EA31" s="632"/>
      <c r="EB31" s="632"/>
      <c r="EC31" s="646"/>
    </row>
    <row r="32" spans="2:133" ht="11.25" customHeight="1" x14ac:dyDescent="0.15">
      <c r="B32" s="618" t="s">
        <v>244</v>
      </c>
      <c r="C32" s="619"/>
      <c r="D32" s="619"/>
      <c r="E32" s="619"/>
      <c r="F32" s="619"/>
      <c r="G32" s="619"/>
      <c r="H32" s="619"/>
      <c r="I32" s="619"/>
      <c r="J32" s="619"/>
      <c r="K32" s="619"/>
      <c r="L32" s="619"/>
      <c r="M32" s="619"/>
      <c r="N32" s="619"/>
      <c r="O32" s="619"/>
      <c r="P32" s="619"/>
      <c r="Q32" s="620"/>
      <c r="R32" s="621">
        <v>3597000</v>
      </c>
      <c r="S32" s="622"/>
      <c r="T32" s="622"/>
      <c r="U32" s="622"/>
      <c r="V32" s="622"/>
      <c r="W32" s="622"/>
      <c r="X32" s="622"/>
      <c r="Y32" s="623"/>
      <c r="Z32" s="657">
        <v>6.6</v>
      </c>
      <c r="AA32" s="657"/>
      <c r="AB32" s="657"/>
      <c r="AC32" s="657"/>
      <c r="AD32" s="658" t="s">
        <v>62</v>
      </c>
      <c r="AE32" s="658"/>
      <c r="AF32" s="658"/>
      <c r="AG32" s="658"/>
      <c r="AH32" s="658"/>
      <c r="AI32" s="658"/>
      <c r="AJ32" s="658"/>
      <c r="AK32" s="658"/>
      <c r="AL32" s="624" t="s">
        <v>62</v>
      </c>
      <c r="AM32" s="625"/>
      <c r="AN32" s="625"/>
      <c r="AO32" s="659"/>
      <c r="AP32" s="660"/>
      <c r="AQ32" s="661"/>
      <c r="AR32" s="661"/>
      <c r="AS32" s="661"/>
      <c r="AT32" s="685"/>
      <c r="AU32" s="73" t="s">
        <v>245</v>
      </c>
      <c r="AX32" s="618" t="s">
        <v>246</v>
      </c>
      <c r="AY32" s="619"/>
      <c r="AZ32" s="619"/>
      <c r="BA32" s="619"/>
      <c r="BB32" s="619"/>
      <c r="BC32" s="619"/>
      <c r="BD32" s="619"/>
      <c r="BE32" s="619"/>
      <c r="BF32" s="620"/>
      <c r="BG32" s="677">
        <v>99.1</v>
      </c>
      <c r="BH32" s="630"/>
      <c r="BI32" s="630"/>
      <c r="BJ32" s="630"/>
      <c r="BK32" s="630"/>
      <c r="BL32" s="630"/>
      <c r="BM32" s="625">
        <v>97.9</v>
      </c>
      <c r="BN32" s="630"/>
      <c r="BO32" s="630"/>
      <c r="BP32" s="630"/>
      <c r="BQ32" s="655"/>
      <c r="BR32" s="677">
        <v>99</v>
      </c>
      <c r="BS32" s="630"/>
      <c r="BT32" s="630"/>
      <c r="BU32" s="630"/>
      <c r="BV32" s="630"/>
      <c r="BW32" s="630"/>
      <c r="BX32" s="625">
        <v>98</v>
      </c>
      <c r="BY32" s="630"/>
      <c r="BZ32" s="630"/>
      <c r="CA32" s="630"/>
      <c r="CB32" s="655"/>
      <c r="CD32" s="638"/>
      <c r="CE32" s="639"/>
      <c r="CF32" s="618" t="s">
        <v>247</v>
      </c>
      <c r="CG32" s="619"/>
      <c r="CH32" s="619"/>
      <c r="CI32" s="619"/>
      <c r="CJ32" s="619"/>
      <c r="CK32" s="619"/>
      <c r="CL32" s="619"/>
      <c r="CM32" s="619"/>
      <c r="CN32" s="619"/>
      <c r="CO32" s="619"/>
      <c r="CP32" s="619"/>
      <c r="CQ32" s="620"/>
      <c r="CR32" s="621" t="s">
        <v>62</v>
      </c>
      <c r="CS32" s="622"/>
      <c r="CT32" s="622"/>
      <c r="CU32" s="622"/>
      <c r="CV32" s="622"/>
      <c r="CW32" s="622"/>
      <c r="CX32" s="622"/>
      <c r="CY32" s="623"/>
      <c r="CZ32" s="624" t="s">
        <v>62</v>
      </c>
      <c r="DA32" s="632"/>
      <c r="DB32" s="632"/>
      <c r="DC32" s="633"/>
      <c r="DD32" s="627" t="s">
        <v>62</v>
      </c>
      <c r="DE32" s="622"/>
      <c r="DF32" s="622"/>
      <c r="DG32" s="622"/>
      <c r="DH32" s="622"/>
      <c r="DI32" s="622"/>
      <c r="DJ32" s="622"/>
      <c r="DK32" s="623"/>
      <c r="DL32" s="627" t="s">
        <v>62</v>
      </c>
      <c r="DM32" s="622"/>
      <c r="DN32" s="622"/>
      <c r="DO32" s="622"/>
      <c r="DP32" s="622"/>
      <c r="DQ32" s="622"/>
      <c r="DR32" s="622"/>
      <c r="DS32" s="622"/>
      <c r="DT32" s="622"/>
      <c r="DU32" s="622"/>
      <c r="DV32" s="623"/>
      <c r="DW32" s="624" t="s">
        <v>62</v>
      </c>
      <c r="DX32" s="632"/>
      <c r="DY32" s="632"/>
      <c r="DZ32" s="632"/>
      <c r="EA32" s="632"/>
      <c r="EB32" s="632"/>
      <c r="EC32" s="646"/>
    </row>
    <row r="33" spans="2:133" ht="11.25" customHeight="1" x14ac:dyDescent="0.15">
      <c r="B33" s="618" t="s">
        <v>248</v>
      </c>
      <c r="C33" s="619"/>
      <c r="D33" s="619"/>
      <c r="E33" s="619"/>
      <c r="F33" s="619"/>
      <c r="G33" s="619"/>
      <c r="H33" s="619"/>
      <c r="I33" s="619"/>
      <c r="J33" s="619"/>
      <c r="K33" s="619"/>
      <c r="L33" s="619"/>
      <c r="M33" s="619"/>
      <c r="N33" s="619"/>
      <c r="O33" s="619"/>
      <c r="P33" s="619"/>
      <c r="Q33" s="620"/>
      <c r="R33" s="621">
        <v>93057</v>
      </c>
      <c r="S33" s="622"/>
      <c r="T33" s="622"/>
      <c r="U33" s="622"/>
      <c r="V33" s="622"/>
      <c r="W33" s="622"/>
      <c r="X33" s="622"/>
      <c r="Y33" s="623"/>
      <c r="Z33" s="657">
        <v>0.2</v>
      </c>
      <c r="AA33" s="657"/>
      <c r="AB33" s="657"/>
      <c r="AC33" s="657"/>
      <c r="AD33" s="658">
        <v>6028</v>
      </c>
      <c r="AE33" s="658"/>
      <c r="AF33" s="658"/>
      <c r="AG33" s="658"/>
      <c r="AH33" s="658"/>
      <c r="AI33" s="658"/>
      <c r="AJ33" s="658"/>
      <c r="AK33" s="658"/>
      <c r="AL33" s="624">
        <v>0</v>
      </c>
      <c r="AM33" s="625"/>
      <c r="AN33" s="625"/>
      <c r="AO33" s="659"/>
      <c r="AP33" s="662"/>
      <c r="AQ33" s="663"/>
      <c r="AR33" s="663"/>
      <c r="AS33" s="663"/>
      <c r="AT33" s="686"/>
      <c r="AU33" s="78"/>
      <c r="AV33" s="78"/>
      <c r="AW33" s="78"/>
      <c r="AX33" s="602" t="s">
        <v>249</v>
      </c>
      <c r="AY33" s="603"/>
      <c r="AZ33" s="603"/>
      <c r="BA33" s="603"/>
      <c r="BB33" s="603"/>
      <c r="BC33" s="603"/>
      <c r="BD33" s="603"/>
      <c r="BE33" s="603"/>
      <c r="BF33" s="604"/>
      <c r="BG33" s="676">
        <v>99.6</v>
      </c>
      <c r="BH33" s="606"/>
      <c r="BI33" s="606"/>
      <c r="BJ33" s="606"/>
      <c r="BK33" s="606"/>
      <c r="BL33" s="606"/>
      <c r="BM33" s="650">
        <v>99.2</v>
      </c>
      <c r="BN33" s="606"/>
      <c r="BO33" s="606"/>
      <c r="BP33" s="606"/>
      <c r="BQ33" s="644"/>
      <c r="BR33" s="676">
        <v>99.5</v>
      </c>
      <c r="BS33" s="606"/>
      <c r="BT33" s="606"/>
      <c r="BU33" s="606"/>
      <c r="BV33" s="606"/>
      <c r="BW33" s="606"/>
      <c r="BX33" s="650">
        <v>99.1</v>
      </c>
      <c r="BY33" s="606"/>
      <c r="BZ33" s="606"/>
      <c r="CA33" s="606"/>
      <c r="CB33" s="644"/>
      <c r="CD33" s="618" t="s">
        <v>250</v>
      </c>
      <c r="CE33" s="619"/>
      <c r="CF33" s="619"/>
      <c r="CG33" s="619"/>
      <c r="CH33" s="619"/>
      <c r="CI33" s="619"/>
      <c r="CJ33" s="619"/>
      <c r="CK33" s="619"/>
      <c r="CL33" s="619"/>
      <c r="CM33" s="619"/>
      <c r="CN33" s="619"/>
      <c r="CO33" s="619"/>
      <c r="CP33" s="619"/>
      <c r="CQ33" s="620"/>
      <c r="CR33" s="621">
        <v>21962934</v>
      </c>
      <c r="CS33" s="630"/>
      <c r="CT33" s="630"/>
      <c r="CU33" s="630"/>
      <c r="CV33" s="630"/>
      <c r="CW33" s="630"/>
      <c r="CX33" s="630"/>
      <c r="CY33" s="631"/>
      <c r="CZ33" s="624">
        <v>41.2</v>
      </c>
      <c r="DA33" s="632"/>
      <c r="DB33" s="632"/>
      <c r="DC33" s="633"/>
      <c r="DD33" s="627">
        <v>18867411</v>
      </c>
      <c r="DE33" s="630"/>
      <c r="DF33" s="630"/>
      <c r="DG33" s="630"/>
      <c r="DH33" s="630"/>
      <c r="DI33" s="630"/>
      <c r="DJ33" s="630"/>
      <c r="DK33" s="631"/>
      <c r="DL33" s="627">
        <v>14038516</v>
      </c>
      <c r="DM33" s="630"/>
      <c r="DN33" s="630"/>
      <c r="DO33" s="630"/>
      <c r="DP33" s="630"/>
      <c r="DQ33" s="630"/>
      <c r="DR33" s="630"/>
      <c r="DS33" s="630"/>
      <c r="DT33" s="630"/>
      <c r="DU33" s="630"/>
      <c r="DV33" s="631"/>
      <c r="DW33" s="624">
        <v>45.2</v>
      </c>
      <c r="DX33" s="632"/>
      <c r="DY33" s="632"/>
      <c r="DZ33" s="632"/>
      <c r="EA33" s="632"/>
      <c r="EB33" s="632"/>
      <c r="EC33" s="646"/>
    </row>
    <row r="34" spans="2:133" ht="11.25" customHeight="1" x14ac:dyDescent="0.15">
      <c r="B34" s="618" t="s">
        <v>251</v>
      </c>
      <c r="C34" s="619"/>
      <c r="D34" s="619"/>
      <c r="E34" s="619"/>
      <c r="F34" s="619"/>
      <c r="G34" s="619"/>
      <c r="H34" s="619"/>
      <c r="I34" s="619"/>
      <c r="J34" s="619"/>
      <c r="K34" s="619"/>
      <c r="L34" s="619"/>
      <c r="M34" s="619"/>
      <c r="N34" s="619"/>
      <c r="O34" s="619"/>
      <c r="P34" s="619"/>
      <c r="Q34" s="620"/>
      <c r="R34" s="621">
        <v>152394</v>
      </c>
      <c r="S34" s="622"/>
      <c r="T34" s="622"/>
      <c r="U34" s="622"/>
      <c r="V34" s="622"/>
      <c r="W34" s="622"/>
      <c r="X34" s="622"/>
      <c r="Y34" s="623"/>
      <c r="Z34" s="657">
        <v>0.3</v>
      </c>
      <c r="AA34" s="657"/>
      <c r="AB34" s="657"/>
      <c r="AC34" s="657"/>
      <c r="AD34" s="658" t="s">
        <v>62</v>
      </c>
      <c r="AE34" s="658"/>
      <c r="AF34" s="658"/>
      <c r="AG34" s="658"/>
      <c r="AH34" s="658"/>
      <c r="AI34" s="658"/>
      <c r="AJ34" s="658"/>
      <c r="AK34" s="658"/>
      <c r="AL34" s="624" t="s">
        <v>62</v>
      </c>
      <c r="AM34" s="625"/>
      <c r="AN34" s="625"/>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8" t="s">
        <v>252</v>
      </c>
      <c r="CE34" s="619"/>
      <c r="CF34" s="619"/>
      <c r="CG34" s="619"/>
      <c r="CH34" s="619"/>
      <c r="CI34" s="619"/>
      <c r="CJ34" s="619"/>
      <c r="CK34" s="619"/>
      <c r="CL34" s="619"/>
      <c r="CM34" s="619"/>
      <c r="CN34" s="619"/>
      <c r="CO34" s="619"/>
      <c r="CP34" s="619"/>
      <c r="CQ34" s="620"/>
      <c r="CR34" s="621">
        <v>8850734</v>
      </c>
      <c r="CS34" s="622"/>
      <c r="CT34" s="622"/>
      <c r="CU34" s="622"/>
      <c r="CV34" s="622"/>
      <c r="CW34" s="622"/>
      <c r="CX34" s="622"/>
      <c r="CY34" s="623"/>
      <c r="CZ34" s="624">
        <v>16.600000000000001</v>
      </c>
      <c r="DA34" s="632"/>
      <c r="DB34" s="632"/>
      <c r="DC34" s="633"/>
      <c r="DD34" s="627">
        <v>7233029</v>
      </c>
      <c r="DE34" s="622"/>
      <c r="DF34" s="622"/>
      <c r="DG34" s="622"/>
      <c r="DH34" s="622"/>
      <c r="DI34" s="622"/>
      <c r="DJ34" s="622"/>
      <c r="DK34" s="623"/>
      <c r="DL34" s="627">
        <v>6584519</v>
      </c>
      <c r="DM34" s="622"/>
      <c r="DN34" s="622"/>
      <c r="DO34" s="622"/>
      <c r="DP34" s="622"/>
      <c r="DQ34" s="622"/>
      <c r="DR34" s="622"/>
      <c r="DS34" s="622"/>
      <c r="DT34" s="622"/>
      <c r="DU34" s="622"/>
      <c r="DV34" s="623"/>
      <c r="DW34" s="624">
        <v>21.2</v>
      </c>
      <c r="DX34" s="632"/>
      <c r="DY34" s="632"/>
      <c r="DZ34" s="632"/>
      <c r="EA34" s="632"/>
      <c r="EB34" s="632"/>
      <c r="EC34" s="646"/>
    </row>
    <row r="35" spans="2:133" ht="11.25" customHeight="1" x14ac:dyDescent="0.15">
      <c r="B35" s="618" t="s">
        <v>253</v>
      </c>
      <c r="C35" s="619"/>
      <c r="D35" s="619"/>
      <c r="E35" s="619"/>
      <c r="F35" s="619"/>
      <c r="G35" s="619"/>
      <c r="H35" s="619"/>
      <c r="I35" s="619"/>
      <c r="J35" s="619"/>
      <c r="K35" s="619"/>
      <c r="L35" s="619"/>
      <c r="M35" s="619"/>
      <c r="N35" s="619"/>
      <c r="O35" s="619"/>
      <c r="P35" s="619"/>
      <c r="Q35" s="620"/>
      <c r="R35" s="621">
        <v>2223867</v>
      </c>
      <c r="S35" s="622"/>
      <c r="T35" s="622"/>
      <c r="U35" s="622"/>
      <c r="V35" s="622"/>
      <c r="W35" s="622"/>
      <c r="X35" s="622"/>
      <c r="Y35" s="623"/>
      <c r="Z35" s="657">
        <v>4.0999999999999996</v>
      </c>
      <c r="AA35" s="657"/>
      <c r="AB35" s="657"/>
      <c r="AC35" s="657"/>
      <c r="AD35" s="658" t="s">
        <v>62</v>
      </c>
      <c r="AE35" s="658"/>
      <c r="AF35" s="658"/>
      <c r="AG35" s="658"/>
      <c r="AH35" s="658"/>
      <c r="AI35" s="658"/>
      <c r="AJ35" s="658"/>
      <c r="AK35" s="658"/>
      <c r="AL35" s="624" t="s">
        <v>62</v>
      </c>
      <c r="AM35" s="625"/>
      <c r="AN35" s="625"/>
      <c r="AO35" s="659"/>
      <c r="AP35" s="81"/>
      <c r="AQ35" s="673" t="s">
        <v>254</v>
      </c>
      <c r="AR35" s="674"/>
      <c r="AS35" s="674"/>
      <c r="AT35" s="674"/>
      <c r="AU35" s="674"/>
      <c r="AV35" s="674"/>
      <c r="AW35" s="674"/>
      <c r="AX35" s="674"/>
      <c r="AY35" s="674"/>
      <c r="AZ35" s="674"/>
      <c r="BA35" s="674"/>
      <c r="BB35" s="674"/>
      <c r="BC35" s="674"/>
      <c r="BD35" s="674"/>
      <c r="BE35" s="674"/>
      <c r="BF35" s="675"/>
      <c r="BG35" s="673" t="s">
        <v>255</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256</v>
      </c>
      <c r="CE35" s="619"/>
      <c r="CF35" s="619"/>
      <c r="CG35" s="619"/>
      <c r="CH35" s="619"/>
      <c r="CI35" s="619"/>
      <c r="CJ35" s="619"/>
      <c r="CK35" s="619"/>
      <c r="CL35" s="619"/>
      <c r="CM35" s="619"/>
      <c r="CN35" s="619"/>
      <c r="CO35" s="619"/>
      <c r="CP35" s="619"/>
      <c r="CQ35" s="620"/>
      <c r="CR35" s="621">
        <v>140580</v>
      </c>
      <c r="CS35" s="630"/>
      <c r="CT35" s="630"/>
      <c r="CU35" s="630"/>
      <c r="CV35" s="630"/>
      <c r="CW35" s="630"/>
      <c r="CX35" s="630"/>
      <c r="CY35" s="631"/>
      <c r="CZ35" s="624">
        <v>0.3</v>
      </c>
      <c r="DA35" s="632"/>
      <c r="DB35" s="632"/>
      <c r="DC35" s="633"/>
      <c r="DD35" s="627">
        <v>106431</v>
      </c>
      <c r="DE35" s="630"/>
      <c r="DF35" s="630"/>
      <c r="DG35" s="630"/>
      <c r="DH35" s="630"/>
      <c r="DI35" s="630"/>
      <c r="DJ35" s="630"/>
      <c r="DK35" s="631"/>
      <c r="DL35" s="627" t="s">
        <v>62</v>
      </c>
      <c r="DM35" s="630"/>
      <c r="DN35" s="630"/>
      <c r="DO35" s="630"/>
      <c r="DP35" s="630"/>
      <c r="DQ35" s="630"/>
      <c r="DR35" s="630"/>
      <c r="DS35" s="630"/>
      <c r="DT35" s="630"/>
      <c r="DU35" s="630"/>
      <c r="DV35" s="631"/>
      <c r="DW35" s="624" t="s">
        <v>62</v>
      </c>
      <c r="DX35" s="632"/>
      <c r="DY35" s="632"/>
      <c r="DZ35" s="632"/>
      <c r="EA35" s="632"/>
      <c r="EB35" s="632"/>
      <c r="EC35" s="646"/>
    </row>
    <row r="36" spans="2:133" ht="11.25" customHeight="1" x14ac:dyDescent="0.15">
      <c r="B36" s="618" t="s">
        <v>257</v>
      </c>
      <c r="C36" s="619"/>
      <c r="D36" s="619"/>
      <c r="E36" s="619"/>
      <c r="F36" s="619"/>
      <c r="G36" s="619"/>
      <c r="H36" s="619"/>
      <c r="I36" s="619"/>
      <c r="J36" s="619"/>
      <c r="K36" s="619"/>
      <c r="L36" s="619"/>
      <c r="M36" s="619"/>
      <c r="N36" s="619"/>
      <c r="O36" s="619"/>
      <c r="P36" s="619"/>
      <c r="Q36" s="620"/>
      <c r="R36" s="621">
        <v>2638012</v>
      </c>
      <c r="S36" s="622"/>
      <c r="T36" s="622"/>
      <c r="U36" s="622"/>
      <c r="V36" s="622"/>
      <c r="W36" s="622"/>
      <c r="X36" s="622"/>
      <c r="Y36" s="623"/>
      <c r="Z36" s="657">
        <v>4.9000000000000004</v>
      </c>
      <c r="AA36" s="657"/>
      <c r="AB36" s="657"/>
      <c r="AC36" s="657"/>
      <c r="AD36" s="658" t="s">
        <v>62</v>
      </c>
      <c r="AE36" s="658"/>
      <c r="AF36" s="658"/>
      <c r="AG36" s="658"/>
      <c r="AH36" s="658"/>
      <c r="AI36" s="658"/>
      <c r="AJ36" s="658"/>
      <c r="AK36" s="658"/>
      <c r="AL36" s="624" t="s">
        <v>62</v>
      </c>
      <c r="AM36" s="625"/>
      <c r="AN36" s="625"/>
      <c r="AO36" s="659"/>
      <c r="AP36" s="81"/>
      <c r="AQ36" s="664" t="s">
        <v>258</v>
      </c>
      <c r="AR36" s="665"/>
      <c r="AS36" s="665"/>
      <c r="AT36" s="665"/>
      <c r="AU36" s="665"/>
      <c r="AV36" s="665"/>
      <c r="AW36" s="665"/>
      <c r="AX36" s="665"/>
      <c r="AY36" s="666"/>
      <c r="AZ36" s="667">
        <v>6267911</v>
      </c>
      <c r="BA36" s="668"/>
      <c r="BB36" s="668"/>
      <c r="BC36" s="668"/>
      <c r="BD36" s="668"/>
      <c r="BE36" s="668"/>
      <c r="BF36" s="669"/>
      <c r="BG36" s="670" t="s">
        <v>259</v>
      </c>
      <c r="BH36" s="671"/>
      <c r="BI36" s="671"/>
      <c r="BJ36" s="671"/>
      <c r="BK36" s="671"/>
      <c r="BL36" s="671"/>
      <c r="BM36" s="671"/>
      <c r="BN36" s="671"/>
      <c r="BO36" s="671"/>
      <c r="BP36" s="671"/>
      <c r="BQ36" s="671"/>
      <c r="BR36" s="671"/>
      <c r="BS36" s="671"/>
      <c r="BT36" s="671"/>
      <c r="BU36" s="672"/>
      <c r="BV36" s="667">
        <v>109168</v>
      </c>
      <c r="BW36" s="668"/>
      <c r="BX36" s="668"/>
      <c r="BY36" s="668"/>
      <c r="BZ36" s="668"/>
      <c r="CA36" s="668"/>
      <c r="CB36" s="669"/>
      <c r="CD36" s="618" t="s">
        <v>260</v>
      </c>
      <c r="CE36" s="619"/>
      <c r="CF36" s="619"/>
      <c r="CG36" s="619"/>
      <c r="CH36" s="619"/>
      <c r="CI36" s="619"/>
      <c r="CJ36" s="619"/>
      <c r="CK36" s="619"/>
      <c r="CL36" s="619"/>
      <c r="CM36" s="619"/>
      <c r="CN36" s="619"/>
      <c r="CO36" s="619"/>
      <c r="CP36" s="619"/>
      <c r="CQ36" s="620"/>
      <c r="CR36" s="621">
        <v>4663645</v>
      </c>
      <c r="CS36" s="622"/>
      <c r="CT36" s="622"/>
      <c r="CU36" s="622"/>
      <c r="CV36" s="622"/>
      <c r="CW36" s="622"/>
      <c r="CX36" s="622"/>
      <c r="CY36" s="623"/>
      <c r="CZ36" s="624">
        <v>8.8000000000000007</v>
      </c>
      <c r="DA36" s="632"/>
      <c r="DB36" s="632"/>
      <c r="DC36" s="633"/>
      <c r="DD36" s="627">
        <v>4348794</v>
      </c>
      <c r="DE36" s="622"/>
      <c r="DF36" s="622"/>
      <c r="DG36" s="622"/>
      <c r="DH36" s="622"/>
      <c r="DI36" s="622"/>
      <c r="DJ36" s="622"/>
      <c r="DK36" s="623"/>
      <c r="DL36" s="627">
        <v>3061824</v>
      </c>
      <c r="DM36" s="622"/>
      <c r="DN36" s="622"/>
      <c r="DO36" s="622"/>
      <c r="DP36" s="622"/>
      <c r="DQ36" s="622"/>
      <c r="DR36" s="622"/>
      <c r="DS36" s="622"/>
      <c r="DT36" s="622"/>
      <c r="DU36" s="622"/>
      <c r="DV36" s="623"/>
      <c r="DW36" s="624">
        <v>9.9</v>
      </c>
      <c r="DX36" s="632"/>
      <c r="DY36" s="632"/>
      <c r="DZ36" s="632"/>
      <c r="EA36" s="632"/>
      <c r="EB36" s="632"/>
      <c r="EC36" s="646"/>
    </row>
    <row r="37" spans="2:133" ht="11.25" customHeight="1" x14ac:dyDescent="0.15">
      <c r="B37" s="618" t="s">
        <v>261</v>
      </c>
      <c r="C37" s="619"/>
      <c r="D37" s="619"/>
      <c r="E37" s="619"/>
      <c r="F37" s="619"/>
      <c r="G37" s="619"/>
      <c r="H37" s="619"/>
      <c r="I37" s="619"/>
      <c r="J37" s="619"/>
      <c r="K37" s="619"/>
      <c r="L37" s="619"/>
      <c r="M37" s="619"/>
      <c r="N37" s="619"/>
      <c r="O37" s="619"/>
      <c r="P37" s="619"/>
      <c r="Q37" s="620"/>
      <c r="R37" s="621">
        <v>997511</v>
      </c>
      <c r="S37" s="622"/>
      <c r="T37" s="622"/>
      <c r="U37" s="622"/>
      <c r="V37" s="622"/>
      <c r="W37" s="622"/>
      <c r="X37" s="622"/>
      <c r="Y37" s="623"/>
      <c r="Z37" s="657">
        <v>1.8</v>
      </c>
      <c r="AA37" s="657"/>
      <c r="AB37" s="657"/>
      <c r="AC37" s="657"/>
      <c r="AD37" s="658">
        <v>29744</v>
      </c>
      <c r="AE37" s="658"/>
      <c r="AF37" s="658"/>
      <c r="AG37" s="658"/>
      <c r="AH37" s="658"/>
      <c r="AI37" s="658"/>
      <c r="AJ37" s="658"/>
      <c r="AK37" s="658"/>
      <c r="AL37" s="624">
        <v>0.1</v>
      </c>
      <c r="AM37" s="625"/>
      <c r="AN37" s="625"/>
      <c r="AO37" s="659"/>
      <c r="AQ37" s="652" t="s">
        <v>262</v>
      </c>
      <c r="AR37" s="653"/>
      <c r="AS37" s="653"/>
      <c r="AT37" s="653"/>
      <c r="AU37" s="653"/>
      <c r="AV37" s="653"/>
      <c r="AW37" s="653"/>
      <c r="AX37" s="653"/>
      <c r="AY37" s="654"/>
      <c r="AZ37" s="621">
        <v>932000</v>
      </c>
      <c r="BA37" s="622"/>
      <c r="BB37" s="622"/>
      <c r="BC37" s="622"/>
      <c r="BD37" s="630"/>
      <c r="BE37" s="630"/>
      <c r="BF37" s="655"/>
      <c r="BG37" s="618" t="s">
        <v>263</v>
      </c>
      <c r="BH37" s="619"/>
      <c r="BI37" s="619"/>
      <c r="BJ37" s="619"/>
      <c r="BK37" s="619"/>
      <c r="BL37" s="619"/>
      <c r="BM37" s="619"/>
      <c r="BN37" s="619"/>
      <c r="BO37" s="619"/>
      <c r="BP37" s="619"/>
      <c r="BQ37" s="619"/>
      <c r="BR37" s="619"/>
      <c r="BS37" s="619"/>
      <c r="BT37" s="619"/>
      <c r="BU37" s="620"/>
      <c r="BV37" s="621">
        <v>59177</v>
      </c>
      <c r="BW37" s="622"/>
      <c r="BX37" s="622"/>
      <c r="BY37" s="622"/>
      <c r="BZ37" s="622"/>
      <c r="CA37" s="622"/>
      <c r="CB37" s="656"/>
      <c r="CD37" s="618" t="s">
        <v>264</v>
      </c>
      <c r="CE37" s="619"/>
      <c r="CF37" s="619"/>
      <c r="CG37" s="619"/>
      <c r="CH37" s="619"/>
      <c r="CI37" s="619"/>
      <c r="CJ37" s="619"/>
      <c r="CK37" s="619"/>
      <c r="CL37" s="619"/>
      <c r="CM37" s="619"/>
      <c r="CN37" s="619"/>
      <c r="CO37" s="619"/>
      <c r="CP37" s="619"/>
      <c r="CQ37" s="620"/>
      <c r="CR37" s="621">
        <v>1873516</v>
      </c>
      <c r="CS37" s="630"/>
      <c r="CT37" s="630"/>
      <c r="CU37" s="630"/>
      <c r="CV37" s="630"/>
      <c r="CW37" s="630"/>
      <c r="CX37" s="630"/>
      <c r="CY37" s="631"/>
      <c r="CZ37" s="624">
        <v>3.5</v>
      </c>
      <c r="DA37" s="632"/>
      <c r="DB37" s="632"/>
      <c r="DC37" s="633"/>
      <c r="DD37" s="627">
        <v>1873387</v>
      </c>
      <c r="DE37" s="630"/>
      <c r="DF37" s="630"/>
      <c r="DG37" s="630"/>
      <c r="DH37" s="630"/>
      <c r="DI37" s="630"/>
      <c r="DJ37" s="630"/>
      <c r="DK37" s="631"/>
      <c r="DL37" s="627">
        <v>1873387</v>
      </c>
      <c r="DM37" s="630"/>
      <c r="DN37" s="630"/>
      <c r="DO37" s="630"/>
      <c r="DP37" s="630"/>
      <c r="DQ37" s="630"/>
      <c r="DR37" s="630"/>
      <c r="DS37" s="630"/>
      <c r="DT37" s="630"/>
      <c r="DU37" s="630"/>
      <c r="DV37" s="631"/>
      <c r="DW37" s="624">
        <v>6</v>
      </c>
      <c r="DX37" s="632"/>
      <c r="DY37" s="632"/>
      <c r="DZ37" s="632"/>
      <c r="EA37" s="632"/>
      <c r="EB37" s="632"/>
      <c r="EC37" s="646"/>
    </row>
    <row r="38" spans="2:133" ht="11.25" customHeight="1" x14ac:dyDescent="0.15">
      <c r="B38" s="618" t="s">
        <v>265</v>
      </c>
      <c r="C38" s="619"/>
      <c r="D38" s="619"/>
      <c r="E38" s="619"/>
      <c r="F38" s="619"/>
      <c r="G38" s="619"/>
      <c r="H38" s="619"/>
      <c r="I38" s="619"/>
      <c r="J38" s="619"/>
      <c r="K38" s="619"/>
      <c r="L38" s="619"/>
      <c r="M38" s="619"/>
      <c r="N38" s="619"/>
      <c r="O38" s="619"/>
      <c r="P38" s="619"/>
      <c r="Q38" s="620"/>
      <c r="R38" s="621">
        <v>1269620</v>
      </c>
      <c r="S38" s="622"/>
      <c r="T38" s="622"/>
      <c r="U38" s="622"/>
      <c r="V38" s="622"/>
      <c r="W38" s="622"/>
      <c r="X38" s="622"/>
      <c r="Y38" s="623"/>
      <c r="Z38" s="657">
        <v>2.2999999999999998</v>
      </c>
      <c r="AA38" s="657"/>
      <c r="AB38" s="657"/>
      <c r="AC38" s="657"/>
      <c r="AD38" s="658" t="s">
        <v>62</v>
      </c>
      <c r="AE38" s="658"/>
      <c r="AF38" s="658"/>
      <c r="AG38" s="658"/>
      <c r="AH38" s="658"/>
      <c r="AI38" s="658"/>
      <c r="AJ38" s="658"/>
      <c r="AK38" s="658"/>
      <c r="AL38" s="624" t="s">
        <v>62</v>
      </c>
      <c r="AM38" s="625"/>
      <c r="AN38" s="625"/>
      <c r="AO38" s="659"/>
      <c r="AQ38" s="652" t="s">
        <v>266</v>
      </c>
      <c r="AR38" s="653"/>
      <c r="AS38" s="653"/>
      <c r="AT38" s="653"/>
      <c r="AU38" s="653"/>
      <c r="AV38" s="653"/>
      <c r="AW38" s="653"/>
      <c r="AX38" s="653"/>
      <c r="AY38" s="654"/>
      <c r="AZ38" s="621">
        <v>1628</v>
      </c>
      <c r="BA38" s="622"/>
      <c r="BB38" s="622"/>
      <c r="BC38" s="622"/>
      <c r="BD38" s="630"/>
      <c r="BE38" s="630"/>
      <c r="BF38" s="655"/>
      <c r="BG38" s="618" t="s">
        <v>267</v>
      </c>
      <c r="BH38" s="619"/>
      <c r="BI38" s="619"/>
      <c r="BJ38" s="619"/>
      <c r="BK38" s="619"/>
      <c r="BL38" s="619"/>
      <c r="BM38" s="619"/>
      <c r="BN38" s="619"/>
      <c r="BO38" s="619"/>
      <c r="BP38" s="619"/>
      <c r="BQ38" s="619"/>
      <c r="BR38" s="619"/>
      <c r="BS38" s="619"/>
      <c r="BT38" s="619"/>
      <c r="BU38" s="620"/>
      <c r="BV38" s="621">
        <v>20213</v>
      </c>
      <c r="BW38" s="622"/>
      <c r="BX38" s="622"/>
      <c r="BY38" s="622"/>
      <c r="BZ38" s="622"/>
      <c r="CA38" s="622"/>
      <c r="CB38" s="656"/>
      <c r="CD38" s="618" t="s">
        <v>268</v>
      </c>
      <c r="CE38" s="619"/>
      <c r="CF38" s="619"/>
      <c r="CG38" s="619"/>
      <c r="CH38" s="619"/>
      <c r="CI38" s="619"/>
      <c r="CJ38" s="619"/>
      <c r="CK38" s="619"/>
      <c r="CL38" s="619"/>
      <c r="CM38" s="619"/>
      <c r="CN38" s="619"/>
      <c r="CO38" s="619"/>
      <c r="CP38" s="619"/>
      <c r="CQ38" s="620"/>
      <c r="CR38" s="621">
        <v>5334283</v>
      </c>
      <c r="CS38" s="622"/>
      <c r="CT38" s="622"/>
      <c r="CU38" s="622"/>
      <c r="CV38" s="622"/>
      <c r="CW38" s="622"/>
      <c r="CX38" s="622"/>
      <c r="CY38" s="623"/>
      <c r="CZ38" s="624">
        <v>10</v>
      </c>
      <c r="DA38" s="632"/>
      <c r="DB38" s="632"/>
      <c r="DC38" s="633"/>
      <c r="DD38" s="627">
        <v>4533915</v>
      </c>
      <c r="DE38" s="622"/>
      <c r="DF38" s="622"/>
      <c r="DG38" s="622"/>
      <c r="DH38" s="622"/>
      <c r="DI38" s="622"/>
      <c r="DJ38" s="622"/>
      <c r="DK38" s="623"/>
      <c r="DL38" s="627">
        <v>4392173</v>
      </c>
      <c r="DM38" s="622"/>
      <c r="DN38" s="622"/>
      <c r="DO38" s="622"/>
      <c r="DP38" s="622"/>
      <c r="DQ38" s="622"/>
      <c r="DR38" s="622"/>
      <c r="DS38" s="622"/>
      <c r="DT38" s="622"/>
      <c r="DU38" s="622"/>
      <c r="DV38" s="623"/>
      <c r="DW38" s="624">
        <v>14.1</v>
      </c>
      <c r="DX38" s="632"/>
      <c r="DY38" s="632"/>
      <c r="DZ38" s="632"/>
      <c r="EA38" s="632"/>
      <c r="EB38" s="632"/>
      <c r="EC38" s="646"/>
    </row>
    <row r="39" spans="2:133" ht="11.25" customHeight="1" x14ac:dyDescent="0.15">
      <c r="B39" s="618" t="s">
        <v>269</v>
      </c>
      <c r="C39" s="619"/>
      <c r="D39" s="619"/>
      <c r="E39" s="619"/>
      <c r="F39" s="619"/>
      <c r="G39" s="619"/>
      <c r="H39" s="619"/>
      <c r="I39" s="619"/>
      <c r="J39" s="619"/>
      <c r="K39" s="619"/>
      <c r="L39" s="619"/>
      <c r="M39" s="619"/>
      <c r="N39" s="619"/>
      <c r="O39" s="619"/>
      <c r="P39" s="619"/>
      <c r="Q39" s="620"/>
      <c r="R39" s="621" t="s">
        <v>62</v>
      </c>
      <c r="S39" s="622"/>
      <c r="T39" s="622"/>
      <c r="U39" s="622"/>
      <c r="V39" s="622"/>
      <c r="W39" s="622"/>
      <c r="X39" s="622"/>
      <c r="Y39" s="623"/>
      <c r="Z39" s="657" t="s">
        <v>62</v>
      </c>
      <c r="AA39" s="657"/>
      <c r="AB39" s="657"/>
      <c r="AC39" s="657"/>
      <c r="AD39" s="658" t="s">
        <v>62</v>
      </c>
      <c r="AE39" s="658"/>
      <c r="AF39" s="658"/>
      <c r="AG39" s="658"/>
      <c r="AH39" s="658"/>
      <c r="AI39" s="658"/>
      <c r="AJ39" s="658"/>
      <c r="AK39" s="658"/>
      <c r="AL39" s="624" t="s">
        <v>62</v>
      </c>
      <c r="AM39" s="625"/>
      <c r="AN39" s="625"/>
      <c r="AO39" s="659"/>
      <c r="AQ39" s="652" t="s">
        <v>270</v>
      </c>
      <c r="AR39" s="653"/>
      <c r="AS39" s="653"/>
      <c r="AT39" s="653"/>
      <c r="AU39" s="653"/>
      <c r="AV39" s="653"/>
      <c r="AW39" s="653"/>
      <c r="AX39" s="653"/>
      <c r="AY39" s="654"/>
      <c r="AZ39" s="621" t="s">
        <v>62</v>
      </c>
      <c r="BA39" s="622"/>
      <c r="BB39" s="622"/>
      <c r="BC39" s="622"/>
      <c r="BD39" s="630"/>
      <c r="BE39" s="630"/>
      <c r="BF39" s="655"/>
      <c r="BG39" s="618" t="s">
        <v>271</v>
      </c>
      <c r="BH39" s="619"/>
      <c r="BI39" s="619"/>
      <c r="BJ39" s="619"/>
      <c r="BK39" s="619"/>
      <c r="BL39" s="619"/>
      <c r="BM39" s="619"/>
      <c r="BN39" s="619"/>
      <c r="BO39" s="619"/>
      <c r="BP39" s="619"/>
      <c r="BQ39" s="619"/>
      <c r="BR39" s="619"/>
      <c r="BS39" s="619"/>
      <c r="BT39" s="619"/>
      <c r="BU39" s="620"/>
      <c r="BV39" s="621">
        <v>29436</v>
      </c>
      <c r="BW39" s="622"/>
      <c r="BX39" s="622"/>
      <c r="BY39" s="622"/>
      <c r="BZ39" s="622"/>
      <c r="CA39" s="622"/>
      <c r="CB39" s="656"/>
      <c r="CD39" s="618" t="s">
        <v>272</v>
      </c>
      <c r="CE39" s="619"/>
      <c r="CF39" s="619"/>
      <c r="CG39" s="619"/>
      <c r="CH39" s="619"/>
      <c r="CI39" s="619"/>
      <c r="CJ39" s="619"/>
      <c r="CK39" s="619"/>
      <c r="CL39" s="619"/>
      <c r="CM39" s="619"/>
      <c r="CN39" s="619"/>
      <c r="CO39" s="619"/>
      <c r="CP39" s="619"/>
      <c r="CQ39" s="620"/>
      <c r="CR39" s="621">
        <v>2742848</v>
      </c>
      <c r="CS39" s="630"/>
      <c r="CT39" s="630"/>
      <c r="CU39" s="630"/>
      <c r="CV39" s="630"/>
      <c r="CW39" s="630"/>
      <c r="CX39" s="630"/>
      <c r="CY39" s="631"/>
      <c r="CZ39" s="624">
        <v>5.0999999999999996</v>
      </c>
      <c r="DA39" s="632"/>
      <c r="DB39" s="632"/>
      <c r="DC39" s="633"/>
      <c r="DD39" s="627">
        <v>2645242</v>
      </c>
      <c r="DE39" s="630"/>
      <c r="DF39" s="630"/>
      <c r="DG39" s="630"/>
      <c r="DH39" s="630"/>
      <c r="DI39" s="630"/>
      <c r="DJ39" s="630"/>
      <c r="DK39" s="631"/>
      <c r="DL39" s="627" t="s">
        <v>62</v>
      </c>
      <c r="DM39" s="630"/>
      <c r="DN39" s="630"/>
      <c r="DO39" s="630"/>
      <c r="DP39" s="630"/>
      <c r="DQ39" s="630"/>
      <c r="DR39" s="630"/>
      <c r="DS39" s="630"/>
      <c r="DT39" s="630"/>
      <c r="DU39" s="630"/>
      <c r="DV39" s="631"/>
      <c r="DW39" s="624" t="s">
        <v>62</v>
      </c>
      <c r="DX39" s="632"/>
      <c r="DY39" s="632"/>
      <c r="DZ39" s="632"/>
      <c r="EA39" s="632"/>
      <c r="EB39" s="632"/>
      <c r="EC39" s="646"/>
    </row>
    <row r="40" spans="2:133" ht="11.25" customHeight="1" x14ac:dyDescent="0.15">
      <c r="B40" s="618" t="s">
        <v>273</v>
      </c>
      <c r="C40" s="619"/>
      <c r="D40" s="619"/>
      <c r="E40" s="619"/>
      <c r="F40" s="619"/>
      <c r="G40" s="619"/>
      <c r="H40" s="619"/>
      <c r="I40" s="619"/>
      <c r="J40" s="619"/>
      <c r="K40" s="619"/>
      <c r="L40" s="619"/>
      <c r="M40" s="619"/>
      <c r="N40" s="619"/>
      <c r="O40" s="619"/>
      <c r="P40" s="619"/>
      <c r="Q40" s="620"/>
      <c r="R40" s="621">
        <v>315020</v>
      </c>
      <c r="S40" s="622"/>
      <c r="T40" s="622"/>
      <c r="U40" s="622"/>
      <c r="V40" s="622"/>
      <c r="W40" s="622"/>
      <c r="X40" s="622"/>
      <c r="Y40" s="623"/>
      <c r="Z40" s="657">
        <v>0.6</v>
      </c>
      <c r="AA40" s="657"/>
      <c r="AB40" s="657"/>
      <c r="AC40" s="657"/>
      <c r="AD40" s="658" t="s">
        <v>62</v>
      </c>
      <c r="AE40" s="658"/>
      <c r="AF40" s="658"/>
      <c r="AG40" s="658"/>
      <c r="AH40" s="658"/>
      <c r="AI40" s="658"/>
      <c r="AJ40" s="658"/>
      <c r="AK40" s="658"/>
      <c r="AL40" s="624" t="s">
        <v>62</v>
      </c>
      <c r="AM40" s="625"/>
      <c r="AN40" s="625"/>
      <c r="AO40" s="659"/>
      <c r="AQ40" s="652" t="s">
        <v>274</v>
      </c>
      <c r="AR40" s="653"/>
      <c r="AS40" s="653"/>
      <c r="AT40" s="653"/>
      <c r="AU40" s="653"/>
      <c r="AV40" s="653"/>
      <c r="AW40" s="653"/>
      <c r="AX40" s="653"/>
      <c r="AY40" s="654"/>
      <c r="AZ40" s="621" t="s">
        <v>62</v>
      </c>
      <c r="BA40" s="622"/>
      <c r="BB40" s="622"/>
      <c r="BC40" s="622"/>
      <c r="BD40" s="630"/>
      <c r="BE40" s="630"/>
      <c r="BF40" s="655"/>
      <c r="BG40" s="660" t="s">
        <v>275</v>
      </c>
      <c r="BH40" s="661"/>
      <c r="BI40" s="661"/>
      <c r="BJ40" s="661"/>
      <c r="BK40" s="661"/>
      <c r="BL40" s="82"/>
      <c r="BM40" s="619" t="s">
        <v>276</v>
      </c>
      <c r="BN40" s="619"/>
      <c r="BO40" s="619"/>
      <c r="BP40" s="619"/>
      <c r="BQ40" s="619"/>
      <c r="BR40" s="619"/>
      <c r="BS40" s="619"/>
      <c r="BT40" s="619"/>
      <c r="BU40" s="620"/>
      <c r="BV40" s="621">
        <v>98</v>
      </c>
      <c r="BW40" s="622"/>
      <c r="BX40" s="622"/>
      <c r="BY40" s="622"/>
      <c r="BZ40" s="622"/>
      <c r="CA40" s="622"/>
      <c r="CB40" s="656"/>
      <c r="CD40" s="618" t="s">
        <v>277</v>
      </c>
      <c r="CE40" s="619"/>
      <c r="CF40" s="619"/>
      <c r="CG40" s="619"/>
      <c r="CH40" s="619"/>
      <c r="CI40" s="619"/>
      <c r="CJ40" s="619"/>
      <c r="CK40" s="619"/>
      <c r="CL40" s="619"/>
      <c r="CM40" s="619"/>
      <c r="CN40" s="619"/>
      <c r="CO40" s="619"/>
      <c r="CP40" s="619"/>
      <c r="CQ40" s="620"/>
      <c r="CR40" s="621">
        <v>230844</v>
      </c>
      <c r="CS40" s="622"/>
      <c r="CT40" s="622"/>
      <c r="CU40" s="622"/>
      <c r="CV40" s="622"/>
      <c r="CW40" s="622"/>
      <c r="CX40" s="622"/>
      <c r="CY40" s="623"/>
      <c r="CZ40" s="624">
        <v>0.4</v>
      </c>
      <c r="DA40" s="632"/>
      <c r="DB40" s="632"/>
      <c r="DC40" s="633"/>
      <c r="DD40" s="627" t="s">
        <v>62</v>
      </c>
      <c r="DE40" s="622"/>
      <c r="DF40" s="622"/>
      <c r="DG40" s="622"/>
      <c r="DH40" s="622"/>
      <c r="DI40" s="622"/>
      <c r="DJ40" s="622"/>
      <c r="DK40" s="623"/>
      <c r="DL40" s="627" t="s">
        <v>62</v>
      </c>
      <c r="DM40" s="622"/>
      <c r="DN40" s="622"/>
      <c r="DO40" s="622"/>
      <c r="DP40" s="622"/>
      <c r="DQ40" s="622"/>
      <c r="DR40" s="622"/>
      <c r="DS40" s="622"/>
      <c r="DT40" s="622"/>
      <c r="DU40" s="622"/>
      <c r="DV40" s="623"/>
      <c r="DW40" s="624" t="s">
        <v>62</v>
      </c>
      <c r="DX40" s="632"/>
      <c r="DY40" s="632"/>
      <c r="DZ40" s="632"/>
      <c r="EA40" s="632"/>
      <c r="EB40" s="632"/>
      <c r="EC40" s="646"/>
    </row>
    <row r="41" spans="2:133" ht="11.25" customHeight="1" x14ac:dyDescent="0.15">
      <c r="B41" s="602" t="s">
        <v>278</v>
      </c>
      <c r="C41" s="603"/>
      <c r="D41" s="603"/>
      <c r="E41" s="603"/>
      <c r="F41" s="603"/>
      <c r="G41" s="603"/>
      <c r="H41" s="603"/>
      <c r="I41" s="603"/>
      <c r="J41" s="603"/>
      <c r="K41" s="603"/>
      <c r="L41" s="603"/>
      <c r="M41" s="603"/>
      <c r="N41" s="603"/>
      <c r="O41" s="603"/>
      <c r="P41" s="603"/>
      <c r="Q41" s="604"/>
      <c r="R41" s="605">
        <v>54342777</v>
      </c>
      <c r="S41" s="643"/>
      <c r="T41" s="643"/>
      <c r="U41" s="643"/>
      <c r="V41" s="643"/>
      <c r="W41" s="643"/>
      <c r="X41" s="643"/>
      <c r="Y41" s="647"/>
      <c r="Z41" s="648">
        <v>100</v>
      </c>
      <c r="AA41" s="648"/>
      <c r="AB41" s="648"/>
      <c r="AC41" s="648"/>
      <c r="AD41" s="649">
        <v>30729059</v>
      </c>
      <c r="AE41" s="649"/>
      <c r="AF41" s="649"/>
      <c r="AG41" s="649"/>
      <c r="AH41" s="649"/>
      <c r="AI41" s="649"/>
      <c r="AJ41" s="649"/>
      <c r="AK41" s="649"/>
      <c r="AL41" s="608">
        <v>100</v>
      </c>
      <c r="AM41" s="650"/>
      <c r="AN41" s="650"/>
      <c r="AO41" s="651"/>
      <c r="AQ41" s="652" t="s">
        <v>279</v>
      </c>
      <c r="AR41" s="653"/>
      <c r="AS41" s="653"/>
      <c r="AT41" s="653"/>
      <c r="AU41" s="653"/>
      <c r="AV41" s="653"/>
      <c r="AW41" s="653"/>
      <c r="AX41" s="653"/>
      <c r="AY41" s="654"/>
      <c r="AZ41" s="621">
        <v>1112572</v>
      </c>
      <c r="BA41" s="622"/>
      <c r="BB41" s="622"/>
      <c r="BC41" s="622"/>
      <c r="BD41" s="630"/>
      <c r="BE41" s="630"/>
      <c r="BF41" s="655"/>
      <c r="BG41" s="660"/>
      <c r="BH41" s="661"/>
      <c r="BI41" s="661"/>
      <c r="BJ41" s="661"/>
      <c r="BK41" s="661"/>
      <c r="BL41" s="82"/>
      <c r="BM41" s="619" t="s">
        <v>280</v>
      </c>
      <c r="BN41" s="619"/>
      <c r="BO41" s="619"/>
      <c r="BP41" s="619"/>
      <c r="BQ41" s="619"/>
      <c r="BR41" s="619"/>
      <c r="BS41" s="619"/>
      <c r="BT41" s="619"/>
      <c r="BU41" s="620"/>
      <c r="BV41" s="621" t="s">
        <v>62</v>
      </c>
      <c r="BW41" s="622"/>
      <c r="BX41" s="622"/>
      <c r="BY41" s="622"/>
      <c r="BZ41" s="622"/>
      <c r="CA41" s="622"/>
      <c r="CB41" s="656"/>
      <c r="CD41" s="618" t="s">
        <v>281</v>
      </c>
      <c r="CE41" s="619"/>
      <c r="CF41" s="619"/>
      <c r="CG41" s="619"/>
      <c r="CH41" s="619"/>
      <c r="CI41" s="619"/>
      <c r="CJ41" s="619"/>
      <c r="CK41" s="619"/>
      <c r="CL41" s="619"/>
      <c r="CM41" s="619"/>
      <c r="CN41" s="619"/>
      <c r="CO41" s="619"/>
      <c r="CP41" s="619"/>
      <c r="CQ41" s="620"/>
      <c r="CR41" s="621" t="s">
        <v>62</v>
      </c>
      <c r="CS41" s="630"/>
      <c r="CT41" s="630"/>
      <c r="CU41" s="630"/>
      <c r="CV41" s="630"/>
      <c r="CW41" s="630"/>
      <c r="CX41" s="630"/>
      <c r="CY41" s="631"/>
      <c r="CZ41" s="624" t="s">
        <v>62</v>
      </c>
      <c r="DA41" s="632"/>
      <c r="DB41" s="632"/>
      <c r="DC41" s="633"/>
      <c r="DD41" s="627" t="s">
        <v>62</v>
      </c>
      <c r="DE41" s="630"/>
      <c r="DF41" s="630"/>
      <c r="DG41" s="630"/>
      <c r="DH41" s="630"/>
      <c r="DI41" s="630"/>
      <c r="DJ41" s="630"/>
      <c r="DK41" s="631"/>
      <c r="DL41" s="599"/>
      <c r="DM41" s="600"/>
      <c r="DN41" s="600"/>
      <c r="DO41" s="600"/>
      <c r="DP41" s="600"/>
      <c r="DQ41" s="600"/>
      <c r="DR41" s="600"/>
      <c r="DS41" s="600"/>
      <c r="DT41" s="600"/>
      <c r="DU41" s="600"/>
      <c r="DV41" s="601"/>
      <c r="DW41" s="596"/>
      <c r="DX41" s="597"/>
      <c r="DY41" s="597"/>
      <c r="DZ41" s="597"/>
      <c r="EA41" s="597"/>
      <c r="EB41" s="597"/>
      <c r="EC41" s="598"/>
    </row>
    <row r="42" spans="2:133" ht="11.25" customHeight="1" x14ac:dyDescent="0.15">
      <c r="AQ42" s="640" t="s">
        <v>282</v>
      </c>
      <c r="AR42" s="641"/>
      <c r="AS42" s="641"/>
      <c r="AT42" s="641"/>
      <c r="AU42" s="641"/>
      <c r="AV42" s="641"/>
      <c r="AW42" s="641"/>
      <c r="AX42" s="641"/>
      <c r="AY42" s="642"/>
      <c r="AZ42" s="605">
        <v>4221711</v>
      </c>
      <c r="BA42" s="643"/>
      <c r="BB42" s="643"/>
      <c r="BC42" s="643"/>
      <c r="BD42" s="606"/>
      <c r="BE42" s="606"/>
      <c r="BF42" s="644"/>
      <c r="BG42" s="662"/>
      <c r="BH42" s="663"/>
      <c r="BI42" s="663"/>
      <c r="BJ42" s="663"/>
      <c r="BK42" s="663"/>
      <c r="BL42" s="83"/>
      <c r="BM42" s="603" t="s">
        <v>283</v>
      </c>
      <c r="BN42" s="603"/>
      <c r="BO42" s="603"/>
      <c r="BP42" s="603"/>
      <c r="BQ42" s="603"/>
      <c r="BR42" s="603"/>
      <c r="BS42" s="603"/>
      <c r="BT42" s="603"/>
      <c r="BU42" s="604"/>
      <c r="BV42" s="605">
        <v>352</v>
      </c>
      <c r="BW42" s="643"/>
      <c r="BX42" s="643"/>
      <c r="BY42" s="643"/>
      <c r="BZ42" s="643"/>
      <c r="CA42" s="643"/>
      <c r="CB42" s="645"/>
      <c r="CD42" s="618" t="s">
        <v>284</v>
      </c>
      <c r="CE42" s="619"/>
      <c r="CF42" s="619"/>
      <c r="CG42" s="619"/>
      <c r="CH42" s="619"/>
      <c r="CI42" s="619"/>
      <c r="CJ42" s="619"/>
      <c r="CK42" s="619"/>
      <c r="CL42" s="619"/>
      <c r="CM42" s="619"/>
      <c r="CN42" s="619"/>
      <c r="CO42" s="619"/>
      <c r="CP42" s="619"/>
      <c r="CQ42" s="620"/>
      <c r="CR42" s="621">
        <v>3565776</v>
      </c>
      <c r="CS42" s="630"/>
      <c r="CT42" s="630"/>
      <c r="CU42" s="630"/>
      <c r="CV42" s="630"/>
      <c r="CW42" s="630"/>
      <c r="CX42" s="630"/>
      <c r="CY42" s="631"/>
      <c r="CZ42" s="624">
        <v>6.7</v>
      </c>
      <c r="DA42" s="632"/>
      <c r="DB42" s="632"/>
      <c r="DC42" s="633"/>
      <c r="DD42" s="627">
        <v>1033913</v>
      </c>
      <c r="DE42" s="630"/>
      <c r="DF42" s="630"/>
      <c r="DG42" s="630"/>
      <c r="DH42" s="630"/>
      <c r="DI42" s="630"/>
      <c r="DJ42" s="630"/>
      <c r="DK42" s="631"/>
      <c r="DL42" s="599"/>
      <c r="DM42" s="600"/>
      <c r="DN42" s="600"/>
      <c r="DO42" s="600"/>
      <c r="DP42" s="600"/>
      <c r="DQ42" s="600"/>
      <c r="DR42" s="600"/>
      <c r="DS42" s="600"/>
      <c r="DT42" s="600"/>
      <c r="DU42" s="600"/>
      <c r="DV42" s="601"/>
      <c r="DW42" s="596"/>
      <c r="DX42" s="597"/>
      <c r="DY42" s="597"/>
      <c r="DZ42" s="597"/>
      <c r="EA42" s="597"/>
      <c r="EB42" s="597"/>
      <c r="EC42" s="598"/>
    </row>
    <row r="43" spans="2:133" ht="11.25" customHeight="1" x14ac:dyDescent="0.15">
      <c r="B43" s="73" t="s">
        <v>285</v>
      </c>
      <c r="CD43" s="618" t="s">
        <v>286</v>
      </c>
      <c r="CE43" s="619"/>
      <c r="CF43" s="619"/>
      <c r="CG43" s="619"/>
      <c r="CH43" s="619"/>
      <c r="CI43" s="619"/>
      <c r="CJ43" s="619"/>
      <c r="CK43" s="619"/>
      <c r="CL43" s="619"/>
      <c r="CM43" s="619"/>
      <c r="CN43" s="619"/>
      <c r="CO43" s="619"/>
      <c r="CP43" s="619"/>
      <c r="CQ43" s="620"/>
      <c r="CR43" s="621">
        <v>162656</v>
      </c>
      <c r="CS43" s="630"/>
      <c r="CT43" s="630"/>
      <c r="CU43" s="630"/>
      <c r="CV43" s="630"/>
      <c r="CW43" s="630"/>
      <c r="CX43" s="630"/>
      <c r="CY43" s="631"/>
      <c r="CZ43" s="624">
        <v>0.3</v>
      </c>
      <c r="DA43" s="632"/>
      <c r="DB43" s="632"/>
      <c r="DC43" s="633"/>
      <c r="DD43" s="627">
        <v>162656</v>
      </c>
      <c r="DE43" s="630"/>
      <c r="DF43" s="630"/>
      <c r="DG43" s="630"/>
      <c r="DH43" s="630"/>
      <c r="DI43" s="630"/>
      <c r="DJ43" s="630"/>
      <c r="DK43" s="631"/>
      <c r="DL43" s="599"/>
      <c r="DM43" s="600"/>
      <c r="DN43" s="600"/>
      <c r="DO43" s="600"/>
      <c r="DP43" s="600"/>
      <c r="DQ43" s="600"/>
      <c r="DR43" s="600"/>
      <c r="DS43" s="600"/>
      <c r="DT43" s="600"/>
      <c r="DU43" s="600"/>
      <c r="DV43" s="601"/>
      <c r="DW43" s="596"/>
      <c r="DX43" s="597"/>
      <c r="DY43" s="597"/>
      <c r="DZ43" s="597"/>
      <c r="EA43" s="597"/>
      <c r="EB43" s="597"/>
      <c r="EC43" s="598"/>
    </row>
    <row r="44" spans="2:133" ht="11.25" customHeight="1" x14ac:dyDescent="0.15">
      <c r="B44" s="628" t="s">
        <v>287</v>
      </c>
      <c r="C44" s="628"/>
      <c r="D44" s="628"/>
      <c r="E44" s="628"/>
      <c r="F44" s="628"/>
      <c r="G44" s="628"/>
      <c r="H44" s="628"/>
      <c r="I44" s="628"/>
      <c r="J44" s="628"/>
      <c r="K44" s="628"/>
      <c r="L44" s="628"/>
      <c r="M44" s="628"/>
      <c r="N44" s="628"/>
      <c r="O44" s="628"/>
      <c r="P44" s="628"/>
      <c r="Q44" s="628"/>
      <c r="R44" s="628"/>
      <c r="S44" s="628"/>
      <c r="T44" s="628"/>
      <c r="U44" s="628"/>
      <c r="V44" s="628"/>
      <c r="W44" s="628"/>
      <c r="X44" s="628"/>
      <c r="Y44" s="628"/>
      <c r="Z44" s="628"/>
      <c r="AA44" s="628"/>
      <c r="AB44" s="628"/>
      <c r="AC44" s="628"/>
      <c r="AD44" s="628"/>
      <c r="AE44" s="628"/>
      <c r="AF44" s="628"/>
      <c r="AG44" s="628"/>
      <c r="AH44" s="628"/>
      <c r="AI44" s="628"/>
      <c r="AJ44" s="628"/>
      <c r="AK44" s="628"/>
      <c r="AL44" s="628"/>
      <c r="AM44" s="628"/>
      <c r="AN44" s="628"/>
      <c r="AO44" s="628"/>
      <c r="AP44" s="628"/>
      <c r="AQ44" s="628"/>
      <c r="AR44" s="628"/>
      <c r="AS44" s="628"/>
      <c r="AT44" s="628"/>
      <c r="AU44" s="628"/>
      <c r="AV44" s="628"/>
      <c r="AW44" s="628"/>
      <c r="AX44" s="628"/>
      <c r="AY44" s="628"/>
      <c r="AZ44" s="628"/>
      <c r="BA44" s="628"/>
      <c r="BB44" s="628"/>
      <c r="BC44" s="628"/>
      <c r="BD44" s="628"/>
      <c r="BE44" s="628"/>
      <c r="BF44" s="628"/>
      <c r="BG44" s="628"/>
      <c r="BH44" s="628"/>
      <c r="BI44" s="628"/>
      <c r="BJ44" s="628"/>
      <c r="BK44" s="628"/>
      <c r="BL44" s="628"/>
      <c r="BM44" s="628"/>
      <c r="BN44" s="628"/>
      <c r="BO44" s="628"/>
      <c r="BP44" s="628"/>
      <c r="BQ44" s="628"/>
      <c r="BR44" s="628"/>
      <c r="BS44" s="628"/>
      <c r="BT44" s="628"/>
      <c r="BU44" s="628"/>
      <c r="BV44" s="628"/>
      <c r="BW44" s="628"/>
      <c r="BX44" s="628"/>
      <c r="BY44" s="628"/>
      <c r="BZ44" s="628"/>
      <c r="CA44" s="628"/>
      <c r="CB44" s="628"/>
      <c r="CC44" s="629"/>
      <c r="CD44" s="634" t="s">
        <v>234</v>
      </c>
      <c r="CE44" s="635"/>
      <c r="CF44" s="618" t="s">
        <v>288</v>
      </c>
      <c r="CG44" s="619"/>
      <c r="CH44" s="619"/>
      <c r="CI44" s="619"/>
      <c r="CJ44" s="619"/>
      <c r="CK44" s="619"/>
      <c r="CL44" s="619"/>
      <c r="CM44" s="619"/>
      <c r="CN44" s="619"/>
      <c r="CO44" s="619"/>
      <c r="CP44" s="619"/>
      <c r="CQ44" s="620"/>
      <c r="CR44" s="621">
        <v>3565776</v>
      </c>
      <c r="CS44" s="622"/>
      <c r="CT44" s="622"/>
      <c r="CU44" s="622"/>
      <c r="CV44" s="622"/>
      <c r="CW44" s="622"/>
      <c r="CX44" s="622"/>
      <c r="CY44" s="623"/>
      <c r="CZ44" s="624">
        <v>6.7</v>
      </c>
      <c r="DA44" s="625"/>
      <c r="DB44" s="625"/>
      <c r="DC44" s="626"/>
      <c r="DD44" s="627">
        <v>1033913</v>
      </c>
      <c r="DE44" s="622"/>
      <c r="DF44" s="622"/>
      <c r="DG44" s="622"/>
      <c r="DH44" s="622"/>
      <c r="DI44" s="622"/>
      <c r="DJ44" s="622"/>
      <c r="DK44" s="623"/>
      <c r="DL44" s="599"/>
      <c r="DM44" s="600"/>
      <c r="DN44" s="600"/>
      <c r="DO44" s="600"/>
      <c r="DP44" s="600"/>
      <c r="DQ44" s="600"/>
      <c r="DR44" s="600"/>
      <c r="DS44" s="600"/>
      <c r="DT44" s="600"/>
      <c r="DU44" s="600"/>
      <c r="DV44" s="601"/>
      <c r="DW44" s="596"/>
      <c r="DX44" s="597"/>
      <c r="DY44" s="597"/>
      <c r="DZ44" s="597"/>
      <c r="EA44" s="597"/>
      <c r="EB44" s="597"/>
      <c r="EC44" s="598"/>
    </row>
    <row r="45" spans="2:133" ht="11.25" customHeight="1" x14ac:dyDescent="0.15">
      <c r="B45" s="628" t="s">
        <v>289</v>
      </c>
      <c r="C45" s="628"/>
      <c r="D45" s="628"/>
      <c r="E45" s="628"/>
      <c r="F45" s="628"/>
      <c r="G45" s="628"/>
      <c r="H45" s="628"/>
      <c r="I45" s="628"/>
      <c r="J45" s="628"/>
      <c r="K45" s="628"/>
      <c r="L45" s="628"/>
      <c r="M45" s="628"/>
      <c r="N45" s="628"/>
      <c r="O45" s="628"/>
      <c r="P45" s="628"/>
      <c r="Q45" s="628"/>
      <c r="R45" s="628"/>
      <c r="S45" s="628"/>
      <c r="T45" s="628"/>
      <c r="U45" s="628"/>
      <c r="V45" s="628"/>
      <c r="W45" s="628"/>
      <c r="X45" s="628"/>
      <c r="Y45" s="628"/>
      <c r="Z45" s="628"/>
      <c r="AA45" s="628"/>
      <c r="AB45" s="628"/>
      <c r="AC45" s="628"/>
      <c r="AD45" s="628"/>
      <c r="AE45" s="628"/>
      <c r="AF45" s="628"/>
      <c r="AG45" s="628"/>
      <c r="AH45" s="628"/>
      <c r="AI45" s="628"/>
      <c r="AJ45" s="628"/>
      <c r="AK45" s="628"/>
      <c r="AL45" s="628"/>
      <c r="AM45" s="628"/>
      <c r="AN45" s="628"/>
      <c r="AO45" s="628"/>
      <c r="AP45" s="628"/>
      <c r="AQ45" s="628"/>
      <c r="AR45" s="628"/>
      <c r="AS45" s="628"/>
      <c r="AT45" s="628"/>
      <c r="AU45" s="628"/>
      <c r="AV45" s="628"/>
      <c r="AW45" s="628"/>
      <c r="AX45" s="628"/>
      <c r="AY45" s="628"/>
      <c r="AZ45" s="628"/>
      <c r="BA45" s="628"/>
      <c r="BB45" s="628"/>
      <c r="BC45" s="628"/>
      <c r="BD45" s="628"/>
      <c r="BE45" s="628"/>
      <c r="BF45" s="628"/>
      <c r="BG45" s="628"/>
      <c r="BH45" s="628"/>
      <c r="BI45" s="628"/>
      <c r="BJ45" s="628"/>
      <c r="BK45" s="628"/>
      <c r="BL45" s="628"/>
      <c r="BM45" s="628"/>
      <c r="BN45" s="628"/>
      <c r="BO45" s="628"/>
      <c r="BP45" s="628"/>
      <c r="BQ45" s="628"/>
      <c r="BR45" s="628"/>
      <c r="BS45" s="628"/>
      <c r="BT45" s="628"/>
      <c r="BU45" s="628"/>
      <c r="BV45" s="628"/>
      <c r="BW45" s="628"/>
      <c r="BX45" s="628"/>
      <c r="BY45" s="628"/>
      <c r="BZ45" s="628"/>
      <c r="CA45" s="628"/>
      <c r="CB45" s="628"/>
      <c r="CC45" s="629"/>
      <c r="CD45" s="636"/>
      <c r="CE45" s="637"/>
      <c r="CF45" s="618" t="s">
        <v>290</v>
      </c>
      <c r="CG45" s="619"/>
      <c r="CH45" s="619"/>
      <c r="CI45" s="619"/>
      <c r="CJ45" s="619"/>
      <c r="CK45" s="619"/>
      <c r="CL45" s="619"/>
      <c r="CM45" s="619"/>
      <c r="CN45" s="619"/>
      <c r="CO45" s="619"/>
      <c r="CP45" s="619"/>
      <c r="CQ45" s="620"/>
      <c r="CR45" s="621">
        <v>856152</v>
      </c>
      <c r="CS45" s="630"/>
      <c r="CT45" s="630"/>
      <c r="CU45" s="630"/>
      <c r="CV45" s="630"/>
      <c r="CW45" s="630"/>
      <c r="CX45" s="630"/>
      <c r="CY45" s="631"/>
      <c r="CZ45" s="624">
        <v>1.6</v>
      </c>
      <c r="DA45" s="632"/>
      <c r="DB45" s="632"/>
      <c r="DC45" s="633"/>
      <c r="DD45" s="627">
        <v>37207</v>
      </c>
      <c r="DE45" s="630"/>
      <c r="DF45" s="630"/>
      <c r="DG45" s="630"/>
      <c r="DH45" s="630"/>
      <c r="DI45" s="630"/>
      <c r="DJ45" s="630"/>
      <c r="DK45" s="631"/>
      <c r="DL45" s="599"/>
      <c r="DM45" s="600"/>
      <c r="DN45" s="600"/>
      <c r="DO45" s="600"/>
      <c r="DP45" s="600"/>
      <c r="DQ45" s="600"/>
      <c r="DR45" s="600"/>
      <c r="DS45" s="600"/>
      <c r="DT45" s="600"/>
      <c r="DU45" s="600"/>
      <c r="DV45" s="601"/>
      <c r="DW45" s="596"/>
      <c r="DX45" s="597"/>
      <c r="DY45" s="597"/>
      <c r="DZ45" s="597"/>
      <c r="EA45" s="597"/>
      <c r="EB45" s="597"/>
      <c r="EC45" s="598"/>
    </row>
    <row r="46" spans="2:133" ht="11.25" customHeight="1" x14ac:dyDescent="0.15">
      <c r="B46" s="84"/>
      <c r="CD46" s="636"/>
      <c r="CE46" s="637"/>
      <c r="CF46" s="618" t="s">
        <v>291</v>
      </c>
      <c r="CG46" s="619"/>
      <c r="CH46" s="619"/>
      <c r="CI46" s="619"/>
      <c r="CJ46" s="619"/>
      <c r="CK46" s="619"/>
      <c r="CL46" s="619"/>
      <c r="CM46" s="619"/>
      <c r="CN46" s="619"/>
      <c r="CO46" s="619"/>
      <c r="CP46" s="619"/>
      <c r="CQ46" s="620"/>
      <c r="CR46" s="621">
        <v>2709624</v>
      </c>
      <c r="CS46" s="622"/>
      <c r="CT46" s="622"/>
      <c r="CU46" s="622"/>
      <c r="CV46" s="622"/>
      <c r="CW46" s="622"/>
      <c r="CX46" s="622"/>
      <c r="CY46" s="623"/>
      <c r="CZ46" s="624">
        <v>5.0999999999999996</v>
      </c>
      <c r="DA46" s="625"/>
      <c r="DB46" s="625"/>
      <c r="DC46" s="626"/>
      <c r="DD46" s="627">
        <v>996706</v>
      </c>
      <c r="DE46" s="622"/>
      <c r="DF46" s="622"/>
      <c r="DG46" s="622"/>
      <c r="DH46" s="622"/>
      <c r="DI46" s="622"/>
      <c r="DJ46" s="622"/>
      <c r="DK46" s="623"/>
      <c r="DL46" s="599"/>
      <c r="DM46" s="600"/>
      <c r="DN46" s="600"/>
      <c r="DO46" s="600"/>
      <c r="DP46" s="600"/>
      <c r="DQ46" s="600"/>
      <c r="DR46" s="600"/>
      <c r="DS46" s="600"/>
      <c r="DT46" s="600"/>
      <c r="DU46" s="600"/>
      <c r="DV46" s="601"/>
      <c r="DW46" s="596"/>
      <c r="DX46" s="597"/>
      <c r="DY46" s="597"/>
      <c r="DZ46" s="597"/>
      <c r="EA46" s="597"/>
      <c r="EB46" s="597"/>
      <c r="EC46" s="598"/>
    </row>
    <row r="47" spans="2:133" ht="11.25" customHeight="1" x14ac:dyDescent="0.15">
      <c r="B47" s="84"/>
      <c r="CD47" s="636"/>
      <c r="CE47" s="637"/>
      <c r="CF47" s="618" t="s">
        <v>292</v>
      </c>
      <c r="CG47" s="619"/>
      <c r="CH47" s="619"/>
      <c r="CI47" s="619"/>
      <c r="CJ47" s="619"/>
      <c r="CK47" s="619"/>
      <c r="CL47" s="619"/>
      <c r="CM47" s="619"/>
      <c r="CN47" s="619"/>
      <c r="CO47" s="619"/>
      <c r="CP47" s="619"/>
      <c r="CQ47" s="620"/>
      <c r="CR47" s="621" t="s">
        <v>62</v>
      </c>
      <c r="CS47" s="630"/>
      <c r="CT47" s="630"/>
      <c r="CU47" s="630"/>
      <c r="CV47" s="630"/>
      <c r="CW47" s="630"/>
      <c r="CX47" s="630"/>
      <c r="CY47" s="631"/>
      <c r="CZ47" s="624" t="s">
        <v>62</v>
      </c>
      <c r="DA47" s="632"/>
      <c r="DB47" s="632"/>
      <c r="DC47" s="633"/>
      <c r="DD47" s="627" t="s">
        <v>62</v>
      </c>
      <c r="DE47" s="630"/>
      <c r="DF47" s="630"/>
      <c r="DG47" s="630"/>
      <c r="DH47" s="630"/>
      <c r="DI47" s="630"/>
      <c r="DJ47" s="630"/>
      <c r="DK47" s="631"/>
      <c r="DL47" s="599"/>
      <c r="DM47" s="600"/>
      <c r="DN47" s="600"/>
      <c r="DO47" s="600"/>
      <c r="DP47" s="600"/>
      <c r="DQ47" s="600"/>
      <c r="DR47" s="600"/>
      <c r="DS47" s="600"/>
      <c r="DT47" s="600"/>
      <c r="DU47" s="600"/>
      <c r="DV47" s="601"/>
      <c r="DW47" s="596"/>
      <c r="DX47" s="597"/>
      <c r="DY47" s="597"/>
      <c r="DZ47" s="597"/>
      <c r="EA47" s="597"/>
      <c r="EB47" s="597"/>
      <c r="EC47" s="598"/>
    </row>
    <row r="48" spans="2:133" x14ac:dyDescent="0.15">
      <c r="B48" s="84"/>
      <c r="CD48" s="638"/>
      <c r="CE48" s="639"/>
      <c r="CF48" s="618" t="s">
        <v>293</v>
      </c>
      <c r="CG48" s="619"/>
      <c r="CH48" s="619"/>
      <c r="CI48" s="619"/>
      <c r="CJ48" s="619"/>
      <c r="CK48" s="619"/>
      <c r="CL48" s="619"/>
      <c r="CM48" s="619"/>
      <c r="CN48" s="619"/>
      <c r="CO48" s="619"/>
      <c r="CP48" s="619"/>
      <c r="CQ48" s="620"/>
      <c r="CR48" s="621" t="s">
        <v>62</v>
      </c>
      <c r="CS48" s="622"/>
      <c r="CT48" s="622"/>
      <c r="CU48" s="622"/>
      <c r="CV48" s="622"/>
      <c r="CW48" s="622"/>
      <c r="CX48" s="622"/>
      <c r="CY48" s="623"/>
      <c r="CZ48" s="624" t="s">
        <v>62</v>
      </c>
      <c r="DA48" s="625"/>
      <c r="DB48" s="625"/>
      <c r="DC48" s="626"/>
      <c r="DD48" s="627" t="s">
        <v>62</v>
      </c>
      <c r="DE48" s="622"/>
      <c r="DF48" s="622"/>
      <c r="DG48" s="622"/>
      <c r="DH48" s="622"/>
      <c r="DI48" s="622"/>
      <c r="DJ48" s="622"/>
      <c r="DK48" s="623"/>
      <c r="DL48" s="599"/>
      <c r="DM48" s="600"/>
      <c r="DN48" s="600"/>
      <c r="DO48" s="600"/>
      <c r="DP48" s="600"/>
      <c r="DQ48" s="600"/>
      <c r="DR48" s="600"/>
      <c r="DS48" s="600"/>
      <c r="DT48" s="600"/>
      <c r="DU48" s="600"/>
      <c r="DV48" s="601"/>
      <c r="DW48" s="596"/>
      <c r="DX48" s="597"/>
      <c r="DY48" s="597"/>
      <c r="DZ48" s="597"/>
      <c r="EA48" s="597"/>
      <c r="EB48" s="597"/>
      <c r="EC48" s="598"/>
    </row>
    <row r="49" spans="2:133" ht="11.25" customHeight="1" x14ac:dyDescent="0.15">
      <c r="B49" s="84"/>
      <c r="CD49" s="602" t="s">
        <v>294</v>
      </c>
      <c r="CE49" s="603"/>
      <c r="CF49" s="603"/>
      <c r="CG49" s="603"/>
      <c r="CH49" s="603"/>
      <c r="CI49" s="603"/>
      <c r="CJ49" s="603"/>
      <c r="CK49" s="603"/>
      <c r="CL49" s="603"/>
      <c r="CM49" s="603"/>
      <c r="CN49" s="603"/>
      <c r="CO49" s="603"/>
      <c r="CP49" s="603"/>
      <c r="CQ49" s="604"/>
      <c r="CR49" s="605">
        <v>53273382</v>
      </c>
      <c r="CS49" s="606"/>
      <c r="CT49" s="606"/>
      <c r="CU49" s="606"/>
      <c r="CV49" s="606"/>
      <c r="CW49" s="606"/>
      <c r="CX49" s="606"/>
      <c r="CY49" s="607"/>
      <c r="CZ49" s="608">
        <v>100</v>
      </c>
      <c r="DA49" s="609"/>
      <c r="DB49" s="609"/>
      <c r="DC49" s="610"/>
      <c r="DD49" s="611">
        <v>37911381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i4fgYNm2KAmeuJDS6Tdb4WQbK+zPGDAN09QvlyKMft0f97myixNa0h6KO/bwbXv/rB5pe61hR0AE63DB1X2Q==" saltValue="CBBFlKBeC7km+65rp1X2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100" t="s">
        <v>295</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1" t="s">
        <v>296</v>
      </c>
      <c r="DK2" s="1102"/>
      <c r="DL2" s="1102"/>
      <c r="DM2" s="1102"/>
      <c r="DN2" s="1102"/>
      <c r="DO2" s="1103"/>
      <c r="DP2" s="87"/>
      <c r="DQ2" s="1101" t="s">
        <v>297</v>
      </c>
      <c r="DR2" s="1102"/>
      <c r="DS2" s="1102"/>
      <c r="DT2" s="1102"/>
      <c r="DU2" s="1102"/>
      <c r="DV2" s="1102"/>
      <c r="DW2" s="1102"/>
      <c r="DX2" s="1102"/>
      <c r="DY2" s="1102"/>
      <c r="DZ2" s="1103"/>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53" t="s">
        <v>298</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299</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15">
      <c r="A5" s="994" t="s">
        <v>300</v>
      </c>
      <c r="B5" s="995"/>
      <c r="C5" s="995"/>
      <c r="D5" s="995"/>
      <c r="E5" s="995"/>
      <c r="F5" s="995"/>
      <c r="G5" s="995"/>
      <c r="H5" s="995"/>
      <c r="I5" s="995"/>
      <c r="J5" s="995"/>
      <c r="K5" s="995"/>
      <c r="L5" s="995"/>
      <c r="M5" s="995"/>
      <c r="N5" s="995"/>
      <c r="O5" s="995"/>
      <c r="P5" s="996"/>
      <c r="Q5" s="1000" t="s">
        <v>301</v>
      </c>
      <c r="R5" s="1001"/>
      <c r="S5" s="1001"/>
      <c r="T5" s="1001"/>
      <c r="U5" s="1002"/>
      <c r="V5" s="1000" t="s">
        <v>302</v>
      </c>
      <c r="W5" s="1001"/>
      <c r="X5" s="1001"/>
      <c r="Y5" s="1001"/>
      <c r="Z5" s="1002"/>
      <c r="AA5" s="1000" t="s">
        <v>303</v>
      </c>
      <c r="AB5" s="1001"/>
      <c r="AC5" s="1001"/>
      <c r="AD5" s="1001"/>
      <c r="AE5" s="1001"/>
      <c r="AF5" s="1104" t="s">
        <v>304</v>
      </c>
      <c r="AG5" s="1001"/>
      <c r="AH5" s="1001"/>
      <c r="AI5" s="1001"/>
      <c r="AJ5" s="1014"/>
      <c r="AK5" s="1001" t="s">
        <v>305</v>
      </c>
      <c r="AL5" s="1001"/>
      <c r="AM5" s="1001"/>
      <c r="AN5" s="1001"/>
      <c r="AO5" s="1002"/>
      <c r="AP5" s="1000" t="s">
        <v>306</v>
      </c>
      <c r="AQ5" s="1001"/>
      <c r="AR5" s="1001"/>
      <c r="AS5" s="1001"/>
      <c r="AT5" s="1002"/>
      <c r="AU5" s="1000" t="s">
        <v>307</v>
      </c>
      <c r="AV5" s="1001"/>
      <c r="AW5" s="1001"/>
      <c r="AX5" s="1001"/>
      <c r="AY5" s="1014"/>
      <c r="AZ5" s="91"/>
      <c r="BA5" s="91"/>
      <c r="BB5" s="91"/>
      <c r="BC5" s="91"/>
      <c r="BD5" s="91"/>
      <c r="BE5" s="92"/>
      <c r="BF5" s="92"/>
      <c r="BG5" s="92"/>
      <c r="BH5" s="92"/>
      <c r="BI5" s="92"/>
      <c r="BJ5" s="92"/>
      <c r="BK5" s="92"/>
      <c r="BL5" s="92"/>
      <c r="BM5" s="92"/>
      <c r="BN5" s="92"/>
      <c r="BO5" s="92"/>
      <c r="BP5" s="92"/>
      <c r="BQ5" s="994" t="s">
        <v>308</v>
      </c>
      <c r="BR5" s="995"/>
      <c r="BS5" s="995"/>
      <c r="BT5" s="995"/>
      <c r="BU5" s="995"/>
      <c r="BV5" s="995"/>
      <c r="BW5" s="995"/>
      <c r="BX5" s="995"/>
      <c r="BY5" s="995"/>
      <c r="BZ5" s="995"/>
      <c r="CA5" s="995"/>
      <c r="CB5" s="995"/>
      <c r="CC5" s="995"/>
      <c r="CD5" s="995"/>
      <c r="CE5" s="995"/>
      <c r="CF5" s="995"/>
      <c r="CG5" s="996"/>
      <c r="CH5" s="1000" t="s">
        <v>309</v>
      </c>
      <c r="CI5" s="1001"/>
      <c r="CJ5" s="1001"/>
      <c r="CK5" s="1001"/>
      <c r="CL5" s="1002"/>
      <c r="CM5" s="1000" t="s">
        <v>310</v>
      </c>
      <c r="CN5" s="1001"/>
      <c r="CO5" s="1001"/>
      <c r="CP5" s="1001"/>
      <c r="CQ5" s="1002"/>
      <c r="CR5" s="1000" t="s">
        <v>311</v>
      </c>
      <c r="CS5" s="1001"/>
      <c r="CT5" s="1001"/>
      <c r="CU5" s="1001"/>
      <c r="CV5" s="1002"/>
      <c r="CW5" s="1000" t="s">
        <v>312</v>
      </c>
      <c r="CX5" s="1001"/>
      <c r="CY5" s="1001"/>
      <c r="CZ5" s="1001"/>
      <c r="DA5" s="1002"/>
      <c r="DB5" s="1000" t="s">
        <v>313</v>
      </c>
      <c r="DC5" s="1001"/>
      <c r="DD5" s="1001"/>
      <c r="DE5" s="1001"/>
      <c r="DF5" s="1002"/>
      <c r="DG5" s="1094" t="s">
        <v>314</v>
      </c>
      <c r="DH5" s="1095"/>
      <c r="DI5" s="1095"/>
      <c r="DJ5" s="1095"/>
      <c r="DK5" s="1096"/>
      <c r="DL5" s="1094" t="s">
        <v>315</v>
      </c>
      <c r="DM5" s="1095"/>
      <c r="DN5" s="1095"/>
      <c r="DO5" s="1095"/>
      <c r="DP5" s="1096"/>
      <c r="DQ5" s="1000" t="s">
        <v>316</v>
      </c>
      <c r="DR5" s="1001"/>
      <c r="DS5" s="1001"/>
      <c r="DT5" s="1001"/>
      <c r="DU5" s="1002"/>
      <c r="DV5" s="1000" t="s">
        <v>307</v>
      </c>
      <c r="DW5" s="1001"/>
      <c r="DX5" s="1001"/>
      <c r="DY5" s="1001"/>
      <c r="DZ5" s="1014"/>
      <c r="EA5" s="93"/>
    </row>
    <row r="6" spans="1:131" s="94"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05"/>
      <c r="AG6" s="1004"/>
      <c r="AH6" s="1004"/>
      <c r="AI6" s="1004"/>
      <c r="AJ6" s="1015"/>
      <c r="AK6" s="1004"/>
      <c r="AL6" s="1004"/>
      <c r="AM6" s="1004"/>
      <c r="AN6" s="1004"/>
      <c r="AO6" s="1005"/>
      <c r="AP6" s="1003"/>
      <c r="AQ6" s="1004"/>
      <c r="AR6" s="1004"/>
      <c r="AS6" s="1004"/>
      <c r="AT6" s="1005"/>
      <c r="AU6" s="1003"/>
      <c r="AV6" s="1004"/>
      <c r="AW6" s="1004"/>
      <c r="AX6" s="1004"/>
      <c r="AY6" s="1015"/>
      <c r="AZ6" s="91"/>
      <c r="BA6" s="91"/>
      <c r="BB6" s="91"/>
      <c r="BC6" s="91"/>
      <c r="BD6" s="91"/>
      <c r="BE6" s="92"/>
      <c r="BF6" s="92"/>
      <c r="BG6" s="92"/>
      <c r="BH6" s="92"/>
      <c r="BI6" s="92"/>
      <c r="BJ6" s="92"/>
      <c r="BK6" s="92"/>
      <c r="BL6" s="92"/>
      <c r="BM6" s="92"/>
      <c r="BN6" s="92"/>
      <c r="BO6" s="92"/>
      <c r="BP6" s="92"/>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097"/>
      <c r="DH6" s="1098"/>
      <c r="DI6" s="1098"/>
      <c r="DJ6" s="1098"/>
      <c r="DK6" s="1099"/>
      <c r="DL6" s="1097"/>
      <c r="DM6" s="1098"/>
      <c r="DN6" s="1098"/>
      <c r="DO6" s="1098"/>
      <c r="DP6" s="1099"/>
      <c r="DQ6" s="1003"/>
      <c r="DR6" s="1004"/>
      <c r="DS6" s="1004"/>
      <c r="DT6" s="1004"/>
      <c r="DU6" s="1005"/>
      <c r="DV6" s="1003"/>
      <c r="DW6" s="1004"/>
      <c r="DX6" s="1004"/>
      <c r="DY6" s="1004"/>
      <c r="DZ6" s="1015"/>
      <c r="EA6" s="93"/>
    </row>
    <row r="7" spans="1:131" s="94" customFormat="1" ht="26.25" customHeight="1" thickTop="1" x14ac:dyDescent="0.15">
      <c r="A7" s="95">
        <v>1</v>
      </c>
      <c r="B7" s="1041" t="s">
        <v>317</v>
      </c>
      <c r="C7" s="1042"/>
      <c r="D7" s="1042"/>
      <c r="E7" s="1042"/>
      <c r="F7" s="1042"/>
      <c r="G7" s="1042"/>
      <c r="H7" s="1042"/>
      <c r="I7" s="1042"/>
      <c r="J7" s="1042"/>
      <c r="K7" s="1042"/>
      <c r="L7" s="1042"/>
      <c r="M7" s="1042"/>
      <c r="N7" s="1042"/>
      <c r="O7" s="1042"/>
      <c r="P7" s="1043"/>
      <c r="Q7" s="1081">
        <v>54343</v>
      </c>
      <c r="R7" s="1082"/>
      <c r="S7" s="1082"/>
      <c r="T7" s="1082"/>
      <c r="U7" s="1082"/>
      <c r="V7" s="1082">
        <v>53273</v>
      </c>
      <c r="W7" s="1082"/>
      <c r="X7" s="1082"/>
      <c r="Y7" s="1082"/>
      <c r="Z7" s="1082"/>
      <c r="AA7" s="1082">
        <v>1069</v>
      </c>
      <c r="AB7" s="1082"/>
      <c r="AC7" s="1082"/>
      <c r="AD7" s="1082"/>
      <c r="AE7" s="1083"/>
      <c r="AF7" s="1084">
        <v>665</v>
      </c>
      <c r="AG7" s="1085"/>
      <c r="AH7" s="1085"/>
      <c r="AI7" s="1085"/>
      <c r="AJ7" s="1086"/>
      <c r="AK7" s="1087">
        <v>2224</v>
      </c>
      <c r="AL7" s="1088"/>
      <c r="AM7" s="1088"/>
      <c r="AN7" s="1088"/>
      <c r="AO7" s="1088"/>
      <c r="AP7" s="1088">
        <v>31359</v>
      </c>
      <c r="AQ7" s="1088"/>
      <c r="AR7" s="1088"/>
      <c r="AS7" s="1088"/>
      <c r="AT7" s="1088"/>
      <c r="AU7" s="1089"/>
      <c r="AV7" s="1089"/>
      <c r="AW7" s="1089"/>
      <c r="AX7" s="1089"/>
      <c r="AY7" s="1090"/>
      <c r="AZ7" s="91"/>
      <c r="BA7" s="91"/>
      <c r="BB7" s="91"/>
      <c r="BC7" s="91"/>
      <c r="BD7" s="91"/>
      <c r="BE7" s="92"/>
      <c r="BF7" s="92"/>
      <c r="BG7" s="92"/>
      <c r="BH7" s="92"/>
      <c r="BI7" s="92"/>
      <c r="BJ7" s="92"/>
      <c r="BK7" s="92"/>
      <c r="BL7" s="92"/>
      <c r="BM7" s="92"/>
      <c r="BN7" s="92"/>
      <c r="BO7" s="92"/>
      <c r="BP7" s="92"/>
      <c r="BQ7" s="95">
        <v>1</v>
      </c>
      <c r="BR7" s="96"/>
      <c r="BS7" s="1091" t="s">
        <v>318</v>
      </c>
      <c r="BT7" s="1092"/>
      <c r="BU7" s="1092"/>
      <c r="BV7" s="1092"/>
      <c r="BW7" s="1092"/>
      <c r="BX7" s="1092"/>
      <c r="BY7" s="1092"/>
      <c r="BZ7" s="1092"/>
      <c r="CA7" s="1092"/>
      <c r="CB7" s="1092"/>
      <c r="CC7" s="1092"/>
      <c r="CD7" s="1092"/>
      <c r="CE7" s="1092"/>
      <c r="CF7" s="1092"/>
      <c r="CG7" s="1093"/>
      <c r="CH7" s="1078">
        <v>9</v>
      </c>
      <c r="CI7" s="1079"/>
      <c r="CJ7" s="1079"/>
      <c r="CK7" s="1079"/>
      <c r="CL7" s="1080"/>
      <c r="CM7" s="1078">
        <v>57</v>
      </c>
      <c r="CN7" s="1079"/>
      <c r="CO7" s="1079"/>
      <c r="CP7" s="1079"/>
      <c r="CQ7" s="1080"/>
      <c r="CR7" s="1078">
        <v>100</v>
      </c>
      <c r="CS7" s="1079"/>
      <c r="CT7" s="1079"/>
      <c r="CU7" s="1079"/>
      <c r="CV7" s="1080"/>
      <c r="CW7" s="1078">
        <v>8</v>
      </c>
      <c r="CX7" s="1079"/>
      <c r="CY7" s="1079"/>
      <c r="CZ7" s="1079"/>
      <c r="DA7" s="1080"/>
      <c r="DB7" s="1078"/>
      <c r="DC7" s="1079"/>
      <c r="DD7" s="1079"/>
      <c r="DE7" s="1079"/>
      <c r="DF7" s="1080"/>
      <c r="DG7" s="1078"/>
      <c r="DH7" s="1079"/>
      <c r="DI7" s="1079"/>
      <c r="DJ7" s="1079"/>
      <c r="DK7" s="1080"/>
      <c r="DL7" s="1078"/>
      <c r="DM7" s="1079"/>
      <c r="DN7" s="1079"/>
      <c r="DO7" s="1079"/>
      <c r="DP7" s="1080"/>
      <c r="DQ7" s="1078"/>
      <c r="DR7" s="1079"/>
      <c r="DS7" s="1079"/>
      <c r="DT7" s="1079"/>
      <c r="DU7" s="1080"/>
      <c r="DV7" s="1091"/>
      <c r="DW7" s="1092"/>
      <c r="DX7" s="1092"/>
      <c r="DY7" s="1092"/>
      <c r="DZ7" s="1106"/>
      <c r="EA7" s="93"/>
    </row>
    <row r="8" spans="1:131" s="94" customFormat="1" ht="26.25" customHeight="1" x14ac:dyDescent="0.15">
      <c r="A8" s="97">
        <v>2</v>
      </c>
      <c r="B8" s="976"/>
      <c r="C8" s="977"/>
      <c r="D8" s="977"/>
      <c r="E8" s="977"/>
      <c r="F8" s="977"/>
      <c r="G8" s="977"/>
      <c r="H8" s="977"/>
      <c r="I8" s="977"/>
      <c r="J8" s="977"/>
      <c r="K8" s="977"/>
      <c r="L8" s="977"/>
      <c r="M8" s="977"/>
      <c r="N8" s="977"/>
      <c r="O8" s="977"/>
      <c r="P8" s="978"/>
      <c r="Q8" s="979"/>
      <c r="R8" s="980"/>
      <c r="S8" s="980"/>
      <c r="T8" s="980"/>
      <c r="U8" s="980"/>
      <c r="V8" s="980"/>
      <c r="W8" s="980"/>
      <c r="X8" s="980"/>
      <c r="Y8" s="980"/>
      <c r="Z8" s="980"/>
      <c r="AA8" s="980"/>
      <c r="AB8" s="980"/>
      <c r="AC8" s="980"/>
      <c r="AD8" s="980"/>
      <c r="AE8" s="1034"/>
      <c r="AF8" s="1031"/>
      <c r="AG8" s="1032"/>
      <c r="AH8" s="1032"/>
      <c r="AI8" s="1032"/>
      <c r="AJ8" s="1033"/>
      <c r="AK8" s="1074"/>
      <c r="AL8" s="1075"/>
      <c r="AM8" s="1075"/>
      <c r="AN8" s="1075"/>
      <c r="AO8" s="1075"/>
      <c r="AP8" s="1075"/>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91"/>
      <c r="BT8" s="992"/>
      <c r="BU8" s="992"/>
      <c r="BV8" s="992"/>
      <c r="BW8" s="992"/>
      <c r="BX8" s="992"/>
      <c r="BY8" s="992"/>
      <c r="BZ8" s="992"/>
      <c r="CA8" s="992"/>
      <c r="CB8" s="992"/>
      <c r="CC8" s="992"/>
      <c r="CD8" s="992"/>
      <c r="CE8" s="992"/>
      <c r="CF8" s="992"/>
      <c r="CG8" s="1013"/>
      <c r="CH8" s="988"/>
      <c r="CI8" s="989"/>
      <c r="CJ8" s="989"/>
      <c r="CK8" s="989"/>
      <c r="CL8" s="990"/>
      <c r="CM8" s="988"/>
      <c r="CN8" s="989"/>
      <c r="CO8" s="989"/>
      <c r="CP8" s="989"/>
      <c r="CQ8" s="990"/>
      <c r="CR8" s="988"/>
      <c r="CS8" s="989"/>
      <c r="CT8" s="989"/>
      <c r="CU8" s="989"/>
      <c r="CV8" s="990"/>
      <c r="CW8" s="988"/>
      <c r="CX8" s="989"/>
      <c r="CY8" s="989"/>
      <c r="CZ8" s="989"/>
      <c r="DA8" s="990"/>
      <c r="DB8" s="988"/>
      <c r="DC8" s="989"/>
      <c r="DD8" s="989"/>
      <c r="DE8" s="989"/>
      <c r="DF8" s="990"/>
      <c r="DG8" s="988"/>
      <c r="DH8" s="989"/>
      <c r="DI8" s="989"/>
      <c r="DJ8" s="989"/>
      <c r="DK8" s="990"/>
      <c r="DL8" s="988"/>
      <c r="DM8" s="989"/>
      <c r="DN8" s="989"/>
      <c r="DO8" s="989"/>
      <c r="DP8" s="990"/>
      <c r="DQ8" s="988"/>
      <c r="DR8" s="989"/>
      <c r="DS8" s="989"/>
      <c r="DT8" s="989"/>
      <c r="DU8" s="990"/>
      <c r="DV8" s="991"/>
      <c r="DW8" s="992"/>
      <c r="DX8" s="992"/>
      <c r="DY8" s="992"/>
      <c r="DZ8" s="993"/>
      <c r="EA8" s="93"/>
    </row>
    <row r="9" spans="1:131" s="94" customFormat="1" ht="26.25" customHeight="1" x14ac:dyDescent="0.15">
      <c r="A9" s="97">
        <v>3</v>
      </c>
      <c r="B9" s="976"/>
      <c r="C9" s="977"/>
      <c r="D9" s="977"/>
      <c r="E9" s="977"/>
      <c r="F9" s="977"/>
      <c r="G9" s="977"/>
      <c r="H9" s="977"/>
      <c r="I9" s="977"/>
      <c r="J9" s="977"/>
      <c r="K9" s="977"/>
      <c r="L9" s="977"/>
      <c r="M9" s="977"/>
      <c r="N9" s="977"/>
      <c r="O9" s="977"/>
      <c r="P9" s="978"/>
      <c r="Q9" s="979"/>
      <c r="R9" s="980"/>
      <c r="S9" s="980"/>
      <c r="T9" s="980"/>
      <c r="U9" s="980"/>
      <c r="V9" s="980"/>
      <c r="W9" s="980"/>
      <c r="X9" s="980"/>
      <c r="Y9" s="980"/>
      <c r="Z9" s="980"/>
      <c r="AA9" s="980"/>
      <c r="AB9" s="980"/>
      <c r="AC9" s="980"/>
      <c r="AD9" s="980"/>
      <c r="AE9" s="1034"/>
      <c r="AF9" s="1031"/>
      <c r="AG9" s="1032"/>
      <c r="AH9" s="1032"/>
      <c r="AI9" s="1032"/>
      <c r="AJ9" s="1033"/>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91"/>
      <c r="BT9" s="992"/>
      <c r="BU9" s="992"/>
      <c r="BV9" s="992"/>
      <c r="BW9" s="992"/>
      <c r="BX9" s="992"/>
      <c r="BY9" s="992"/>
      <c r="BZ9" s="992"/>
      <c r="CA9" s="992"/>
      <c r="CB9" s="992"/>
      <c r="CC9" s="992"/>
      <c r="CD9" s="992"/>
      <c r="CE9" s="992"/>
      <c r="CF9" s="992"/>
      <c r="CG9" s="1013"/>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93"/>
    </row>
    <row r="10" spans="1:131" s="94" customFormat="1" ht="26.25" customHeight="1" x14ac:dyDescent="0.15">
      <c r="A10" s="97">
        <v>4</v>
      </c>
      <c r="B10" s="976"/>
      <c r="C10" s="977"/>
      <c r="D10" s="977"/>
      <c r="E10" s="977"/>
      <c r="F10" s="977"/>
      <c r="G10" s="977"/>
      <c r="H10" s="977"/>
      <c r="I10" s="977"/>
      <c r="J10" s="977"/>
      <c r="K10" s="977"/>
      <c r="L10" s="977"/>
      <c r="M10" s="977"/>
      <c r="N10" s="977"/>
      <c r="O10" s="977"/>
      <c r="P10" s="978"/>
      <c r="Q10" s="979"/>
      <c r="R10" s="980"/>
      <c r="S10" s="980"/>
      <c r="T10" s="980"/>
      <c r="U10" s="980"/>
      <c r="V10" s="980"/>
      <c r="W10" s="980"/>
      <c r="X10" s="980"/>
      <c r="Y10" s="980"/>
      <c r="Z10" s="980"/>
      <c r="AA10" s="980"/>
      <c r="AB10" s="980"/>
      <c r="AC10" s="980"/>
      <c r="AD10" s="980"/>
      <c r="AE10" s="1034"/>
      <c r="AF10" s="1031"/>
      <c r="AG10" s="1032"/>
      <c r="AH10" s="1032"/>
      <c r="AI10" s="1032"/>
      <c r="AJ10" s="1033"/>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91"/>
      <c r="BT10" s="992"/>
      <c r="BU10" s="992"/>
      <c r="BV10" s="992"/>
      <c r="BW10" s="992"/>
      <c r="BX10" s="992"/>
      <c r="BY10" s="992"/>
      <c r="BZ10" s="992"/>
      <c r="CA10" s="992"/>
      <c r="CB10" s="992"/>
      <c r="CC10" s="992"/>
      <c r="CD10" s="992"/>
      <c r="CE10" s="992"/>
      <c r="CF10" s="992"/>
      <c r="CG10" s="1013"/>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93"/>
    </row>
    <row r="11" spans="1:131" s="94" customFormat="1" ht="26.25" customHeight="1" x14ac:dyDescent="0.15">
      <c r="A11" s="97">
        <v>5</v>
      </c>
      <c r="B11" s="976"/>
      <c r="C11" s="977"/>
      <c r="D11" s="977"/>
      <c r="E11" s="977"/>
      <c r="F11" s="977"/>
      <c r="G11" s="977"/>
      <c r="H11" s="977"/>
      <c r="I11" s="977"/>
      <c r="J11" s="977"/>
      <c r="K11" s="977"/>
      <c r="L11" s="977"/>
      <c r="M11" s="977"/>
      <c r="N11" s="977"/>
      <c r="O11" s="977"/>
      <c r="P11" s="978"/>
      <c r="Q11" s="979"/>
      <c r="R11" s="980"/>
      <c r="S11" s="980"/>
      <c r="T11" s="980"/>
      <c r="U11" s="980"/>
      <c r="V11" s="980"/>
      <c r="W11" s="980"/>
      <c r="X11" s="980"/>
      <c r="Y11" s="980"/>
      <c r="Z11" s="980"/>
      <c r="AA11" s="980"/>
      <c r="AB11" s="980"/>
      <c r="AC11" s="980"/>
      <c r="AD11" s="980"/>
      <c r="AE11" s="1034"/>
      <c r="AF11" s="1031"/>
      <c r="AG11" s="1032"/>
      <c r="AH11" s="1032"/>
      <c r="AI11" s="1032"/>
      <c r="AJ11" s="1033"/>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91"/>
      <c r="BT11" s="992"/>
      <c r="BU11" s="992"/>
      <c r="BV11" s="992"/>
      <c r="BW11" s="992"/>
      <c r="BX11" s="992"/>
      <c r="BY11" s="992"/>
      <c r="BZ11" s="992"/>
      <c r="CA11" s="992"/>
      <c r="CB11" s="992"/>
      <c r="CC11" s="992"/>
      <c r="CD11" s="992"/>
      <c r="CE11" s="992"/>
      <c r="CF11" s="992"/>
      <c r="CG11" s="1013"/>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93"/>
    </row>
    <row r="12" spans="1:131" s="94" customFormat="1" ht="26.25" customHeight="1" x14ac:dyDescent="0.15">
      <c r="A12" s="97">
        <v>6</v>
      </c>
      <c r="B12" s="976"/>
      <c r="C12" s="977"/>
      <c r="D12" s="977"/>
      <c r="E12" s="977"/>
      <c r="F12" s="977"/>
      <c r="G12" s="977"/>
      <c r="H12" s="977"/>
      <c r="I12" s="977"/>
      <c r="J12" s="977"/>
      <c r="K12" s="977"/>
      <c r="L12" s="977"/>
      <c r="M12" s="977"/>
      <c r="N12" s="977"/>
      <c r="O12" s="977"/>
      <c r="P12" s="978"/>
      <c r="Q12" s="979"/>
      <c r="R12" s="980"/>
      <c r="S12" s="980"/>
      <c r="T12" s="980"/>
      <c r="U12" s="980"/>
      <c r="V12" s="980"/>
      <c r="W12" s="980"/>
      <c r="X12" s="980"/>
      <c r="Y12" s="980"/>
      <c r="Z12" s="980"/>
      <c r="AA12" s="980"/>
      <c r="AB12" s="980"/>
      <c r="AC12" s="980"/>
      <c r="AD12" s="980"/>
      <c r="AE12" s="1034"/>
      <c r="AF12" s="1031"/>
      <c r="AG12" s="1032"/>
      <c r="AH12" s="1032"/>
      <c r="AI12" s="1032"/>
      <c r="AJ12" s="1033"/>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91"/>
      <c r="BT12" s="992"/>
      <c r="BU12" s="992"/>
      <c r="BV12" s="992"/>
      <c r="BW12" s="992"/>
      <c r="BX12" s="992"/>
      <c r="BY12" s="992"/>
      <c r="BZ12" s="992"/>
      <c r="CA12" s="992"/>
      <c r="CB12" s="992"/>
      <c r="CC12" s="992"/>
      <c r="CD12" s="992"/>
      <c r="CE12" s="992"/>
      <c r="CF12" s="992"/>
      <c r="CG12" s="1013"/>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93"/>
    </row>
    <row r="13" spans="1:131" s="94" customFormat="1" ht="26.25" customHeight="1" x14ac:dyDescent="0.15">
      <c r="A13" s="97">
        <v>7</v>
      </c>
      <c r="B13" s="976"/>
      <c r="C13" s="977"/>
      <c r="D13" s="977"/>
      <c r="E13" s="977"/>
      <c r="F13" s="977"/>
      <c r="G13" s="977"/>
      <c r="H13" s="977"/>
      <c r="I13" s="977"/>
      <c r="J13" s="977"/>
      <c r="K13" s="977"/>
      <c r="L13" s="977"/>
      <c r="M13" s="977"/>
      <c r="N13" s="977"/>
      <c r="O13" s="977"/>
      <c r="P13" s="978"/>
      <c r="Q13" s="979"/>
      <c r="R13" s="980"/>
      <c r="S13" s="980"/>
      <c r="T13" s="980"/>
      <c r="U13" s="980"/>
      <c r="V13" s="980"/>
      <c r="W13" s="980"/>
      <c r="X13" s="980"/>
      <c r="Y13" s="980"/>
      <c r="Z13" s="980"/>
      <c r="AA13" s="980"/>
      <c r="AB13" s="980"/>
      <c r="AC13" s="980"/>
      <c r="AD13" s="980"/>
      <c r="AE13" s="1034"/>
      <c r="AF13" s="1031"/>
      <c r="AG13" s="1032"/>
      <c r="AH13" s="1032"/>
      <c r="AI13" s="1032"/>
      <c r="AJ13" s="1033"/>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91"/>
      <c r="BT13" s="992"/>
      <c r="BU13" s="992"/>
      <c r="BV13" s="992"/>
      <c r="BW13" s="992"/>
      <c r="BX13" s="992"/>
      <c r="BY13" s="992"/>
      <c r="BZ13" s="992"/>
      <c r="CA13" s="992"/>
      <c r="CB13" s="992"/>
      <c r="CC13" s="992"/>
      <c r="CD13" s="992"/>
      <c r="CE13" s="992"/>
      <c r="CF13" s="992"/>
      <c r="CG13" s="1013"/>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93"/>
    </row>
    <row r="14" spans="1:131" s="94" customFormat="1" ht="26.25" customHeight="1" x14ac:dyDescent="0.15">
      <c r="A14" s="97">
        <v>8</v>
      </c>
      <c r="B14" s="976"/>
      <c r="C14" s="977"/>
      <c r="D14" s="977"/>
      <c r="E14" s="977"/>
      <c r="F14" s="977"/>
      <c r="G14" s="977"/>
      <c r="H14" s="977"/>
      <c r="I14" s="977"/>
      <c r="J14" s="977"/>
      <c r="K14" s="977"/>
      <c r="L14" s="977"/>
      <c r="M14" s="977"/>
      <c r="N14" s="977"/>
      <c r="O14" s="977"/>
      <c r="P14" s="978"/>
      <c r="Q14" s="979"/>
      <c r="R14" s="980"/>
      <c r="S14" s="980"/>
      <c r="T14" s="980"/>
      <c r="U14" s="980"/>
      <c r="V14" s="980"/>
      <c r="W14" s="980"/>
      <c r="X14" s="980"/>
      <c r="Y14" s="980"/>
      <c r="Z14" s="980"/>
      <c r="AA14" s="980"/>
      <c r="AB14" s="980"/>
      <c r="AC14" s="980"/>
      <c r="AD14" s="980"/>
      <c r="AE14" s="1034"/>
      <c r="AF14" s="1031"/>
      <c r="AG14" s="1032"/>
      <c r="AH14" s="1032"/>
      <c r="AI14" s="1032"/>
      <c r="AJ14" s="1033"/>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91"/>
      <c r="BT14" s="992"/>
      <c r="BU14" s="992"/>
      <c r="BV14" s="992"/>
      <c r="BW14" s="992"/>
      <c r="BX14" s="992"/>
      <c r="BY14" s="992"/>
      <c r="BZ14" s="992"/>
      <c r="CA14" s="992"/>
      <c r="CB14" s="992"/>
      <c r="CC14" s="992"/>
      <c r="CD14" s="992"/>
      <c r="CE14" s="992"/>
      <c r="CF14" s="992"/>
      <c r="CG14" s="1013"/>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93"/>
    </row>
    <row r="15" spans="1:131" s="94" customFormat="1" ht="26.25" customHeight="1" x14ac:dyDescent="0.15">
      <c r="A15" s="97">
        <v>9</v>
      </c>
      <c r="B15" s="976"/>
      <c r="C15" s="977"/>
      <c r="D15" s="977"/>
      <c r="E15" s="977"/>
      <c r="F15" s="977"/>
      <c r="G15" s="977"/>
      <c r="H15" s="977"/>
      <c r="I15" s="977"/>
      <c r="J15" s="977"/>
      <c r="K15" s="977"/>
      <c r="L15" s="977"/>
      <c r="M15" s="977"/>
      <c r="N15" s="977"/>
      <c r="O15" s="977"/>
      <c r="P15" s="978"/>
      <c r="Q15" s="979"/>
      <c r="R15" s="980"/>
      <c r="S15" s="980"/>
      <c r="T15" s="980"/>
      <c r="U15" s="980"/>
      <c r="V15" s="980"/>
      <c r="W15" s="980"/>
      <c r="X15" s="980"/>
      <c r="Y15" s="980"/>
      <c r="Z15" s="980"/>
      <c r="AA15" s="980"/>
      <c r="AB15" s="980"/>
      <c r="AC15" s="980"/>
      <c r="AD15" s="980"/>
      <c r="AE15" s="1034"/>
      <c r="AF15" s="1031"/>
      <c r="AG15" s="1032"/>
      <c r="AH15" s="1032"/>
      <c r="AI15" s="1032"/>
      <c r="AJ15" s="1033"/>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91"/>
      <c r="BT15" s="992"/>
      <c r="BU15" s="992"/>
      <c r="BV15" s="992"/>
      <c r="BW15" s="992"/>
      <c r="BX15" s="992"/>
      <c r="BY15" s="992"/>
      <c r="BZ15" s="992"/>
      <c r="CA15" s="992"/>
      <c r="CB15" s="992"/>
      <c r="CC15" s="992"/>
      <c r="CD15" s="992"/>
      <c r="CE15" s="992"/>
      <c r="CF15" s="992"/>
      <c r="CG15" s="1013"/>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93"/>
    </row>
    <row r="16" spans="1:131" s="94" customFormat="1" ht="26.25" customHeight="1" x14ac:dyDescent="0.15">
      <c r="A16" s="97">
        <v>10</v>
      </c>
      <c r="B16" s="976"/>
      <c r="C16" s="977"/>
      <c r="D16" s="977"/>
      <c r="E16" s="977"/>
      <c r="F16" s="977"/>
      <c r="G16" s="977"/>
      <c r="H16" s="977"/>
      <c r="I16" s="977"/>
      <c r="J16" s="977"/>
      <c r="K16" s="977"/>
      <c r="L16" s="977"/>
      <c r="M16" s="977"/>
      <c r="N16" s="977"/>
      <c r="O16" s="977"/>
      <c r="P16" s="978"/>
      <c r="Q16" s="979"/>
      <c r="R16" s="980"/>
      <c r="S16" s="980"/>
      <c r="T16" s="980"/>
      <c r="U16" s="980"/>
      <c r="V16" s="980"/>
      <c r="W16" s="980"/>
      <c r="X16" s="980"/>
      <c r="Y16" s="980"/>
      <c r="Z16" s="980"/>
      <c r="AA16" s="980"/>
      <c r="AB16" s="980"/>
      <c r="AC16" s="980"/>
      <c r="AD16" s="980"/>
      <c r="AE16" s="1034"/>
      <c r="AF16" s="1031"/>
      <c r="AG16" s="1032"/>
      <c r="AH16" s="1032"/>
      <c r="AI16" s="1032"/>
      <c r="AJ16" s="1033"/>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91"/>
      <c r="BT16" s="992"/>
      <c r="BU16" s="992"/>
      <c r="BV16" s="992"/>
      <c r="BW16" s="992"/>
      <c r="BX16" s="992"/>
      <c r="BY16" s="992"/>
      <c r="BZ16" s="992"/>
      <c r="CA16" s="992"/>
      <c r="CB16" s="992"/>
      <c r="CC16" s="992"/>
      <c r="CD16" s="992"/>
      <c r="CE16" s="992"/>
      <c r="CF16" s="992"/>
      <c r="CG16" s="1013"/>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93"/>
    </row>
    <row r="17" spans="1:131" s="94" customFormat="1" ht="26.25" customHeight="1" x14ac:dyDescent="0.15">
      <c r="A17" s="97">
        <v>11</v>
      </c>
      <c r="B17" s="976"/>
      <c r="C17" s="977"/>
      <c r="D17" s="977"/>
      <c r="E17" s="977"/>
      <c r="F17" s="977"/>
      <c r="G17" s="977"/>
      <c r="H17" s="977"/>
      <c r="I17" s="977"/>
      <c r="J17" s="977"/>
      <c r="K17" s="977"/>
      <c r="L17" s="977"/>
      <c r="M17" s="977"/>
      <c r="N17" s="977"/>
      <c r="O17" s="977"/>
      <c r="P17" s="978"/>
      <c r="Q17" s="979"/>
      <c r="R17" s="980"/>
      <c r="S17" s="980"/>
      <c r="T17" s="980"/>
      <c r="U17" s="980"/>
      <c r="V17" s="980"/>
      <c r="W17" s="980"/>
      <c r="X17" s="980"/>
      <c r="Y17" s="980"/>
      <c r="Z17" s="980"/>
      <c r="AA17" s="980"/>
      <c r="AB17" s="980"/>
      <c r="AC17" s="980"/>
      <c r="AD17" s="980"/>
      <c r="AE17" s="1034"/>
      <c r="AF17" s="1031"/>
      <c r="AG17" s="1032"/>
      <c r="AH17" s="1032"/>
      <c r="AI17" s="1032"/>
      <c r="AJ17" s="1033"/>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91"/>
      <c r="BT17" s="992"/>
      <c r="BU17" s="992"/>
      <c r="BV17" s="992"/>
      <c r="BW17" s="992"/>
      <c r="BX17" s="992"/>
      <c r="BY17" s="992"/>
      <c r="BZ17" s="992"/>
      <c r="CA17" s="992"/>
      <c r="CB17" s="992"/>
      <c r="CC17" s="992"/>
      <c r="CD17" s="992"/>
      <c r="CE17" s="992"/>
      <c r="CF17" s="992"/>
      <c r="CG17" s="1013"/>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93"/>
    </row>
    <row r="18" spans="1:131" s="94" customFormat="1" ht="26.25" customHeight="1" x14ac:dyDescent="0.15">
      <c r="A18" s="97">
        <v>12</v>
      </c>
      <c r="B18" s="976"/>
      <c r="C18" s="977"/>
      <c r="D18" s="977"/>
      <c r="E18" s="977"/>
      <c r="F18" s="977"/>
      <c r="G18" s="977"/>
      <c r="H18" s="977"/>
      <c r="I18" s="977"/>
      <c r="J18" s="977"/>
      <c r="K18" s="977"/>
      <c r="L18" s="977"/>
      <c r="M18" s="977"/>
      <c r="N18" s="977"/>
      <c r="O18" s="977"/>
      <c r="P18" s="978"/>
      <c r="Q18" s="979"/>
      <c r="R18" s="980"/>
      <c r="S18" s="980"/>
      <c r="T18" s="980"/>
      <c r="U18" s="980"/>
      <c r="V18" s="980"/>
      <c r="W18" s="980"/>
      <c r="X18" s="980"/>
      <c r="Y18" s="980"/>
      <c r="Z18" s="980"/>
      <c r="AA18" s="980"/>
      <c r="AB18" s="980"/>
      <c r="AC18" s="980"/>
      <c r="AD18" s="980"/>
      <c r="AE18" s="1034"/>
      <c r="AF18" s="1031"/>
      <c r="AG18" s="1032"/>
      <c r="AH18" s="1032"/>
      <c r="AI18" s="1032"/>
      <c r="AJ18" s="1033"/>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91"/>
      <c r="BT18" s="992"/>
      <c r="BU18" s="992"/>
      <c r="BV18" s="992"/>
      <c r="BW18" s="992"/>
      <c r="BX18" s="992"/>
      <c r="BY18" s="992"/>
      <c r="BZ18" s="992"/>
      <c r="CA18" s="992"/>
      <c r="CB18" s="992"/>
      <c r="CC18" s="992"/>
      <c r="CD18" s="992"/>
      <c r="CE18" s="992"/>
      <c r="CF18" s="992"/>
      <c r="CG18" s="1013"/>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93"/>
    </row>
    <row r="19" spans="1:131" s="94" customFormat="1" ht="26.25" customHeight="1" x14ac:dyDescent="0.15">
      <c r="A19" s="97">
        <v>13</v>
      </c>
      <c r="B19" s="976"/>
      <c r="C19" s="977"/>
      <c r="D19" s="977"/>
      <c r="E19" s="977"/>
      <c r="F19" s="977"/>
      <c r="G19" s="977"/>
      <c r="H19" s="977"/>
      <c r="I19" s="977"/>
      <c r="J19" s="977"/>
      <c r="K19" s="977"/>
      <c r="L19" s="977"/>
      <c r="M19" s="977"/>
      <c r="N19" s="977"/>
      <c r="O19" s="977"/>
      <c r="P19" s="978"/>
      <c r="Q19" s="979"/>
      <c r="R19" s="980"/>
      <c r="S19" s="980"/>
      <c r="T19" s="980"/>
      <c r="U19" s="980"/>
      <c r="V19" s="980"/>
      <c r="W19" s="980"/>
      <c r="X19" s="980"/>
      <c r="Y19" s="980"/>
      <c r="Z19" s="980"/>
      <c r="AA19" s="980"/>
      <c r="AB19" s="980"/>
      <c r="AC19" s="980"/>
      <c r="AD19" s="980"/>
      <c r="AE19" s="1034"/>
      <c r="AF19" s="1031"/>
      <c r="AG19" s="1032"/>
      <c r="AH19" s="1032"/>
      <c r="AI19" s="1032"/>
      <c r="AJ19" s="1033"/>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91"/>
      <c r="BT19" s="992"/>
      <c r="BU19" s="992"/>
      <c r="BV19" s="992"/>
      <c r="BW19" s="992"/>
      <c r="BX19" s="992"/>
      <c r="BY19" s="992"/>
      <c r="BZ19" s="992"/>
      <c r="CA19" s="992"/>
      <c r="CB19" s="992"/>
      <c r="CC19" s="992"/>
      <c r="CD19" s="992"/>
      <c r="CE19" s="992"/>
      <c r="CF19" s="992"/>
      <c r="CG19" s="1013"/>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93"/>
    </row>
    <row r="20" spans="1:131" s="94" customFormat="1" ht="26.25" customHeight="1" x14ac:dyDescent="0.15">
      <c r="A20" s="97">
        <v>14</v>
      </c>
      <c r="B20" s="976"/>
      <c r="C20" s="977"/>
      <c r="D20" s="977"/>
      <c r="E20" s="977"/>
      <c r="F20" s="977"/>
      <c r="G20" s="977"/>
      <c r="H20" s="977"/>
      <c r="I20" s="977"/>
      <c r="J20" s="977"/>
      <c r="K20" s="977"/>
      <c r="L20" s="977"/>
      <c r="M20" s="977"/>
      <c r="N20" s="977"/>
      <c r="O20" s="977"/>
      <c r="P20" s="978"/>
      <c r="Q20" s="979"/>
      <c r="R20" s="980"/>
      <c r="S20" s="980"/>
      <c r="T20" s="980"/>
      <c r="U20" s="980"/>
      <c r="V20" s="980"/>
      <c r="W20" s="980"/>
      <c r="X20" s="980"/>
      <c r="Y20" s="980"/>
      <c r="Z20" s="980"/>
      <c r="AA20" s="980"/>
      <c r="AB20" s="980"/>
      <c r="AC20" s="980"/>
      <c r="AD20" s="980"/>
      <c r="AE20" s="1034"/>
      <c r="AF20" s="1031"/>
      <c r="AG20" s="1032"/>
      <c r="AH20" s="1032"/>
      <c r="AI20" s="1032"/>
      <c r="AJ20" s="1033"/>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91"/>
      <c r="BT20" s="992"/>
      <c r="BU20" s="992"/>
      <c r="BV20" s="992"/>
      <c r="BW20" s="992"/>
      <c r="BX20" s="992"/>
      <c r="BY20" s="992"/>
      <c r="BZ20" s="992"/>
      <c r="CA20" s="992"/>
      <c r="CB20" s="992"/>
      <c r="CC20" s="992"/>
      <c r="CD20" s="992"/>
      <c r="CE20" s="992"/>
      <c r="CF20" s="992"/>
      <c r="CG20" s="1013"/>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93"/>
    </row>
    <row r="21" spans="1:131" s="94" customFormat="1" ht="26.25" customHeight="1" thickBot="1" x14ac:dyDescent="0.2">
      <c r="A21" s="97">
        <v>15</v>
      </c>
      <c r="B21" s="976"/>
      <c r="C21" s="977"/>
      <c r="D21" s="977"/>
      <c r="E21" s="977"/>
      <c r="F21" s="977"/>
      <c r="G21" s="977"/>
      <c r="H21" s="977"/>
      <c r="I21" s="977"/>
      <c r="J21" s="977"/>
      <c r="K21" s="977"/>
      <c r="L21" s="977"/>
      <c r="M21" s="977"/>
      <c r="N21" s="977"/>
      <c r="O21" s="977"/>
      <c r="P21" s="978"/>
      <c r="Q21" s="979"/>
      <c r="R21" s="980"/>
      <c r="S21" s="980"/>
      <c r="T21" s="980"/>
      <c r="U21" s="980"/>
      <c r="V21" s="980"/>
      <c r="W21" s="980"/>
      <c r="X21" s="980"/>
      <c r="Y21" s="980"/>
      <c r="Z21" s="980"/>
      <c r="AA21" s="980"/>
      <c r="AB21" s="980"/>
      <c r="AC21" s="980"/>
      <c r="AD21" s="980"/>
      <c r="AE21" s="1034"/>
      <c r="AF21" s="1031"/>
      <c r="AG21" s="1032"/>
      <c r="AH21" s="1032"/>
      <c r="AI21" s="1032"/>
      <c r="AJ21" s="1033"/>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91"/>
      <c r="BT21" s="992"/>
      <c r="BU21" s="992"/>
      <c r="BV21" s="992"/>
      <c r="BW21" s="992"/>
      <c r="BX21" s="992"/>
      <c r="BY21" s="992"/>
      <c r="BZ21" s="992"/>
      <c r="CA21" s="992"/>
      <c r="CB21" s="992"/>
      <c r="CC21" s="992"/>
      <c r="CD21" s="992"/>
      <c r="CE21" s="992"/>
      <c r="CF21" s="992"/>
      <c r="CG21" s="1013"/>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93"/>
    </row>
    <row r="22" spans="1:131" s="94" customFormat="1" ht="26.25" customHeight="1" x14ac:dyDescent="0.15">
      <c r="A22" s="97">
        <v>16</v>
      </c>
      <c r="B22" s="976"/>
      <c r="C22" s="977"/>
      <c r="D22" s="977"/>
      <c r="E22" s="977"/>
      <c r="F22" s="977"/>
      <c r="G22" s="977"/>
      <c r="H22" s="977"/>
      <c r="I22" s="977"/>
      <c r="J22" s="977"/>
      <c r="K22" s="977"/>
      <c r="L22" s="977"/>
      <c r="M22" s="977"/>
      <c r="N22" s="977"/>
      <c r="O22" s="977"/>
      <c r="P22" s="978"/>
      <c r="Q22" s="1067"/>
      <c r="R22" s="1068"/>
      <c r="S22" s="1068"/>
      <c r="T22" s="1068"/>
      <c r="U22" s="1068"/>
      <c r="V22" s="1068"/>
      <c r="W22" s="1068"/>
      <c r="X22" s="1068"/>
      <c r="Y22" s="1068"/>
      <c r="Z22" s="1068"/>
      <c r="AA22" s="1068"/>
      <c r="AB22" s="1068"/>
      <c r="AC22" s="1068"/>
      <c r="AD22" s="1068"/>
      <c r="AE22" s="1069"/>
      <c r="AF22" s="1031"/>
      <c r="AG22" s="1032"/>
      <c r="AH22" s="1032"/>
      <c r="AI22" s="1032"/>
      <c r="AJ22" s="1033"/>
      <c r="AK22" s="1070"/>
      <c r="AL22" s="1071"/>
      <c r="AM22" s="1071"/>
      <c r="AN22" s="1071"/>
      <c r="AO22" s="1071"/>
      <c r="AP22" s="1071"/>
      <c r="AQ22" s="1071"/>
      <c r="AR22" s="1071"/>
      <c r="AS22" s="1071"/>
      <c r="AT22" s="1071"/>
      <c r="AU22" s="1072"/>
      <c r="AV22" s="1072"/>
      <c r="AW22" s="1072"/>
      <c r="AX22" s="1072"/>
      <c r="AY22" s="1073"/>
      <c r="AZ22" s="1027" t="s">
        <v>319</v>
      </c>
      <c r="BA22" s="1027"/>
      <c r="BB22" s="1027"/>
      <c r="BC22" s="1027"/>
      <c r="BD22" s="1028"/>
      <c r="BE22" s="92"/>
      <c r="BF22" s="92"/>
      <c r="BG22" s="92"/>
      <c r="BH22" s="92"/>
      <c r="BI22" s="92"/>
      <c r="BJ22" s="92"/>
      <c r="BK22" s="92"/>
      <c r="BL22" s="92"/>
      <c r="BM22" s="92"/>
      <c r="BN22" s="92"/>
      <c r="BO22" s="92"/>
      <c r="BP22" s="92"/>
      <c r="BQ22" s="97">
        <v>16</v>
      </c>
      <c r="BR22" s="98"/>
      <c r="BS22" s="991"/>
      <c r="BT22" s="992"/>
      <c r="BU22" s="992"/>
      <c r="BV22" s="992"/>
      <c r="BW22" s="992"/>
      <c r="BX22" s="992"/>
      <c r="BY22" s="992"/>
      <c r="BZ22" s="992"/>
      <c r="CA22" s="992"/>
      <c r="CB22" s="992"/>
      <c r="CC22" s="992"/>
      <c r="CD22" s="992"/>
      <c r="CE22" s="992"/>
      <c r="CF22" s="992"/>
      <c r="CG22" s="1013"/>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93"/>
    </row>
    <row r="23" spans="1:131" s="94" customFormat="1" ht="26.25" customHeight="1" thickBot="1" x14ac:dyDescent="0.2">
      <c r="A23" s="99" t="s">
        <v>320</v>
      </c>
      <c r="B23" s="931" t="s">
        <v>321</v>
      </c>
      <c r="C23" s="932"/>
      <c r="D23" s="932"/>
      <c r="E23" s="932"/>
      <c r="F23" s="932"/>
      <c r="G23" s="932"/>
      <c r="H23" s="932"/>
      <c r="I23" s="932"/>
      <c r="J23" s="932"/>
      <c r="K23" s="932"/>
      <c r="L23" s="932"/>
      <c r="M23" s="932"/>
      <c r="N23" s="932"/>
      <c r="O23" s="932"/>
      <c r="P23" s="942"/>
      <c r="Q23" s="1061">
        <v>54343</v>
      </c>
      <c r="R23" s="1055"/>
      <c r="S23" s="1055"/>
      <c r="T23" s="1055"/>
      <c r="U23" s="1055"/>
      <c r="V23" s="1055">
        <v>53273</v>
      </c>
      <c r="W23" s="1055"/>
      <c r="X23" s="1055"/>
      <c r="Y23" s="1055"/>
      <c r="Z23" s="1055"/>
      <c r="AA23" s="1055">
        <v>1069</v>
      </c>
      <c r="AB23" s="1055"/>
      <c r="AC23" s="1055"/>
      <c r="AD23" s="1055"/>
      <c r="AE23" s="1062"/>
      <c r="AF23" s="1063">
        <v>665</v>
      </c>
      <c r="AG23" s="1055"/>
      <c r="AH23" s="1055"/>
      <c r="AI23" s="1055"/>
      <c r="AJ23" s="1064"/>
      <c r="AK23" s="1065"/>
      <c r="AL23" s="1066"/>
      <c r="AM23" s="1066"/>
      <c r="AN23" s="1066"/>
      <c r="AO23" s="1066"/>
      <c r="AP23" s="1055">
        <v>31359</v>
      </c>
      <c r="AQ23" s="1055"/>
      <c r="AR23" s="1055"/>
      <c r="AS23" s="1055"/>
      <c r="AT23" s="1055"/>
      <c r="AU23" s="1056"/>
      <c r="AV23" s="1056"/>
      <c r="AW23" s="1056"/>
      <c r="AX23" s="1056"/>
      <c r="AY23" s="1057"/>
      <c r="AZ23" s="1058" t="s">
        <v>62</v>
      </c>
      <c r="BA23" s="1059"/>
      <c r="BB23" s="1059"/>
      <c r="BC23" s="1059"/>
      <c r="BD23" s="1060"/>
      <c r="BE23" s="92"/>
      <c r="BF23" s="92"/>
      <c r="BG23" s="92"/>
      <c r="BH23" s="92"/>
      <c r="BI23" s="92"/>
      <c r="BJ23" s="92"/>
      <c r="BK23" s="92"/>
      <c r="BL23" s="92"/>
      <c r="BM23" s="92"/>
      <c r="BN23" s="92"/>
      <c r="BO23" s="92"/>
      <c r="BP23" s="92"/>
      <c r="BQ23" s="97">
        <v>17</v>
      </c>
      <c r="BR23" s="98"/>
      <c r="BS23" s="991"/>
      <c r="BT23" s="992"/>
      <c r="BU23" s="992"/>
      <c r="BV23" s="992"/>
      <c r="BW23" s="992"/>
      <c r="BX23" s="992"/>
      <c r="BY23" s="992"/>
      <c r="BZ23" s="992"/>
      <c r="CA23" s="992"/>
      <c r="CB23" s="992"/>
      <c r="CC23" s="992"/>
      <c r="CD23" s="992"/>
      <c r="CE23" s="992"/>
      <c r="CF23" s="992"/>
      <c r="CG23" s="1013"/>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93"/>
    </row>
    <row r="24" spans="1:131" s="94" customFormat="1" ht="26.25" customHeight="1" x14ac:dyDescent="0.15">
      <c r="A24" s="1054" t="s">
        <v>322</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91"/>
      <c r="BT24" s="992"/>
      <c r="BU24" s="992"/>
      <c r="BV24" s="992"/>
      <c r="BW24" s="992"/>
      <c r="BX24" s="992"/>
      <c r="BY24" s="992"/>
      <c r="BZ24" s="992"/>
      <c r="CA24" s="992"/>
      <c r="CB24" s="992"/>
      <c r="CC24" s="992"/>
      <c r="CD24" s="992"/>
      <c r="CE24" s="992"/>
      <c r="CF24" s="992"/>
      <c r="CG24" s="1013"/>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93"/>
    </row>
    <row r="25" spans="1:131" ht="26.25" customHeight="1" thickBot="1" x14ac:dyDescent="0.2">
      <c r="A25" s="1053" t="s">
        <v>323</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91"/>
      <c r="BT25" s="992"/>
      <c r="BU25" s="992"/>
      <c r="BV25" s="992"/>
      <c r="BW25" s="992"/>
      <c r="BX25" s="992"/>
      <c r="BY25" s="992"/>
      <c r="BZ25" s="992"/>
      <c r="CA25" s="992"/>
      <c r="CB25" s="992"/>
      <c r="CC25" s="992"/>
      <c r="CD25" s="992"/>
      <c r="CE25" s="992"/>
      <c r="CF25" s="992"/>
      <c r="CG25" s="1013"/>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89"/>
    </row>
    <row r="26" spans="1:131" ht="26.25" customHeight="1" x14ac:dyDescent="0.15">
      <c r="A26" s="994" t="s">
        <v>300</v>
      </c>
      <c r="B26" s="995"/>
      <c r="C26" s="995"/>
      <c r="D26" s="995"/>
      <c r="E26" s="995"/>
      <c r="F26" s="995"/>
      <c r="G26" s="995"/>
      <c r="H26" s="995"/>
      <c r="I26" s="995"/>
      <c r="J26" s="995"/>
      <c r="K26" s="995"/>
      <c r="L26" s="995"/>
      <c r="M26" s="995"/>
      <c r="N26" s="995"/>
      <c r="O26" s="995"/>
      <c r="P26" s="996"/>
      <c r="Q26" s="1000" t="s">
        <v>324</v>
      </c>
      <c r="R26" s="1001"/>
      <c r="S26" s="1001"/>
      <c r="T26" s="1001"/>
      <c r="U26" s="1002"/>
      <c r="V26" s="1000" t="s">
        <v>325</v>
      </c>
      <c r="W26" s="1001"/>
      <c r="X26" s="1001"/>
      <c r="Y26" s="1001"/>
      <c r="Z26" s="1002"/>
      <c r="AA26" s="1000" t="s">
        <v>326</v>
      </c>
      <c r="AB26" s="1001"/>
      <c r="AC26" s="1001"/>
      <c r="AD26" s="1001"/>
      <c r="AE26" s="1001"/>
      <c r="AF26" s="1049" t="s">
        <v>327</v>
      </c>
      <c r="AG26" s="1007"/>
      <c r="AH26" s="1007"/>
      <c r="AI26" s="1007"/>
      <c r="AJ26" s="1050"/>
      <c r="AK26" s="1001" t="s">
        <v>328</v>
      </c>
      <c r="AL26" s="1001"/>
      <c r="AM26" s="1001"/>
      <c r="AN26" s="1001"/>
      <c r="AO26" s="1002"/>
      <c r="AP26" s="1000" t="s">
        <v>329</v>
      </c>
      <c r="AQ26" s="1001"/>
      <c r="AR26" s="1001"/>
      <c r="AS26" s="1001"/>
      <c r="AT26" s="1002"/>
      <c r="AU26" s="1000" t="s">
        <v>330</v>
      </c>
      <c r="AV26" s="1001"/>
      <c r="AW26" s="1001"/>
      <c r="AX26" s="1001"/>
      <c r="AY26" s="1002"/>
      <c r="AZ26" s="1000" t="s">
        <v>331</v>
      </c>
      <c r="BA26" s="1001"/>
      <c r="BB26" s="1001"/>
      <c r="BC26" s="1001"/>
      <c r="BD26" s="1002"/>
      <c r="BE26" s="1000" t="s">
        <v>307</v>
      </c>
      <c r="BF26" s="1001"/>
      <c r="BG26" s="1001"/>
      <c r="BH26" s="1001"/>
      <c r="BI26" s="1014"/>
      <c r="BJ26" s="91"/>
      <c r="BK26" s="91"/>
      <c r="BL26" s="91"/>
      <c r="BM26" s="91"/>
      <c r="BN26" s="91"/>
      <c r="BO26" s="100"/>
      <c r="BP26" s="100"/>
      <c r="BQ26" s="97">
        <v>20</v>
      </c>
      <c r="BR26" s="98"/>
      <c r="BS26" s="991"/>
      <c r="BT26" s="992"/>
      <c r="BU26" s="992"/>
      <c r="BV26" s="992"/>
      <c r="BW26" s="992"/>
      <c r="BX26" s="992"/>
      <c r="BY26" s="992"/>
      <c r="BZ26" s="992"/>
      <c r="CA26" s="992"/>
      <c r="CB26" s="992"/>
      <c r="CC26" s="992"/>
      <c r="CD26" s="992"/>
      <c r="CE26" s="992"/>
      <c r="CF26" s="992"/>
      <c r="CG26" s="1013"/>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89"/>
    </row>
    <row r="27" spans="1:13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51"/>
      <c r="AG27" s="1010"/>
      <c r="AH27" s="1010"/>
      <c r="AI27" s="1010"/>
      <c r="AJ27" s="1052"/>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5"/>
      <c r="BJ27" s="91"/>
      <c r="BK27" s="91"/>
      <c r="BL27" s="91"/>
      <c r="BM27" s="91"/>
      <c r="BN27" s="91"/>
      <c r="BO27" s="100"/>
      <c r="BP27" s="100"/>
      <c r="BQ27" s="97">
        <v>21</v>
      </c>
      <c r="BR27" s="98"/>
      <c r="BS27" s="991"/>
      <c r="BT27" s="992"/>
      <c r="BU27" s="992"/>
      <c r="BV27" s="992"/>
      <c r="BW27" s="992"/>
      <c r="BX27" s="992"/>
      <c r="BY27" s="992"/>
      <c r="BZ27" s="992"/>
      <c r="CA27" s="992"/>
      <c r="CB27" s="992"/>
      <c r="CC27" s="992"/>
      <c r="CD27" s="992"/>
      <c r="CE27" s="992"/>
      <c r="CF27" s="992"/>
      <c r="CG27" s="1013"/>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89"/>
    </row>
    <row r="28" spans="1:131" ht="26.25" customHeight="1" thickTop="1" x14ac:dyDescent="0.15">
      <c r="A28" s="101">
        <v>1</v>
      </c>
      <c r="B28" s="1041" t="s">
        <v>332</v>
      </c>
      <c r="C28" s="1042"/>
      <c r="D28" s="1042"/>
      <c r="E28" s="1042"/>
      <c r="F28" s="1042"/>
      <c r="G28" s="1042"/>
      <c r="H28" s="1042"/>
      <c r="I28" s="1042"/>
      <c r="J28" s="1042"/>
      <c r="K28" s="1042"/>
      <c r="L28" s="1042"/>
      <c r="M28" s="1042"/>
      <c r="N28" s="1042"/>
      <c r="O28" s="1042"/>
      <c r="P28" s="1043"/>
      <c r="Q28" s="1044">
        <v>15176</v>
      </c>
      <c r="R28" s="1045"/>
      <c r="S28" s="1045"/>
      <c r="T28" s="1045"/>
      <c r="U28" s="1045"/>
      <c r="V28" s="1045">
        <v>15067</v>
      </c>
      <c r="W28" s="1045"/>
      <c r="X28" s="1045"/>
      <c r="Y28" s="1045"/>
      <c r="Z28" s="1045"/>
      <c r="AA28" s="1045">
        <v>109</v>
      </c>
      <c r="AB28" s="1045"/>
      <c r="AC28" s="1045"/>
      <c r="AD28" s="1045"/>
      <c r="AE28" s="1046"/>
      <c r="AF28" s="1047">
        <v>109</v>
      </c>
      <c r="AG28" s="1045"/>
      <c r="AH28" s="1045"/>
      <c r="AI28" s="1045"/>
      <c r="AJ28" s="1048"/>
      <c r="AK28" s="1036">
        <v>1414</v>
      </c>
      <c r="AL28" s="1037"/>
      <c r="AM28" s="1037"/>
      <c r="AN28" s="1037"/>
      <c r="AO28" s="1037"/>
      <c r="AP28" s="1037"/>
      <c r="AQ28" s="1037"/>
      <c r="AR28" s="1037"/>
      <c r="AS28" s="1037"/>
      <c r="AT28" s="1037"/>
      <c r="AU28" s="1037"/>
      <c r="AV28" s="1037"/>
      <c r="AW28" s="1037"/>
      <c r="AX28" s="1037"/>
      <c r="AY28" s="1037"/>
      <c r="AZ28" s="1038"/>
      <c r="BA28" s="1038"/>
      <c r="BB28" s="1038"/>
      <c r="BC28" s="1038"/>
      <c r="BD28" s="1038"/>
      <c r="BE28" s="1039"/>
      <c r="BF28" s="1039"/>
      <c r="BG28" s="1039"/>
      <c r="BH28" s="1039"/>
      <c r="BI28" s="1040"/>
      <c r="BJ28" s="91"/>
      <c r="BK28" s="91"/>
      <c r="BL28" s="91"/>
      <c r="BM28" s="91"/>
      <c r="BN28" s="91"/>
      <c r="BO28" s="100"/>
      <c r="BP28" s="100"/>
      <c r="BQ28" s="97">
        <v>22</v>
      </c>
      <c r="BR28" s="98"/>
      <c r="BS28" s="991"/>
      <c r="BT28" s="992"/>
      <c r="BU28" s="992"/>
      <c r="BV28" s="992"/>
      <c r="BW28" s="992"/>
      <c r="BX28" s="992"/>
      <c r="BY28" s="992"/>
      <c r="BZ28" s="992"/>
      <c r="CA28" s="992"/>
      <c r="CB28" s="992"/>
      <c r="CC28" s="992"/>
      <c r="CD28" s="992"/>
      <c r="CE28" s="992"/>
      <c r="CF28" s="992"/>
      <c r="CG28" s="1013"/>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89"/>
    </row>
    <row r="29" spans="1:131" ht="26.25" customHeight="1" x14ac:dyDescent="0.15">
      <c r="A29" s="101">
        <v>2</v>
      </c>
      <c r="B29" s="976" t="s">
        <v>333</v>
      </c>
      <c r="C29" s="977"/>
      <c r="D29" s="977"/>
      <c r="E29" s="977"/>
      <c r="F29" s="977"/>
      <c r="G29" s="977"/>
      <c r="H29" s="977"/>
      <c r="I29" s="977"/>
      <c r="J29" s="977"/>
      <c r="K29" s="977"/>
      <c r="L29" s="977"/>
      <c r="M29" s="977"/>
      <c r="N29" s="977"/>
      <c r="O29" s="977"/>
      <c r="P29" s="978"/>
      <c r="Q29" s="979">
        <v>12523</v>
      </c>
      <c r="R29" s="980"/>
      <c r="S29" s="980"/>
      <c r="T29" s="980"/>
      <c r="U29" s="980"/>
      <c r="V29" s="980">
        <v>11916</v>
      </c>
      <c r="W29" s="980"/>
      <c r="X29" s="980"/>
      <c r="Y29" s="980"/>
      <c r="Z29" s="980"/>
      <c r="AA29" s="980">
        <v>606</v>
      </c>
      <c r="AB29" s="980"/>
      <c r="AC29" s="980"/>
      <c r="AD29" s="980"/>
      <c r="AE29" s="1034"/>
      <c r="AF29" s="1031">
        <v>606</v>
      </c>
      <c r="AG29" s="1032"/>
      <c r="AH29" s="1032"/>
      <c r="AI29" s="1032"/>
      <c r="AJ29" s="1033"/>
      <c r="AK29" s="974">
        <v>2400</v>
      </c>
      <c r="AL29" s="965"/>
      <c r="AM29" s="965"/>
      <c r="AN29" s="965"/>
      <c r="AO29" s="965"/>
      <c r="AP29" s="965"/>
      <c r="AQ29" s="965"/>
      <c r="AR29" s="965"/>
      <c r="AS29" s="965"/>
      <c r="AT29" s="965"/>
      <c r="AU29" s="965"/>
      <c r="AV29" s="965"/>
      <c r="AW29" s="965"/>
      <c r="AX29" s="965"/>
      <c r="AY29" s="965"/>
      <c r="AZ29" s="1035"/>
      <c r="BA29" s="1035"/>
      <c r="BB29" s="1035"/>
      <c r="BC29" s="1035"/>
      <c r="BD29" s="1035"/>
      <c r="BE29" s="966"/>
      <c r="BF29" s="966"/>
      <c r="BG29" s="966"/>
      <c r="BH29" s="966"/>
      <c r="BI29" s="967"/>
      <c r="BJ29" s="91"/>
      <c r="BK29" s="91"/>
      <c r="BL29" s="91"/>
      <c r="BM29" s="91"/>
      <c r="BN29" s="91"/>
      <c r="BO29" s="100"/>
      <c r="BP29" s="100"/>
      <c r="BQ29" s="97">
        <v>23</v>
      </c>
      <c r="BR29" s="98"/>
      <c r="BS29" s="991"/>
      <c r="BT29" s="992"/>
      <c r="BU29" s="992"/>
      <c r="BV29" s="992"/>
      <c r="BW29" s="992"/>
      <c r="BX29" s="992"/>
      <c r="BY29" s="992"/>
      <c r="BZ29" s="992"/>
      <c r="CA29" s="992"/>
      <c r="CB29" s="992"/>
      <c r="CC29" s="992"/>
      <c r="CD29" s="992"/>
      <c r="CE29" s="992"/>
      <c r="CF29" s="992"/>
      <c r="CG29" s="1013"/>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89"/>
    </row>
    <row r="30" spans="1:131" ht="26.25" customHeight="1" x14ac:dyDescent="0.15">
      <c r="A30" s="101">
        <v>3</v>
      </c>
      <c r="B30" s="976" t="s">
        <v>334</v>
      </c>
      <c r="C30" s="977"/>
      <c r="D30" s="977"/>
      <c r="E30" s="977"/>
      <c r="F30" s="977"/>
      <c r="G30" s="977"/>
      <c r="H30" s="977"/>
      <c r="I30" s="977"/>
      <c r="J30" s="977"/>
      <c r="K30" s="977"/>
      <c r="L30" s="977"/>
      <c r="M30" s="977"/>
      <c r="N30" s="977"/>
      <c r="O30" s="977"/>
      <c r="P30" s="978"/>
      <c r="Q30" s="979">
        <v>2631</v>
      </c>
      <c r="R30" s="980"/>
      <c r="S30" s="980"/>
      <c r="T30" s="980"/>
      <c r="U30" s="980"/>
      <c r="V30" s="980">
        <v>2613</v>
      </c>
      <c r="W30" s="980"/>
      <c r="X30" s="980"/>
      <c r="Y30" s="980"/>
      <c r="Z30" s="980"/>
      <c r="AA30" s="980">
        <v>18</v>
      </c>
      <c r="AB30" s="980"/>
      <c r="AC30" s="980"/>
      <c r="AD30" s="980"/>
      <c r="AE30" s="1034"/>
      <c r="AF30" s="1031">
        <v>18</v>
      </c>
      <c r="AG30" s="1032"/>
      <c r="AH30" s="1032"/>
      <c r="AI30" s="1032"/>
      <c r="AJ30" s="1033"/>
      <c r="AK30" s="974">
        <v>417</v>
      </c>
      <c r="AL30" s="965"/>
      <c r="AM30" s="965"/>
      <c r="AN30" s="965"/>
      <c r="AO30" s="965"/>
      <c r="AP30" s="965"/>
      <c r="AQ30" s="965"/>
      <c r="AR30" s="965"/>
      <c r="AS30" s="965"/>
      <c r="AT30" s="965"/>
      <c r="AU30" s="965"/>
      <c r="AV30" s="965"/>
      <c r="AW30" s="965"/>
      <c r="AX30" s="965"/>
      <c r="AY30" s="965"/>
      <c r="AZ30" s="1035"/>
      <c r="BA30" s="1035"/>
      <c r="BB30" s="1035"/>
      <c r="BC30" s="1035"/>
      <c r="BD30" s="1035"/>
      <c r="BE30" s="966"/>
      <c r="BF30" s="966"/>
      <c r="BG30" s="966"/>
      <c r="BH30" s="966"/>
      <c r="BI30" s="967"/>
      <c r="BJ30" s="91"/>
      <c r="BK30" s="91"/>
      <c r="BL30" s="91"/>
      <c r="BM30" s="91"/>
      <c r="BN30" s="91"/>
      <c r="BO30" s="100"/>
      <c r="BP30" s="100"/>
      <c r="BQ30" s="97">
        <v>24</v>
      </c>
      <c r="BR30" s="98"/>
      <c r="BS30" s="991"/>
      <c r="BT30" s="992"/>
      <c r="BU30" s="992"/>
      <c r="BV30" s="992"/>
      <c r="BW30" s="992"/>
      <c r="BX30" s="992"/>
      <c r="BY30" s="992"/>
      <c r="BZ30" s="992"/>
      <c r="CA30" s="992"/>
      <c r="CB30" s="992"/>
      <c r="CC30" s="992"/>
      <c r="CD30" s="992"/>
      <c r="CE30" s="992"/>
      <c r="CF30" s="992"/>
      <c r="CG30" s="1013"/>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89"/>
    </row>
    <row r="31" spans="1:131" ht="26.25" customHeight="1" x14ac:dyDescent="0.15">
      <c r="A31" s="101">
        <v>4</v>
      </c>
      <c r="B31" s="976" t="s">
        <v>335</v>
      </c>
      <c r="C31" s="977"/>
      <c r="D31" s="977"/>
      <c r="E31" s="977"/>
      <c r="F31" s="977"/>
      <c r="G31" s="977"/>
      <c r="H31" s="977"/>
      <c r="I31" s="977"/>
      <c r="J31" s="977"/>
      <c r="K31" s="977"/>
      <c r="L31" s="977"/>
      <c r="M31" s="977"/>
      <c r="N31" s="977"/>
      <c r="O31" s="977"/>
      <c r="P31" s="978"/>
      <c r="Q31" s="979">
        <v>2931</v>
      </c>
      <c r="R31" s="980"/>
      <c r="S31" s="980"/>
      <c r="T31" s="980"/>
      <c r="U31" s="980"/>
      <c r="V31" s="980">
        <v>2730</v>
      </c>
      <c r="W31" s="980"/>
      <c r="X31" s="980"/>
      <c r="Y31" s="980"/>
      <c r="Z31" s="980"/>
      <c r="AA31" s="980">
        <v>200</v>
      </c>
      <c r="AB31" s="980"/>
      <c r="AC31" s="980"/>
      <c r="AD31" s="980"/>
      <c r="AE31" s="1034"/>
      <c r="AF31" s="1031">
        <v>3192</v>
      </c>
      <c r="AG31" s="1032"/>
      <c r="AH31" s="1032"/>
      <c r="AI31" s="1032"/>
      <c r="AJ31" s="1033"/>
      <c r="AK31" s="974">
        <v>25</v>
      </c>
      <c r="AL31" s="965"/>
      <c r="AM31" s="965"/>
      <c r="AN31" s="965"/>
      <c r="AO31" s="965"/>
      <c r="AP31" s="965">
        <v>2405</v>
      </c>
      <c r="AQ31" s="965"/>
      <c r="AR31" s="965"/>
      <c r="AS31" s="965"/>
      <c r="AT31" s="965"/>
      <c r="AU31" s="965">
        <v>12</v>
      </c>
      <c r="AV31" s="965"/>
      <c r="AW31" s="965"/>
      <c r="AX31" s="965"/>
      <c r="AY31" s="965"/>
      <c r="AZ31" s="1035"/>
      <c r="BA31" s="1035"/>
      <c r="BB31" s="1035"/>
      <c r="BC31" s="1035"/>
      <c r="BD31" s="1035"/>
      <c r="BE31" s="966" t="s">
        <v>336</v>
      </c>
      <c r="BF31" s="966"/>
      <c r="BG31" s="966"/>
      <c r="BH31" s="966"/>
      <c r="BI31" s="967"/>
      <c r="BJ31" s="91"/>
      <c r="BK31" s="91"/>
      <c r="BL31" s="91"/>
      <c r="BM31" s="91"/>
      <c r="BN31" s="91"/>
      <c r="BO31" s="100"/>
      <c r="BP31" s="100"/>
      <c r="BQ31" s="97">
        <v>25</v>
      </c>
      <c r="BR31" s="98"/>
      <c r="BS31" s="991"/>
      <c r="BT31" s="992"/>
      <c r="BU31" s="992"/>
      <c r="BV31" s="992"/>
      <c r="BW31" s="992"/>
      <c r="BX31" s="992"/>
      <c r="BY31" s="992"/>
      <c r="BZ31" s="992"/>
      <c r="CA31" s="992"/>
      <c r="CB31" s="992"/>
      <c r="CC31" s="992"/>
      <c r="CD31" s="992"/>
      <c r="CE31" s="992"/>
      <c r="CF31" s="992"/>
      <c r="CG31" s="1013"/>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89"/>
    </row>
    <row r="32" spans="1:131" ht="26.25" customHeight="1" x14ac:dyDescent="0.15">
      <c r="A32" s="101">
        <v>5</v>
      </c>
      <c r="B32" s="976" t="s">
        <v>337</v>
      </c>
      <c r="C32" s="977"/>
      <c r="D32" s="977"/>
      <c r="E32" s="977"/>
      <c r="F32" s="977"/>
      <c r="G32" s="977"/>
      <c r="H32" s="977"/>
      <c r="I32" s="977"/>
      <c r="J32" s="977"/>
      <c r="K32" s="977"/>
      <c r="L32" s="977"/>
      <c r="M32" s="977"/>
      <c r="N32" s="977"/>
      <c r="O32" s="977"/>
      <c r="P32" s="978"/>
      <c r="Q32" s="979">
        <v>3303</v>
      </c>
      <c r="R32" s="980"/>
      <c r="S32" s="980"/>
      <c r="T32" s="980"/>
      <c r="U32" s="980"/>
      <c r="V32" s="980">
        <v>2879</v>
      </c>
      <c r="W32" s="980"/>
      <c r="X32" s="980"/>
      <c r="Y32" s="980"/>
      <c r="Z32" s="980"/>
      <c r="AA32" s="980">
        <v>424</v>
      </c>
      <c r="AB32" s="980"/>
      <c r="AC32" s="980"/>
      <c r="AD32" s="980"/>
      <c r="AE32" s="1034"/>
      <c r="AF32" s="1031">
        <v>3561</v>
      </c>
      <c r="AG32" s="1032"/>
      <c r="AH32" s="1032"/>
      <c r="AI32" s="1032"/>
      <c r="AJ32" s="1033"/>
      <c r="AK32" s="974">
        <v>932</v>
      </c>
      <c r="AL32" s="965"/>
      <c r="AM32" s="965"/>
      <c r="AN32" s="965"/>
      <c r="AO32" s="965"/>
      <c r="AP32" s="965">
        <v>9632</v>
      </c>
      <c r="AQ32" s="965"/>
      <c r="AR32" s="965"/>
      <c r="AS32" s="965"/>
      <c r="AT32" s="965"/>
      <c r="AU32" s="965">
        <v>5408</v>
      </c>
      <c r="AV32" s="965"/>
      <c r="AW32" s="965"/>
      <c r="AX32" s="965"/>
      <c r="AY32" s="965"/>
      <c r="AZ32" s="1035"/>
      <c r="BA32" s="1035"/>
      <c r="BB32" s="1035"/>
      <c r="BC32" s="1035"/>
      <c r="BD32" s="1035"/>
      <c r="BE32" s="966" t="s">
        <v>336</v>
      </c>
      <c r="BF32" s="966"/>
      <c r="BG32" s="966"/>
      <c r="BH32" s="966"/>
      <c r="BI32" s="967"/>
      <c r="BJ32" s="91"/>
      <c r="BK32" s="91"/>
      <c r="BL32" s="91"/>
      <c r="BM32" s="91"/>
      <c r="BN32" s="91"/>
      <c r="BO32" s="100"/>
      <c r="BP32" s="100"/>
      <c r="BQ32" s="97">
        <v>26</v>
      </c>
      <c r="BR32" s="98"/>
      <c r="BS32" s="991"/>
      <c r="BT32" s="992"/>
      <c r="BU32" s="992"/>
      <c r="BV32" s="992"/>
      <c r="BW32" s="992"/>
      <c r="BX32" s="992"/>
      <c r="BY32" s="992"/>
      <c r="BZ32" s="992"/>
      <c r="CA32" s="992"/>
      <c r="CB32" s="992"/>
      <c r="CC32" s="992"/>
      <c r="CD32" s="992"/>
      <c r="CE32" s="992"/>
      <c r="CF32" s="992"/>
      <c r="CG32" s="1013"/>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89"/>
    </row>
    <row r="33" spans="1:131" ht="26.25" customHeight="1" x14ac:dyDescent="0.15">
      <c r="A33" s="101">
        <v>6</v>
      </c>
      <c r="B33" s="976"/>
      <c r="C33" s="977"/>
      <c r="D33" s="977"/>
      <c r="E33" s="977"/>
      <c r="F33" s="977"/>
      <c r="G33" s="977"/>
      <c r="H33" s="977"/>
      <c r="I33" s="977"/>
      <c r="J33" s="977"/>
      <c r="K33" s="977"/>
      <c r="L33" s="977"/>
      <c r="M33" s="977"/>
      <c r="N33" s="977"/>
      <c r="O33" s="977"/>
      <c r="P33" s="978"/>
      <c r="Q33" s="979"/>
      <c r="R33" s="980"/>
      <c r="S33" s="980"/>
      <c r="T33" s="980"/>
      <c r="U33" s="980"/>
      <c r="V33" s="980"/>
      <c r="W33" s="980"/>
      <c r="X33" s="980"/>
      <c r="Y33" s="980"/>
      <c r="Z33" s="980"/>
      <c r="AA33" s="980"/>
      <c r="AB33" s="980"/>
      <c r="AC33" s="980"/>
      <c r="AD33" s="980"/>
      <c r="AE33" s="1034"/>
      <c r="AF33" s="1031"/>
      <c r="AG33" s="1032"/>
      <c r="AH33" s="1032"/>
      <c r="AI33" s="1032"/>
      <c r="AJ33" s="1033"/>
      <c r="AK33" s="974"/>
      <c r="AL33" s="965"/>
      <c r="AM33" s="965"/>
      <c r="AN33" s="965"/>
      <c r="AO33" s="965"/>
      <c r="AP33" s="965"/>
      <c r="AQ33" s="965"/>
      <c r="AR33" s="965"/>
      <c r="AS33" s="965"/>
      <c r="AT33" s="965"/>
      <c r="AU33" s="965"/>
      <c r="AV33" s="965"/>
      <c r="AW33" s="965"/>
      <c r="AX33" s="965"/>
      <c r="AY33" s="965"/>
      <c r="AZ33" s="1035"/>
      <c r="BA33" s="1035"/>
      <c r="BB33" s="1035"/>
      <c r="BC33" s="1035"/>
      <c r="BD33" s="1035"/>
      <c r="BE33" s="966"/>
      <c r="BF33" s="966"/>
      <c r="BG33" s="966"/>
      <c r="BH33" s="966"/>
      <c r="BI33" s="967"/>
      <c r="BJ33" s="91"/>
      <c r="BK33" s="91"/>
      <c r="BL33" s="91"/>
      <c r="BM33" s="91"/>
      <c r="BN33" s="91"/>
      <c r="BO33" s="100"/>
      <c r="BP33" s="100"/>
      <c r="BQ33" s="97">
        <v>27</v>
      </c>
      <c r="BR33" s="98"/>
      <c r="BS33" s="991"/>
      <c r="BT33" s="992"/>
      <c r="BU33" s="992"/>
      <c r="BV33" s="992"/>
      <c r="BW33" s="992"/>
      <c r="BX33" s="992"/>
      <c r="BY33" s="992"/>
      <c r="BZ33" s="992"/>
      <c r="CA33" s="992"/>
      <c r="CB33" s="992"/>
      <c r="CC33" s="992"/>
      <c r="CD33" s="992"/>
      <c r="CE33" s="992"/>
      <c r="CF33" s="992"/>
      <c r="CG33" s="1013"/>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89"/>
    </row>
    <row r="34" spans="1:131" ht="26.25" customHeight="1" x14ac:dyDescent="0.15">
      <c r="A34" s="101">
        <v>7</v>
      </c>
      <c r="B34" s="976"/>
      <c r="C34" s="977"/>
      <c r="D34" s="977"/>
      <c r="E34" s="977"/>
      <c r="F34" s="977"/>
      <c r="G34" s="977"/>
      <c r="H34" s="977"/>
      <c r="I34" s="977"/>
      <c r="J34" s="977"/>
      <c r="K34" s="977"/>
      <c r="L34" s="977"/>
      <c r="M34" s="977"/>
      <c r="N34" s="977"/>
      <c r="O34" s="977"/>
      <c r="P34" s="978"/>
      <c r="Q34" s="979"/>
      <c r="R34" s="980"/>
      <c r="S34" s="980"/>
      <c r="T34" s="980"/>
      <c r="U34" s="980"/>
      <c r="V34" s="980"/>
      <c r="W34" s="980"/>
      <c r="X34" s="980"/>
      <c r="Y34" s="980"/>
      <c r="Z34" s="980"/>
      <c r="AA34" s="980"/>
      <c r="AB34" s="980"/>
      <c r="AC34" s="980"/>
      <c r="AD34" s="980"/>
      <c r="AE34" s="1034"/>
      <c r="AF34" s="1031"/>
      <c r="AG34" s="1032"/>
      <c r="AH34" s="1032"/>
      <c r="AI34" s="1032"/>
      <c r="AJ34" s="1033"/>
      <c r="AK34" s="974"/>
      <c r="AL34" s="965"/>
      <c r="AM34" s="965"/>
      <c r="AN34" s="965"/>
      <c r="AO34" s="965"/>
      <c r="AP34" s="965"/>
      <c r="AQ34" s="965"/>
      <c r="AR34" s="965"/>
      <c r="AS34" s="965"/>
      <c r="AT34" s="965"/>
      <c r="AU34" s="965"/>
      <c r="AV34" s="965"/>
      <c r="AW34" s="965"/>
      <c r="AX34" s="965"/>
      <c r="AY34" s="965"/>
      <c r="AZ34" s="1035"/>
      <c r="BA34" s="1035"/>
      <c r="BB34" s="1035"/>
      <c r="BC34" s="1035"/>
      <c r="BD34" s="1035"/>
      <c r="BE34" s="966"/>
      <c r="BF34" s="966"/>
      <c r="BG34" s="966"/>
      <c r="BH34" s="966"/>
      <c r="BI34" s="967"/>
      <c r="BJ34" s="91"/>
      <c r="BK34" s="91"/>
      <c r="BL34" s="91"/>
      <c r="BM34" s="91"/>
      <c r="BN34" s="91"/>
      <c r="BO34" s="100"/>
      <c r="BP34" s="100"/>
      <c r="BQ34" s="97">
        <v>28</v>
      </c>
      <c r="BR34" s="98"/>
      <c r="BS34" s="991"/>
      <c r="BT34" s="992"/>
      <c r="BU34" s="992"/>
      <c r="BV34" s="992"/>
      <c r="BW34" s="992"/>
      <c r="BX34" s="992"/>
      <c r="BY34" s="992"/>
      <c r="BZ34" s="992"/>
      <c r="CA34" s="992"/>
      <c r="CB34" s="992"/>
      <c r="CC34" s="992"/>
      <c r="CD34" s="992"/>
      <c r="CE34" s="992"/>
      <c r="CF34" s="992"/>
      <c r="CG34" s="1013"/>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89"/>
    </row>
    <row r="35" spans="1:131" ht="26.25" customHeight="1" x14ac:dyDescent="0.15">
      <c r="A35" s="101">
        <v>8</v>
      </c>
      <c r="B35" s="976"/>
      <c r="C35" s="977"/>
      <c r="D35" s="977"/>
      <c r="E35" s="977"/>
      <c r="F35" s="977"/>
      <c r="G35" s="977"/>
      <c r="H35" s="977"/>
      <c r="I35" s="977"/>
      <c r="J35" s="977"/>
      <c r="K35" s="977"/>
      <c r="L35" s="977"/>
      <c r="M35" s="977"/>
      <c r="N35" s="977"/>
      <c r="O35" s="977"/>
      <c r="P35" s="978"/>
      <c r="Q35" s="979"/>
      <c r="R35" s="980"/>
      <c r="S35" s="980"/>
      <c r="T35" s="980"/>
      <c r="U35" s="980"/>
      <c r="V35" s="980"/>
      <c r="W35" s="980"/>
      <c r="X35" s="980"/>
      <c r="Y35" s="980"/>
      <c r="Z35" s="980"/>
      <c r="AA35" s="980"/>
      <c r="AB35" s="980"/>
      <c r="AC35" s="980"/>
      <c r="AD35" s="980"/>
      <c r="AE35" s="1034"/>
      <c r="AF35" s="1031"/>
      <c r="AG35" s="1032"/>
      <c r="AH35" s="1032"/>
      <c r="AI35" s="1032"/>
      <c r="AJ35" s="1033"/>
      <c r="AK35" s="974"/>
      <c r="AL35" s="965"/>
      <c r="AM35" s="965"/>
      <c r="AN35" s="965"/>
      <c r="AO35" s="965"/>
      <c r="AP35" s="965"/>
      <c r="AQ35" s="965"/>
      <c r="AR35" s="965"/>
      <c r="AS35" s="965"/>
      <c r="AT35" s="965"/>
      <c r="AU35" s="965"/>
      <c r="AV35" s="965"/>
      <c r="AW35" s="965"/>
      <c r="AX35" s="965"/>
      <c r="AY35" s="965"/>
      <c r="AZ35" s="1035"/>
      <c r="BA35" s="1035"/>
      <c r="BB35" s="1035"/>
      <c r="BC35" s="1035"/>
      <c r="BD35" s="1035"/>
      <c r="BE35" s="966"/>
      <c r="BF35" s="966"/>
      <c r="BG35" s="966"/>
      <c r="BH35" s="966"/>
      <c r="BI35" s="967"/>
      <c r="BJ35" s="91"/>
      <c r="BK35" s="91"/>
      <c r="BL35" s="91"/>
      <c r="BM35" s="91"/>
      <c r="BN35" s="91"/>
      <c r="BO35" s="100"/>
      <c r="BP35" s="100"/>
      <c r="BQ35" s="97">
        <v>29</v>
      </c>
      <c r="BR35" s="98"/>
      <c r="BS35" s="991"/>
      <c r="BT35" s="992"/>
      <c r="BU35" s="992"/>
      <c r="BV35" s="992"/>
      <c r="BW35" s="992"/>
      <c r="BX35" s="992"/>
      <c r="BY35" s="992"/>
      <c r="BZ35" s="992"/>
      <c r="CA35" s="992"/>
      <c r="CB35" s="992"/>
      <c r="CC35" s="992"/>
      <c r="CD35" s="992"/>
      <c r="CE35" s="992"/>
      <c r="CF35" s="992"/>
      <c r="CG35" s="1013"/>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89"/>
    </row>
    <row r="36" spans="1:131" ht="26.25" customHeight="1" x14ac:dyDescent="0.15">
      <c r="A36" s="101">
        <v>9</v>
      </c>
      <c r="B36" s="976"/>
      <c r="C36" s="977"/>
      <c r="D36" s="977"/>
      <c r="E36" s="977"/>
      <c r="F36" s="977"/>
      <c r="G36" s="977"/>
      <c r="H36" s="977"/>
      <c r="I36" s="977"/>
      <c r="J36" s="977"/>
      <c r="K36" s="977"/>
      <c r="L36" s="977"/>
      <c r="M36" s="977"/>
      <c r="N36" s="977"/>
      <c r="O36" s="977"/>
      <c r="P36" s="978"/>
      <c r="Q36" s="979"/>
      <c r="R36" s="980"/>
      <c r="S36" s="980"/>
      <c r="T36" s="980"/>
      <c r="U36" s="980"/>
      <c r="V36" s="980"/>
      <c r="W36" s="980"/>
      <c r="X36" s="980"/>
      <c r="Y36" s="980"/>
      <c r="Z36" s="980"/>
      <c r="AA36" s="980"/>
      <c r="AB36" s="980"/>
      <c r="AC36" s="980"/>
      <c r="AD36" s="980"/>
      <c r="AE36" s="1034"/>
      <c r="AF36" s="1031"/>
      <c r="AG36" s="1032"/>
      <c r="AH36" s="1032"/>
      <c r="AI36" s="1032"/>
      <c r="AJ36" s="1033"/>
      <c r="AK36" s="974"/>
      <c r="AL36" s="965"/>
      <c r="AM36" s="965"/>
      <c r="AN36" s="965"/>
      <c r="AO36" s="965"/>
      <c r="AP36" s="965"/>
      <c r="AQ36" s="965"/>
      <c r="AR36" s="965"/>
      <c r="AS36" s="965"/>
      <c r="AT36" s="965"/>
      <c r="AU36" s="965"/>
      <c r="AV36" s="965"/>
      <c r="AW36" s="965"/>
      <c r="AX36" s="965"/>
      <c r="AY36" s="965"/>
      <c r="AZ36" s="1035"/>
      <c r="BA36" s="1035"/>
      <c r="BB36" s="1035"/>
      <c r="BC36" s="1035"/>
      <c r="BD36" s="1035"/>
      <c r="BE36" s="966"/>
      <c r="BF36" s="966"/>
      <c r="BG36" s="966"/>
      <c r="BH36" s="966"/>
      <c r="BI36" s="967"/>
      <c r="BJ36" s="91"/>
      <c r="BK36" s="91"/>
      <c r="BL36" s="91"/>
      <c r="BM36" s="91"/>
      <c r="BN36" s="91"/>
      <c r="BO36" s="100"/>
      <c r="BP36" s="100"/>
      <c r="BQ36" s="97">
        <v>30</v>
      </c>
      <c r="BR36" s="98"/>
      <c r="BS36" s="991"/>
      <c r="BT36" s="992"/>
      <c r="BU36" s="992"/>
      <c r="BV36" s="992"/>
      <c r="BW36" s="992"/>
      <c r="BX36" s="992"/>
      <c r="BY36" s="992"/>
      <c r="BZ36" s="992"/>
      <c r="CA36" s="992"/>
      <c r="CB36" s="992"/>
      <c r="CC36" s="992"/>
      <c r="CD36" s="992"/>
      <c r="CE36" s="992"/>
      <c r="CF36" s="992"/>
      <c r="CG36" s="1013"/>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89"/>
    </row>
    <row r="37" spans="1:131" ht="26.25" customHeight="1" x14ac:dyDescent="0.15">
      <c r="A37" s="101">
        <v>10</v>
      </c>
      <c r="B37" s="976"/>
      <c r="C37" s="977"/>
      <c r="D37" s="977"/>
      <c r="E37" s="977"/>
      <c r="F37" s="977"/>
      <c r="G37" s="977"/>
      <c r="H37" s="977"/>
      <c r="I37" s="977"/>
      <c r="J37" s="977"/>
      <c r="K37" s="977"/>
      <c r="L37" s="977"/>
      <c r="M37" s="977"/>
      <c r="N37" s="977"/>
      <c r="O37" s="977"/>
      <c r="P37" s="978"/>
      <c r="Q37" s="979"/>
      <c r="R37" s="980"/>
      <c r="S37" s="980"/>
      <c r="T37" s="980"/>
      <c r="U37" s="980"/>
      <c r="V37" s="980"/>
      <c r="W37" s="980"/>
      <c r="X37" s="980"/>
      <c r="Y37" s="980"/>
      <c r="Z37" s="980"/>
      <c r="AA37" s="980"/>
      <c r="AB37" s="980"/>
      <c r="AC37" s="980"/>
      <c r="AD37" s="980"/>
      <c r="AE37" s="1034"/>
      <c r="AF37" s="1031"/>
      <c r="AG37" s="1032"/>
      <c r="AH37" s="1032"/>
      <c r="AI37" s="1032"/>
      <c r="AJ37" s="1033"/>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91"/>
      <c r="BT37" s="992"/>
      <c r="BU37" s="992"/>
      <c r="BV37" s="992"/>
      <c r="BW37" s="992"/>
      <c r="BX37" s="992"/>
      <c r="BY37" s="992"/>
      <c r="BZ37" s="992"/>
      <c r="CA37" s="992"/>
      <c r="CB37" s="992"/>
      <c r="CC37" s="992"/>
      <c r="CD37" s="992"/>
      <c r="CE37" s="992"/>
      <c r="CF37" s="992"/>
      <c r="CG37" s="1013"/>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89"/>
    </row>
    <row r="38" spans="1:131" ht="26.25" customHeight="1" x14ac:dyDescent="0.15">
      <c r="A38" s="101">
        <v>11</v>
      </c>
      <c r="B38" s="976"/>
      <c r="C38" s="977"/>
      <c r="D38" s="977"/>
      <c r="E38" s="977"/>
      <c r="F38" s="977"/>
      <c r="G38" s="977"/>
      <c r="H38" s="977"/>
      <c r="I38" s="977"/>
      <c r="J38" s="977"/>
      <c r="K38" s="977"/>
      <c r="L38" s="977"/>
      <c r="M38" s="977"/>
      <c r="N38" s="977"/>
      <c r="O38" s="977"/>
      <c r="P38" s="978"/>
      <c r="Q38" s="979"/>
      <c r="R38" s="980"/>
      <c r="S38" s="980"/>
      <c r="T38" s="980"/>
      <c r="U38" s="980"/>
      <c r="V38" s="980"/>
      <c r="W38" s="980"/>
      <c r="X38" s="980"/>
      <c r="Y38" s="980"/>
      <c r="Z38" s="980"/>
      <c r="AA38" s="980"/>
      <c r="AB38" s="980"/>
      <c r="AC38" s="980"/>
      <c r="AD38" s="980"/>
      <c r="AE38" s="1034"/>
      <c r="AF38" s="1031"/>
      <c r="AG38" s="1032"/>
      <c r="AH38" s="1032"/>
      <c r="AI38" s="1032"/>
      <c r="AJ38" s="1033"/>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91"/>
      <c r="BT38" s="992"/>
      <c r="BU38" s="992"/>
      <c r="BV38" s="992"/>
      <c r="BW38" s="992"/>
      <c r="BX38" s="992"/>
      <c r="BY38" s="992"/>
      <c r="BZ38" s="992"/>
      <c r="CA38" s="992"/>
      <c r="CB38" s="992"/>
      <c r="CC38" s="992"/>
      <c r="CD38" s="992"/>
      <c r="CE38" s="992"/>
      <c r="CF38" s="992"/>
      <c r="CG38" s="1013"/>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89"/>
    </row>
    <row r="39" spans="1:131" ht="26.25" customHeight="1" x14ac:dyDescent="0.15">
      <c r="A39" s="101">
        <v>12</v>
      </c>
      <c r="B39" s="976"/>
      <c r="C39" s="977"/>
      <c r="D39" s="977"/>
      <c r="E39" s="977"/>
      <c r="F39" s="977"/>
      <c r="G39" s="977"/>
      <c r="H39" s="977"/>
      <c r="I39" s="977"/>
      <c r="J39" s="977"/>
      <c r="K39" s="977"/>
      <c r="L39" s="977"/>
      <c r="M39" s="977"/>
      <c r="N39" s="977"/>
      <c r="O39" s="977"/>
      <c r="P39" s="978"/>
      <c r="Q39" s="979"/>
      <c r="R39" s="980"/>
      <c r="S39" s="980"/>
      <c r="T39" s="980"/>
      <c r="U39" s="980"/>
      <c r="V39" s="980"/>
      <c r="W39" s="980"/>
      <c r="X39" s="980"/>
      <c r="Y39" s="980"/>
      <c r="Z39" s="980"/>
      <c r="AA39" s="980"/>
      <c r="AB39" s="980"/>
      <c r="AC39" s="980"/>
      <c r="AD39" s="980"/>
      <c r="AE39" s="1034"/>
      <c r="AF39" s="1031"/>
      <c r="AG39" s="1032"/>
      <c r="AH39" s="1032"/>
      <c r="AI39" s="1032"/>
      <c r="AJ39" s="1033"/>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91"/>
      <c r="BT39" s="992"/>
      <c r="BU39" s="992"/>
      <c r="BV39" s="992"/>
      <c r="BW39" s="992"/>
      <c r="BX39" s="992"/>
      <c r="BY39" s="992"/>
      <c r="BZ39" s="992"/>
      <c r="CA39" s="992"/>
      <c r="CB39" s="992"/>
      <c r="CC39" s="992"/>
      <c r="CD39" s="992"/>
      <c r="CE39" s="992"/>
      <c r="CF39" s="992"/>
      <c r="CG39" s="1013"/>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89"/>
    </row>
    <row r="40" spans="1:131" ht="26.25" customHeight="1" x14ac:dyDescent="0.15">
      <c r="A40" s="97">
        <v>13</v>
      </c>
      <c r="B40" s="976"/>
      <c r="C40" s="977"/>
      <c r="D40" s="977"/>
      <c r="E40" s="977"/>
      <c r="F40" s="977"/>
      <c r="G40" s="977"/>
      <c r="H40" s="977"/>
      <c r="I40" s="977"/>
      <c r="J40" s="977"/>
      <c r="K40" s="977"/>
      <c r="L40" s="977"/>
      <c r="M40" s="977"/>
      <c r="N40" s="977"/>
      <c r="O40" s="977"/>
      <c r="P40" s="978"/>
      <c r="Q40" s="979"/>
      <c r="R40" s="980"/>
      <c r="S40" s="980"/>
      <c r="T40" s="980"/>
      <c r="U40" s="980"/>
      <c r="V40" s="980"/>
      <c r="W40" s="980"/>
      <c r="X40" s="980"/>
      <c r="Y40" s="980"/>
      <c r="Z40" s="980"/>
      <c r="AA40" s="980"/>
      <c r="AB40" s="980"/>
      <c r="AC40" s="980"/>
      <c r="AD40" s="980"/>
      <c r="AE40" s="1034"/>
      <c r="AF40" s="1031"/>
      <c r="AG40" s="1032"/>
      <c r="AH40" s="1032"/>
      <c r="AI40" s="1032"/>
      <c r="AJ40" s="1033"/>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91"/>
      <c r="BT40" s="992"/>
      <c r="BU40" s="992"/>
      <c r="BV40" s="992"/>
      <c r="BW40" s="992"/>
      <c r="BX40" s="992"/>
      <c r="BY40" s="992"/>
      <c r="BZ40" s="992"/>
      <c r="CA40" s="992"/>
      <c r="CB40" s="992"/>
      <c r="CC40" s="992"/>
      <c r="CD40" s="992"/>
      <c r="CE40" s="992"/>
      <c r="CF40" s="992"/>
      <c r="CG40" s="1013"/>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89"/>
    </row>
    <row r="41" spans="1:131" ht="26.25" customHeight="1" x14ac:dyDescent="0.15">
      <c r="A41" s="97">
        <v>14</v>
      </c>
      <c r="B41" s="976"/>
      <c r="C41" s="977"/>
      <c r="D41" s="977"/>
      <c r="E41" s="977"/>
      <c r="F41" s="977"/>
      <c r="G41" s="977"/>
      <c r="H41" s="977"/>
      <c r="I41" s="977"/>
      <c r="J41" s="977"/>
      <c r="K41" s="977"/>
      <c r="L41" s="977"/>
      <c r="M41" s="977"/>
      <c r="N41" s="977"/>
      <c r="O41" s="977"/>
      <c r="P41" s="978"/>
      <c r="Q41" s="979"/>
      <c r="R41" s="980"/>
      <c r="S41" s="980"/>
      <c r="T41" s="980"/>
      <c r="U41" s="980"/>
      <c r="V41" s="980"/>
      <c r="W41" s="980"/>
      <c r="X41" s="980"/>
      <c r="Y41" s="980"/>
      <c r="Z41" s="980"/>
      <c r="AA41" s="980"/>
      <c r="AB41" s="980"/>
      <c r="AC41" s="980"/>
      <c r="AD41" s="980"/>
      <c r="AE41" s="1034"/>
      <c r="AF41" s="1031"/>
      <c r="AG41" s="1032"/>
      <c r="AH41" s="1032"/>
      <c r="AI41" s="1032"/>
      <c r="AJ41" s="1033"/>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91"/>
      <c r="BT41" s="992"/>
      <c r="BU41" s="992"/>
      <c r="BV41" s="992"/>
      <c r="BW41" s="992"/>
      <c r="BX41" s="992"/>
      <c r="BY41" s="992"/>
      <c r="BZ41" s="992"/>
      <c r="CA41" s="992"/>
      <c r="CB41" s="992"/>
      <c r="CC41" s="992"/>
      <c r="CD41" s="992"/>
      <c r="CE41" s="992"/>
      <c r="CF41" s="992"/>
      <c r="CG41" s="1013"/>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89"/>
    </row>
    <row r="42" spans="1:131" ht="26.25" customHeight="1" x14ac:dyDescent="0.15">
      <c r="A42" s="97">
        <v>15</v>
      </c>
      <c r="B42" s="976"/>
      <c r="C42" s="977"/>
      <c r="D42" s="977"/>
      <c r="E42" s="977"/>
      <c r="F42" s="977"/>
      <c r="G42" s="977"/>
      <c r="H42" s="977"/>
      <c r="I42" s="977"/>
      <c r="J42" s="977"/>
      <c r="K42" s="977"/>
      <c r="L42" s="977"/>
      <c r="M42" s="977"/>
      <c r="N42" s="977"/>
      <c r="O42" s="977"/>
      <c r="P42" s="978"/>
      <c r="Q42" s="979"/>
      <c r="R42" s="980"/>
      <c r="S42" s="980"/>
      <c r="T42" s="980"/>
      <c r="U42" s="980"/>
      <c r="V42" s="980"/>
      <c r="W42" s="980"/>
      <c r="X42" s="980"/>
      <c r="Y42" s="980"/>
      <c r="Z42" s="980"/>
      <c r="AA42" s="980"/>
      <c r="AB42" s="980"/>
      <c r="AC42" s="980"/>
      <c r="AD42" s="980"/>
      <c r="AE42" s="1034"/>
      <c r="AF42" s="1031"/>
      <c r="AG42" s="1032"/>
      <c r="AH42" s="1032"/>
      <c r="AI42" s="1032"/>
      <c r="AJ42" s="1033"/>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91"/>
      <c r="BT42" s="992"/>
      <c r="BU42" s="992"/>
      <c r="BV42" s="992"/>
      <c r="BW42" s="992"/>
      <c r="BX42" s="992"/>
      <c r="BY42" s="992"/>
      <c r="BZ42" s="992"/>
      <c r="CA42" s="992"/>
      <c r="CB42" s="992"/>
      <c r="CC42" s="992"/>
      <c r="CD42" s="992"/>
      <c r="CE42" s="992"/>
      <c r="CF42" s="992"/>
      <c r="CG42" s="1013"/>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89"/>
    </row>
    <row r="43" spans="1:131" ht="26.25" customHeight="1" x14ac:dyDescent="0.15">
      <c r="A43" s="97">
        <v>16</v>
      </c>
      <c r="B43" s="976"/>
      <c r="C43" s="977"/>
      <c r="D43" s="977"/>
      <c r="E43" s="977"/>
      <c r="F43" s="977"/>
      <c r="G43" s="977"/>
      <c r="H43" s="977"/>
      <c r="I43" s="977"/>
      <c r="J43" s="977"/>
      <c r="K43" s="977"/>
      <c r="L43" s="977"/>
      <c r="M43" s="977"/>
      <c r="N43" s="977"/>
      <c r="O43" s="977"/>
      <c r="P43" s="978"/>
      <c r="Q43" s="979"/>
      <c r="R43" s="980"/>
      <c r="S43" s="980"/>
      <c r="T43" s="980"/>
      <c r="U43" s="980"/>
      <c r="V43" s="980"/>
      <c r="W43" s="980"/>
      <c r="X43" s="980"/>
      <c r="Y43" s="980"/>
      <c r="Z43" s="980"/>
      <c r="AA43" s="980"/>
      <c r="AB43" s="980"/>
      <c r="AC43" s="980"/>
      <c r="AD43" s="980"/>
      <c r="AE43" s="1034"/>
      <c r="AF43" s="1031"/>
      <c r="AG43" s="1032"/>
      <c r="AH43" s="1032"/>
      <c r="AI43" s="1032"/>
      <c r="AJ43" s="1033"/>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91"/>
      <c r="BT43" s="992"/>
      <c r="BU43" s="992"/>
      <c r="BV43" s="992"/>
      <c r="BW43" s="992"/>
      <c r="BX43" s="992"/>
      <c r="BY43" s="992"/>
      <c r="BZ43" s="992"/>
      <c r="CA43" s="992"/>
      <c r="CB43" s="992"/>
      <c r="CC43" s="992"/>
      <c r="CD43" s="992"/>
      <c r="CE43" s="992"/>
      <c r="CF43" s="992"/>
      <c r="CG43" s="1013"/>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89"/>
    </row>
    <row r="44" spans="1:131" ht="26.25" customHeight="1" x14ac:dyDescent="0.15">
      <c r="A44" s="97">
        <v>17</v>
      </c>
      <c r="B44" s="976"/>
      <c r="C44" s="977"/>
      <c r="D44" s="977"/>
      <c r="E44" s="977"/>
      <c r="F44" s="977"/>
      <c r="G44" s="977"/>
      <c r="H44" s="977"/>
      <c r="I44" s="977"/>
      <c r="J44" s="977"/>
      <c r="K44" s="977"/>
      <c r="L44" s="977"/>
      <c r="M44" s="977"/>
      <c r="N44" s="977"/>
      <c r="O44" s="977"/>
      <c r="P44" s="978"/>
      <c r="Q44" s="979"/>
      <c r="R44" s="980"/>
      <c r="S44" s="980"/>
      <c r="T44" s="980"/>
      <c r="U44" s="980"/>
      <c r="V44" s="980"/>
      <c r="W44" s="980"/>
      <c r="X44" s="980"/>
      <c r="Y44" s="980"/>
      <c r="Z44" s="980"/>
      <c r="AA44" s="980"/>
      <c r="AB44" s="980"/>
      <c r="AC44" s="980"/>
      <c r="AD44" s="980"/>
      <c r="AE44" s="1034"/>
      <c r="AF44" s="1031"/>
      <c r="AG44" s="1032"/>
      <c r="AH44" s="1032"/>
      <c r="AI44" s="1032"/>
      <c r="AJ44" s="1033"/>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91"/>
      <c r="BT44" s="992"/>
      <c r="BU44" s="992"/>
      <c r="BV44" s="992"/>
      <c r="BW44" s="992"/>
      <c r="BX44" s="992"/>
      <c r="BY44" s="992"/>
      <c r="BZ44" s="992"/>
      <c r="CA44" s="992"/>
      <c r="CB44" s="992"/>
      <c r="CC44" s="992"/>
      <c r="CD44" s="992"/>
      <c r="CE44" s="992"/>
      <c r="CF44" s="992"/>
      <c r="CG44" s="1013"/>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89"/>
    </row>
    <row r="45" spans="1:131" ht="26.25" customHeight="1" x14ac:dyDescent="0.15">
      <c r="A45" s="97">
        <v>18</v>
      </c>
      <c r="B45" s="976"/>
      <c r="C45" s="977"/>
      <c r="D45" s="977"/>
      <c r="E45" s="977"/>
      <c r="F45" s="977"/>
      <c r="G45" s="977"/>
      <c r="H45" s="977"/>
      <c r="I45" s="977"/>
      <c r="J45" s="977"/>
      <c r="K45" s="977"/>
      <c r="L45" s="977"/>
      <c r="M45" s="977"/>
      <c r="N45" s="977"/>
      <c r="O45" s="977"/>
      <c r="P45" s="978"/>
      <c r="Q45" s="979"/>
      <c r="R45" s="980"/>
      <c r="S45" s="980"/>
      <c r="T45" s="980"/>
      <c r="U45" s="980"/>
      <c r="V45" s="980"/>
      <c r="W45" s="980"/>
      <c r="X45" s="980"/>
      <c r="Y45" s="980"/>
      <c r="Z45" s="980"/>
      <c r="AA45" s="980"/>
      <c r="AB45" s="980"/>
      <c r="AC45" s="980"/>
      <c r="AD45" s="980"/>
      <c r="AE45" s="1034"/>
      <c r="AF45" s="1031"/>
      <c r="AG45" s="1032"/>
      <c r="AH45" s="1032"/>
      <c r="AI45" s="1032"/>
      <c r="AJ45" s="1033"/>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91"/>
      <c r="BT45" s="992"/>
      <c r="BU45" s="992"/>
      <c r="BV45" s="992"/>
      <c r="BW45" s="992"/>
      <c r="BX45" s="992"/>
      <c r="BY45" s="992"/>
      <c r="BZ45" s="992"/>
      <c r="CA45" s="992"/>
      <c r="CB45" s="992"/>
      <c r="CC45" s="992"/>
      <c r="CD45" s="992"/>
      <c r="CE45" s="992"/>
      <c r="CF45" s="992"/>
      <c r="CG45" s="1013"/>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89"/>
    </row>
    <row r="46" spans="1:131" ht="26.25" customHeight="1" x14ac:dyDescent="0.15">
      <c r="A46" s="97">
        <v>19</v>
      </c>
      <c r="B46" s="976"/>
      <c r="C46" s="977"/>
      <c r="D46" s="977"/>
      <c r="E46" s="977"/>
      <c r="F46" s="977"/>
      <c r="G46" s="977"/>
      <c r="H46" s="977"/>
      <c r="I46" s="977"/>
      <c r="J46" s="977"/>
      <c r="K46" s="977"/>
      <c r="L46" s="977"/>
      <c r="M46" s="977"/>
      <c r="N46" s="977"/>
      <c r="O46" s="977"/>
      <c r="P46" s="978"/>
      <c r="Q46" s="979"/>
      <c r="R46" s="980"/>
      <c r="S46" s="980"/>
      <c r="T46" s="980"/>
      <c r="U46" s="980"/>
      <c r="V46" s="980"/>
      <c r="W46" s="980"/>
      <c r="X46" s="980"/>
      <c r="Y46" s="980"/>
      <c r="Z46" s="980"/>
      <c r="AA46" s="980"/>
      <c r="AB46" s="980"/>
      <c r="AC46" s="980"/>
      <c r="AD46" s="980"/>
      <c r="AE46" s="1034"/>
      <c r="AF46" s="1031"/>
      <c r="AG46" s="1032"/>
      <c r="AH46" s="1032"/>
      <c r="AI46" s="1032"/>
      <c r="AJ46" s="1033"/>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91"/>
      <c r="BT46" s="992"/>
      <c r="BU46" s="992"/>
      <c r="BV46" s="992"/>
      <c r="BW46" s="992"/>
      <c r="BX46" s="992"/>
      <c r="BY46" s="992"/>
      <c r="BZ46" s="992"/>
      <c r="CA46" s="992"/>
      <c r="CB46" s="992"/>
      <c r="CC46" s="992"/>
      <c r="CD46" s="992"/>
      <c r="CE46" s="992"/>
      <c r="CF46" s="992"/>
      <c r="CG46" s="1013"/>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89"/>
    </row>
    <row r="47" spans="1:131" ht="26.25" customHeight="1" x14ac:dyDescent="0.15">
      <c r="A47" s="97">
        <v>20</v>
      </c>
      <c r="B47" s="976"/>
      <c r="C47" s="977"/>
      <c r="D47" s="977"/>
      <c r="E47" s="977"/>
      <c r="F47" s="977"/>
      <c r="G47" s="977"/>
      <c r="H47" s="977"/>
      <c r="I47" s="977"/>
      <c r="J47" s="977"/>
      <c r="K47" s="977"/>
      <c r="L47" s="977"/>
      <c r="M47" s="977"/>
      <c r="N47" s="977"/>
      <c r="O47" s="977"/>
      <c r="P47" s="978"/>
      <c r="Q47" s="979"/>
      <c r="R47" s="980"/>
      <c r="S47" s="980"/>
      <c r="T47" s="980"/>
      <c r="U47" s="980"/>
      <c r="V47" s="980"/>
      <c r="W47" s="980"/>
      <c r="X47" s="980"/>
      <c r="Y47" s="980"/>
      <c r="Z47" s="980"/>
      <c r="AA47" s="980"/>
      <c r="AB47" s="980"/>
      <c r="AC47" s="980"/>
      <c r="AD47" s="980"/>
      <c r="AE47" s="1034"/>
      <c r="AF47" s="1031"/>
      <c r="AG47" s="1032"/>
      <c r="AH47" s="1032"/>
      <c r="AI47" s="1032"/>
      <c r="AJ47" s="1033"/>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91"/>
      <c r="BT47" s="992"/>
      <c r="BU47" s="992"/>
      <c r="BV47" s="992"/>
      <c r="BW47" s="992"/>
      <c r="BX47" s="992"/>
      <c r="BY47" s="992"/>
      <c r="BZ47" s="992"/>
      <c r="CA47" s="992"/>
      <c r="CB47" s="992"/>
      <c r="CC47" s="992"/>
      <c r="CD47" s="992"/>
      <c r="CE47" s="992"/>
      <c r="CF47" s="992"/>
      <c r="CG47" s="1013"/>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89"/>
    </row>
    <row r="48" spans="1:131" ht="26.25" customHeight="1" x14ac:dyDescent="0.15">
      <c r="A48" s="97">
        <v>21</v>
      </c>
      <c r="B48" s="976"/>
      <c r="C48" s="977"/>
      <c r="D48" s="977"/>
      <c r="E48" s="977"/>
      <c r="F48" s="977"/>
      <c r="G48" s="977"/>
      <c r="H48" s="977"/>
      <c r="I48" s="977"/>
      <c r="J48" s="977"/>
      <c r="K48" s="977"/>
      <c r="L48" s="977"/>
      <c r="M48" s="977"/>
      <c r="N48" s="977"/>
      <c r="O48" s="977"/>
      <c r="P48" s="978"/>
      <c r="Q48" s="979"/>
      <c r="R48" s="980"/>
      <c r="S48" s="980"/>
      <c r="T48" s="980"/>
      <c r="U48" s="980"/>
      <c r="V48" s="980"/>
      <c r="W48" s="980"/>
      <c r="X48" s="980"/>
      <c r="Y48" s="980"/>
      <c r="Z48" s="980"/>
      <c r="AA48" s="980"/>
      <c r="AB48" s="980"/>
      <c r="AC48" s="980"/>
      <c r="AD48" s="980"/>
      <c r="AE48" s="1034"/>
      <c r="AF48" s="1031"/>
      <c r="AG48" s="1032"/>
      <c r="AH48" s="1032"/>
      <c r="AI48" s="1032"/>
      <c r="AJ48" s="1033"/>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91"/>
      <c r="BT48" s="992"/>
      <c r="BU48" s="992"/>
      <c r="BV48" s="992"/>
      <c r="BW48" s="992"/>
      <c r="BX48" s="992"/>
      <c r="BY48" s="992"/>
      <c r="BZ48" s="992"/>
      <c r="CA48" s="992"/>
      <c r="CB48" s="992"/>
      <c r="CC48" s="992"/>
      <c r="CD48" s="992"/>
      <c r="CE48" s="992"/>
      <c r="CF48" s="992"/>
      <c r="CG48" s="1013"/>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89"/>
    </row>
    <row r="49" spans="1:131" ht="26.25" customHeight="1" x14ac:dyDescent="0.15">
      <c r="A49" s="97">
        <v>22</v>
      </c>
      <c r="B49" s="976"/>
      <c r="C49" s="977"/>
      <c r="D49" s="977"/>
      <c r="E49" s="977"/>
      <c r="F49" s="977"/>
      <c r="G49" s="977"/>
      <c r="H49" s="977"/>
      <c r="I49" s="977"/>
      <c r="J49" s="977"/>
      <c r="K49" s="977"/>
      <c r="L49" s="977"/>
      <c r="M49" s="977"/>
      <c r="N49" s="977"/>
      <c r="O49" s="977"/>
      <c r="P49" s="978"/>
      <c r="Q49" s="979"/>
      <c r="R49" s="980"/>
      <c r="S49" s="980"/>
      <c r="T49" s="980"/>
      <c r="U49" s="980"/>
      <c r="V49" s="980"/>
      <c r="W49" s="980"/>
      <c r="X49" s="980"/>
      <c r="Y49" s="980"/>
      <c r="Z49" s="980"/>
      <c r="AA49" s="980"/>
      <c r="AB49" s="980"/>
      <c r="AC49" s="980"/>
      <c r="AD49" s="980"/>
      <c r="AE49" s="1034"/>
      <c r="AF49" s="1031"/>
      <c r="AG49" s="1032"/>
      <c r="AH49" s="1032"/>
      <c r="AI49" s="1032"/>
      <c r="AJ49" s="1033"/>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91"/>
      <c r="BT49" s="992"/>
      <c r="BU49" s="992"/>
      <c r="BV49" s="992"/>
      <c r="BW49" s="992"/>
      <c r="BX49" s="992"/>
      <c r="BY49" s="992"/>
      <c r="BZ49" s="992"/>
      <c r="CA49" s="992"/>
      <c r="CB49" s="992"/>
      <c r="CC49" s="992"/>
      <c r="CD49" s="992"/>
      <c r="CE49" s="992"/>
      <c r="CF49" s="992"/>
      <c r="CG49" s="1013"/>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89"/>
    </row>
    <row r="50" spans="1:131" ht="26.25" customHeight="1" x14ac:dyDescent="0.15">
      <c r="A50" s="97">
        <v>23</v>
      </c>
      <c r="B50" s="976"/>
      <c r="C50" s="977"/>
      <c r="D50" s="977"/>
      <c r="E50" s="977"/>
      <c r="F50" s="977"/>
      <c r="G50" s="977"/>
      <c r="H50" s="977"/>
      <c r="I50" s="977"/>
      <c r="J50" s="977"/>
      <c r="K50" s="977"/>
      <c r="L50" s="977"/>
      <c r="M50" s="977"/>
      <c r="N50" s="977"/>
      <c r="O50" s="977"/>
      <c r="P50" s="978"/>
      <c r="Q50" s="1029"/>
      <c r="R50" s="1024"/>
      <c r="S50" s="1024"/>
      <c r="T50" s="1024"/>
      <c r="U50" s="1024"/>
      <c r="V50" s="1024"/>
      <c r="W50" s="1024"/>
      <c r="X50" s="1024"/>
      <c r="Y50" s="1024"/>
      <c r="Z50" s="1024"/>
      <c r="AA50" s="1024"/>
      <c r="AB50" s="1024"/>
      <c r="AC50" s="1024"/>
      <c r="AD50" s="1024"/>
      <c r="AE50" s="1030"/>
      <c r="AF50" s="1031"/>
      <c r="AG50" s="1032"/>
      <c r="AH50" s="1032"/>
      <c r="AI50" s="1032"/>
      <c r="AJ50" s="1033"/>
      <c r="AK50" s="1023"/>
      <c r="AL50" s="1024"/>
      <c r="AM50" s="1024"/>
      <c r="AN50" s="1024"/>
      <c r="AO50" s="1024"/>
      <c r="AP50" s="1024"/>
      <c r="AQ50" s="1024"/>
      <c r="AR50" s="1024"/>
      <c r="AS50" s="1024"/>
      <c r="AT50" s="1024"/>
      <c r="AU50" s="1024"/>
      <c r="AV50" s="1024"/>
      <c r="AW50" s="1024"/>
      <c r="AX50" s="1024"/>
      <c r="AY50" s="1024"/>
      <c r="AZ50" s="1025"/>
      <c r="BA50" s="1025"/>
      <c r="BB50" s="1025"/>
      <c r="BC50" s="1025"/>
      <c r="BD50" s="1025"/>
      <c r="BE50" s="966"/>
      <c r="BF50" s="966"/>
      <c r="BG50" s="966"/>
      <c r="BH50" s="966"/>
      <c r="BI50" s="967"/>
      <c r="BJ50" s="91"/>
      <c r="BK50" s="91"/>
      <c r="BL50" s="91"/>
      <c r="BM50" s="91"/>
      <c r="BN50" s="91"/>
      <c r="BO50" s="100"/>
      <c r="BP50" s="100"/>
      <c r="BQ50" s="97">
        <v>44</v>
      </c>
      <c r="BR50" s="98"/>
      <c r="BS50" s="991"/>
      <c r="BT50" s="992"/>
      <c r="BU50" s="992"/>
      <c r="BV50" s="992"/>
      <c r="BW50" s="992"/>
      <c r="BX50" s="992"/>
      <c r="BY50" s="992"/>
      <c r="BZ50" s="992"/>
      <c r="CA50" s="992"/>
      <c r="CB50" s="992"/>
      <c r="CC50" s="992"/>
      <c r="CD50" s="992"/>
      <c r="CE50" s="992"/>
      <c r="CF50" s="992"/>
      <c r="CG50" s="1013"/>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89"/>
    </row>
    <row r="51" spans="1:131" ht="26.25" customHeight="1" x14ac:dyDescent="0.15">
      <c r="A51" s="97">
        <v>24</v>
      </c>
      <c r="B51" s="976"/>
      <c r="C51" s="977"/>
      <c r="D51" s="977"/>
      <c r="E51" s="977"/>
      <c r="F51" s="977"/>
      <c r="G51" s="977"/>
      <c r="H51" s="977"/>
      <c r="I51" s="977"/>
      <c r="J51" s="977"/>
      <c r="K51" s="977"/>
      <c r="L51" s="977"/>
      <c r="M51" s="977"/>
      <c r="N51" s="977"/>
      <c r="O51" s="977"/>
      <c r="P51" s="978"/>
      <c r="Q51" s="1029"/>
      <c r="R51" s="1024"/>
      <c r="S51" s="1024"/>
      <c r="T51" s="1024"/>
      <c r="U51" s="1024"/>
      <c r="V51" s="1024"/>
      <c r="W51" s="1024"/>
      <c r="X51" s="1024"/>
      <c r="Y51" s="1024"/>
      <c r="Z51" s="1024"/>
      <c r="AA51" s="1024"/>
      <c r="AB51" s="1024"/>
      <c r="AC51" s="1024"/>
      <c r="AD51" s="1024"/>
      <c r="AE51" s="1030"/>
      <c r="AF51" s="1031"/>
      <c r="AG51" s="1032"/>
      <c r="AH51" s="1032"/>
      <c r="AI51" s="1032"/>
      <c r="AJ51" s="1033"/>
      <c r="AK51" s="1023"/>
      <c r="AL51" s="1024"/>
      <c r="AM51" s="1024"/>
      <c r="AN51" s="1024"/>
      <c r="AO51" s="1024"/>
      <c r="AP51" s="1024"/>
      <c r="AQ51" s="1024"/>
      <c r="AR51" s="1024"/>
      <c r="AS51" s="1024"/>
      <c r="AT51" s="1024"/>
      <c r="AU51" s="1024"/>
      <c r="AV51" s="1024"/>
      <c r="AW51" s="1024"/>
      <c r="AX51" s="1024"/>
      <c r="AY51" s="1024"/>
      <c r="AZ51" s="1025"/>
      <c r="BA51" s="1025"/>
      <c r="BB51" s="1025"/>
      <c r="BC51" s="1025"/>
      <c r="BD51" s="1025"/>
      <c r="BE51" s="966"/>
      <c r="BF51" s="966"/>
      <c r="BG51" s="966"/>
      <c r="BH51" s="966"/>
      <c r="BI51" s="967"/>
      <c r="BJ51" s="91"/>
      <c r="BK51" s="91"/>
      <c r="BL51" s="91"/>
      <c r="BM51" s="91"/>
      <c r="BN51" s="91"/>
      <c r="BO51" s="100"/>
      <c r="BP51" s="100"/>
      <c r="BQ51" s="97">
        <v>45</v>
      </c>
      <c r="BR51" s="98"/>
      <c r="BS51" s="991"/>
      <c r="BT51" s="992"/>
      <c r="BU51" s="992"/>
      <c r="BV51" s="992"/>
      <c r="BW51" s="992"/>
      <c r="BX51" s="992"/>
      <c r="BY51" s="992"/>
      <c r="BZ51" s="992"/>
      <c r="CA51" s="992"/>
      <c r="CB51" s="992"/>
      <c r="CC51" s="992"/>
      <c r="CD51" s="992"/>
      <c r="CE51" s="992"/>
      <c r="CF51" s="992"/>
      <c r="CG51" s="1013"/>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89"/>
    </row>
    <row r="52" spans="1:131" ht="26.25" customHeight="1" x14ac:dyDescent="0.15">
      <c r="A52" s="97">
        <v>25</v>
      </c>
      <c r="B52" s="976"/>
      <c r="C52" s="977"/>
      <c r="D52" s="977"/>
      <c r="E52" s="977"/>
      <c r="F52" s="977"/>
      <c r="G52" s="977"/>
      <c r="H52" s="977"/>
      <c r="I52" s="977"/>
      <c r="J52" s="977"/>
      <c r="K52" s="977"/>
      <c r="L52" s="977"/>
      <c r="M52" s="977"/>
      <c r="N52" s="977"/>
      <c r="O52" s="977"/>
      <c r="P52" s="978"/>
      <c r="Q52" s="1029"/>
      <c r="R52" s="1024"/>
      <c r="S52" s="1024"/>
      <c r="T52" s="1024"/>
      <c r="U52" s="1024"/>
      <c r="V52" s="1024"/>
      <c r="W52" s="1024"/>
      <c r="X52" s="1024"/>
      <c r="Y52" s="1024"/>
      <c r="Z52" s="1024"/>
      <c r="AA52" s="1024"/>
      <c r="AB52" s="1024"/>
      <c r="AC52" s="1024"/>
      <c r="AD52" s="1024"/>
      <c r="AE52" s="1030"/>
      <c r="AF52" s="1031"/>
      <c r="AG52" s="1032"/>
      <c r="AH52" s="1032"/>
      <c r="AI52" s="1032"/>
      <c r="AJ52" s="1033"/>
      <c r="AK52" s="1023"/>
      <c r="AL52" s="1024"/>
      <c r="AM52" s="1024"/>
      <c r="AN52" s="1024"/>
      <c r="AO52" s="1024"/>
      <c r="AP52" s="1024"/>
      <c r="AQ52" s="1024"/>
      <c r="AR52" s="1024"/>
      <c r="AS52" s="1024"/>
      <c r="AT52" s="1024"/>
      <c r="AU52" s="1024"/>
      <c r="AV52" s="1024"/>
      <c r="AW52" s="1024"/>
      <c r="AX52" s="1024"/>
      <c r="AY52" s="1024"/>
      <c r="AZ52" s="1025"/>
      <c r="BA52" s="1025"/>
      <c r="BB52" s="1025"/>
      <c r="BC52" s="1025"/>
      <c r="BD52" s="1025"/>
      <c r="BE52" s="966"/>
      <c r="BF52" s="966"/>
      <c r="BG52" s="966"/>
      <c r="BH52" s="966"/>
      <c r="BI52" s="967"/>
      <c r="BJ52" s="91"/>
      <c r="BK52" s="91"/>
      <c r="BL52" s="91"/>
      <c r="BM52" s="91"/>
      <c r="BN52" s="91"/>
      <c r="BO52" s="100"/>
      <c r="BP52" s="100"/>
      <c r="BQ52" s="97">
        <v>46</v>
      </c>
      <c r="BR52" s="98"/>
      <c r="BS52" s="991"/>
      <c r="BT52" s="992"/>
      <c r="BU52" s="992"/>
      <c r="BV52" s="992"/>
      <c r="BW52" s="992"/>
      <c r="BX52" s="992"/>
      <c r="BY52" s="992"/>
      <c r="BZ52" s="992"/>
      <c r="CA52" s="992"/>
      <c r="CB52" s="992"/>
      <c r="CC52" s="992"/>
      <c r="CD52" s="992"/>
      <c r="CE52" s="992"/>
      <c r="CF52" s="992"/>
      <c r="CG52" s="1013"/>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89"/>
    </row>
    <row r="53" spans="1:131" ht="26.25" customHeight="1" x14ac:dyDescent="0.15">
      <c r="A53" s="97">
        <v>26</v>
      </c>
      <c r="B53" s="976"/>
      <c r="C53" s="977"/>
      <c r="D53" s="977"/>
      <c r="E53" s="977"/>
      <c r="F53" s="977"/>
      <c r="G53" s="977"/>
      <c r="H53" s="977"/>
      <c r="I53" s="977"/>
      <c r="J53" s="977"/>
      <c r="K53" s="977"/>
      <c r="L53" s="977"/>
      <c r="M53" s="977"/>
      <c r="N53" s="977"/>
      <c r="O53" s="977"/>
      <c r="P53" s="978"/>
      <c r="Q53" s="1029"/>
      <c r="R53" s="1024"/>
      <c r="S53" s="1024"/>
      <c r="T53" s="1024"/>
      <c r="U53" s="1024"/>
      <c r="V53" s="1024"/>
      <c r="W53" s="1024"/>
      <c r="X53" s="1024"/>
      <c r="Y53" s="1024"/>
      <c r="Z53" s="1024"/>
      <c r="AA53" s="1024"/>
      <c r="AB53" s="1024"/>
      <c r="AC53" s="1024"/>
      <c r="AD53" s="1024"/>
      <c r="AE53" s="1030"/>
      <c r="AF53" s="1031"/>
      <c r="AG53" s="1032"/>
      <c r="AH53" s="1032"/>
      <c r="AI53" s="1032"/>
      <c r="AJ53" s="1033"/>
      <c r="AK53" s="1023"/>
      <c r="AL53" s="1024"/>
      <c r="AM53" s="1024"/>
      <c r="AN53" s="1024"/>
      <c r="AO53" s="1024"/>
      <c r="AP53" s="1024"/>
      <c r="AQ53" s="1024"/>
      <c r="AR53" s="1024"/>
      <c r="AS53" s="1024"/>
      <c r="AT53" s="1024"/>
      <c r="AU53" s="1024"/>
      <c r="AV53" s="1024"/>
      <c r="AW53" s="1024"/>
      <c r="AX53" s="1024"/>
      <c r="AY53" s="1024"/>
      <c r="AZ53" s="1025"/>
      <c r="BA53" s="1025"/>
      <c r="BB53" s="1025"/>
      <c r="BC53" s="1025"/>
      <c r="BD53" s="1025"/>
      <c r="BE53" s="966"/>
      <c r="BF53" s="966"/>
      <c r="BG53" s="966"/>
      <c r="BH53" s="966"/>
      <c r="BI53" s="967"/>
      <c r="BJ53" s="91"/>
      <c r="BK53" s="91"/>
      <c r="BL53" s="91"/>
      <c r="BM53" s="91"/>
      <c r="BN53" s="91"/>
      <c r="BO53" s="100"/>
      <c r="BP53" s="100"/>
      <c r="BQ53" s="97">
        <v>47</v>
      </c>
      <c r="BR53" s="98"/>
      <c r="BS53" s="991"/>
      <c r="BT53" s="992"/>
      <c r="BU53" s="992"/>
      <c r="BV53" s="992"/>
      <c r="BW53" s="992"/>
      <c r="BX53" s="992"/>
      <c r="BY53" s="992"/>
      <c r="BZ53" s="992"/>
      <c r="CA53" s="992"/>
      <c r="CB53" s="992"/>
      <c r="CC53" s="992"/>
      <c r="CD53" s="992"/>
      <c r="CE53" s="992"/>
      <c r="CF53" s="992"/>
      <c r="CG53" s="1013"/>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89"/>
    </row>
    <row r="54" spans="1:131" ht="26.25" customHeight="1" x14ac:dyDescent="0.15">
      <c r="A54" s="97">
        <v>27</v>
      </c>
      <c r="B54" s="976"/>
      <c r="C54" s="977"/>
      <c r="D54" s="977"/>
      <c r="E54" s="977"/>
      <c r="F54" s="977"/>
      <c r="G54" s="977"/>
      <c r="H54" s="977"/>
      <c r="I54" s="977"/>
      <c r="J54" s="977"/>
      <c r="K54" s="977"/>
      <c r="L54" s="977"/>
      <c r="M54" s="977"/>
      <c r="N54" s="977"/>
      <c r="O54" s="977"/>
      <c r="P54" s="978"/>
      <c r="Q54" s="1029"/>
      <c r="R54" s="1024"/>
      <c r="S54" s="1024"/>
      <c r="T54" s="1024"/>
      <c r="U54" s="1024"/>
      <c r="V54" s="1024"/>
      <c r="W54" s="1024"/>
      <c r="X54" s="1024"/>
      <c r="Y54" s="1024"/>
      <c r="Z54" s="1024"/>
      <c r="AA54" s="1024"/>
      <c r="AB54" s="1024"/>
      <c r="AC54" s="1024"/>
      <c r="AD54" s="1024"/>
      <c r="AE54" s="1030"/>
      <c r="AF54" s="1031"/>
      <c r="AG54" s="1032"/>
      <c r="AH54" s="1032"/>
      <c r="AI54" s="1032"/>
      <c r="AJ54" s="1033"/>
      <c r="AK54" s="1023"/>
      <c r="AL54" s="1024"/>
      <c r="AM54" s="1024"/>
      <c r="AN54" s="1024"/>
      <c r="AO54" s="1024"/>
      <c r="AP54" s="1024"/>
      <c r="AQ54" s="1024"/>
      <c r="AR54" s="1024"/>
      <c r="AS54" s="1024"/>
      <c r="AT54" s="1024"/>
      <c r="AU54" s="1024"/>
      <c r="AV54" s="1024"/>
      <c r="AW54" s="1024"/>
      <c r="AX54" s="1024"/>
      <c r="AY54" s="1024"/>
      <c r="AZ54" s="1025"/>
      <c r="BA54" s="1025"/>
      <c r="BB54" s="1025"/>
      <c r="BC54" s="1025"/>
      <c r="BD54" s="1025"/>
      <c r="BE54" s="966"/>
      <c r="BF54" s="966"/>
      <c r="BG54" s="966"/>
      <c r="BH54" s="966"/>
      <c r="BI54" s="967"/>
      <c r="BJ54" s="91"/>
      <c r="BK54" s="91"/>
      <c r="BL54" s="91"/>
      <c r="BM54" s="91"/>
      <c r="BN54" s="91"/>
      <c r="BO54" s="100"/>
      <c r="BP54" s="100"/>
      <c r="BQ54" s="97">
        <v>48</v>
      </c>
      <c r="BR54" s="98"/>
      <c r="BS54" s="991"/>
      <c r="BT54" s="992"/>
      <c r="BU54" s="992"/>
      <c r="BV54" s="992"/>
      <c r="BW54" s="992"/>
      <c r="BX54" s="992"/>
      <c r="BY54" s="992"/>
      <c r="BZ54" s="992"/>
      <c r="CA54" s="992"/>
      <c r="CB54" s="992"/>
      <c r="CC54" s="992"/>
      <c r="CD54" s="992"/>
      <c r="CE54" s="992"/>
      <c r="CF54" s="992"/>
      <c r="CG54" s="1013"/>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89"/>
    </row>
    <row r="55" spans="1:131" ht="26.25" customHeight="1" x14ac:dyDescent="0.15">
      <c r="A55" s="97">
        <v>28</v>
      </c>
      <c r="B55" s="976"/>
      <c r="C55" s="977"/>
      <c r="D55" s="977"/>
      <c r="E55" s="977"/>
      <c r="F55" s="977"/>
      <c r="G55" s="977"/>
      <c r="H55" s="977"/>
      <c r="I55" s="977"/>
      <c r="J55" s="977"/>
      <c r="K55" s="977"/>
      <c r="L55" s="977"/>
      <c r="M55" s="977"/>
      <c r="N55" s="977"/>
      <c r="O55" s="977"/>
      <c r="P55" s="978"/>
      <c r="Q55" s="1029"/>
      <c r="R55" s="1024"/>
      <c r="S55" s="1024"/>
      <c r="T55" s="1024"/>
      <c r="U55" s="1024"/>
      <c r="V55" s="1024"/>
      <c r="W55" s="1024"/>
      <c r="X55" s="1024"/>
      <c r="Y55" s="1024"/>
      <c r="Z55" s="1024"/>
      <c r="AA55" s="1024"/>
      <c r="AB55" s="1024"/>
      <c r="AC55" s="1024"/>
      <c r="AD55" s="1024"/>
      <c r="AE55" s="1030"/>
      <c r="AF55" s="1031"/>
      <c r="AG55" s="1032"/>
      <c r="AH55" s="1032"/>
      <c r="AI55" s="1032"/>
      <c r="AJ55" s="1033"/>
      <c r="AK55" s="1023"/>
      <c r="AL55" s="1024"/>
      <c r="AM55" s="1024"/>
      <c r="AN55" s="1024"/>
      <c r="AO55" s="1024"/>
      <c r="AP55" s="1024"/>
      <c r="AQ55" s="1024"/>
      <c r="AR55" s="1024"/>
      <c r="AS55" s="1024"/>
      <c r="AT55" s="1024"/>
      <c r="AU55" s="1024"/>
      <c r="AV55" s="1024"/>
      <c r="AW55" s="1024"/>
      <c r="AX55" s="1024"/>
      <c r="AY55" s="1024"/>
      <c r="AZ55" s="1025"/>
      <c r="BA55" s="1025"/>
      <c r="BB55" s="1025"/>
      <c r="BC55" s="1025"/>
      <c r="BD55" s="1025"/>
      <c r="BE55" s="966"/>
      <c r="BF55" s="966"/>
      <c r="BG55" s="966"/>
      <c r="BH55" s="966"/>
      <c r="BI55" s="967"/>
      <c r="BJ55" s="91"/>
      <c r="BK55" s="91"/>
      <c r="BL55" s="91"/>
      <c r="BM55" s="91"/>
      <c r="BN55" s="91"/>
      <c r="BO55" s="100"/>
      <c r="BP55" s="100"/>
      <c r="BQ55" s="97">
        <v>49</v>
      </c>
      <c r="BR55" s="98"/>
      <c r="BS55" s="991"/>
      <c r="BT55" s="992"/>
      <c r="BU55" s="992"/>
      <c r="BV55" s="992"/>
      <c r="BW55" s="992"/>
      <c r="BX55" s="992"/>
      <c r="BY55" s="992"/>
      <c r="BZ55" s="992"/>
      <c r="CA55" s="992"/>
      <c r="CB55" s="992"/>
      <c r="CC55" s="992"/>
      <c r="CD55" s="992"/>
      <c r="CE55" s="992"/>
      <c r="CF55" s="992"/>
      <c r="CG55" s="1013"/>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89"/>
    </row>
    <row r="56" spans="1:131" ht="26.25" customHeight="1" x14ac:dyDescent="0.15">
      <c r="A56" s="97">
        <v>29</v>
      </c>
      <c r="B56" s="976"/>
      <c r="C56" s="977"/>
      <c r="D56" s="977"/>
      <c r="E56" s="977"/>
      <c r="F56" s="977"/>
      <c r="G56" s="977"/>
      <c r="H56" s="977"/>
      <c r="I56" s="977"/>
      <c r="J56" s="977"/>
      <c r="K56" s="977"/>
      <c r="L56" s="977"/>
      <c r="M56" s="977"/>
      <c r="N56" s="977"/>
      <c r="O56" s="977"/>
      <c r="P56" s="978"/>
      <c r="Q56" s="1029"/>
      <c r="R56" s="1024"/>
      <c r="S56" s="1024"/>
      <c r="T56" s="1024"/>
      <c r="U56" s="1024"/>
      <c r="V56" s="1024"/>
      <c r="W56" s="1024"/>
      <c r="X56" s="1024"/>
      <c r="Y56" s="1024"/>
      <c r="Z56" s="1024"/>
      <c r="AA56" s="1024"/>
      <c r="AB56" s="1024"/>
      <c r="AC56" s="1024"/>
      <c r="AD56" s="1024"/>
      <c r="AE56" s="1030"/>
      <c r="AF56" s="1031"/>
      <c r="AG56" s="1032"/>
      <c r="AH56" s="1032"/>
      <c r="AI56" s="1032"/>
      <c r="AJ56" s="1033"/>
      <c r="AK56" s="1023"/>
      <c r="AL56" s="1024"/>
      <c r="AM56" s="1024"/>
      <c r="AN56" s="1024"/>
      <c r="AO56" s="1024"/>
      <c r="AP56" s="1024"/>
      <c r="AQ56" s="1024"/>
      <c r="AR56" s="1024"/>
      <c r="AS56" s="1024"/>
      <c r="AT56" s="1024"/>
      <c r="AU56" s="1024"/>
      <c r="AV56" s="1024"/>
      <c r="AW56" s="1024"/>
      <c r="AX56" s="1024"/>
      <c r="AY56" s="1024"/>
      <c r="AZ56" s="1025"/>
      <c r="BA56" s="1025"/>
      <c r="BB56" s="1025"/>
      <c r="BC56" s="1025"/>
      <c r="BD56" s="1025"/>
      <c r="BE56" s="966"/>
      <c r="BF56" s="966"/>
      <c r="BG56" s="966"/>
      <c r="BH56" s="966"/>
      <c r="BI56" s="967"/>
      <c r="BJ56" s="91"/>
      <c r="BK56" s="91"/>
      <c r="BL56" s="91"/>
      <c r="BM56" s="91"/>
      <c r="BN56" s="91"/>
      <c r="BO56" s="100"/>
      <c r="BP56" s="100"/>
      <c r="BQ56" s="97">
        <v>50</v>
      </c>
      <c r="BR56" s="98"/>
      <c r="BS56" s="991"/>
      <c r="BT56" s="992"/>
      <c r="BU56" s="992"/>
      <c r="BV56" s="992"/>
      <c r="BW56" s="992"/>
      <c r="BX56" s="992"/>
      <c r="BY56" s="992"/>
      <c r="BZ56" s="992"/>
      <c r="CA56" s="992"/>
      <c r="CB56" s="992"/>
      <c r="CC56" s="992"/>
      <c r="CD56" s="992"/>
      <c r="CE56" s="992"/>
      <c r="CF56" s="992"/>
      <c r="CG56" s="1013"/>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89"/>
    </row>
    <row r="57" spans="1:131" ht="26.25" customHeight="1" x14ac:dyDescent="0.15">
      <c r="A57" s="97">
        <v>30</v>
      </c>
      <c r="B57" s="976"/>
      <c r="C57" s="977"/>
      <c r="D57" s="977"/>
      <c r="E57" s="977"/>
      <c r="F57" s="977"/>
      <c r="G57" s="977"/>
      <c r="H57" s="977"/>
      <c r="I57" s="977"/>
      <c r="J57" s="977"/>
      <c r="K57" s="977"/>
      <c r="L57" s="977"/>
      <c r="M57" s="977"/>
      <c r="N57" s="977"/>
      <c r="O57" s="977"/>
      <c r="P57" s="978"/>
      <c r="Q57" s="1029"/>
      <c r="R57" s="1024"/>
      <c r="S57" s="1024"/>
      <c r="T57" s="1024"/>
      <c r="U57" s="1024"/>
      <c r="V57" s="1024"/>
      <c r="W57" s="1024"/>
      <c r="X57" s="1024"/>
      <c r="Y57" s="1024"/>
      <c r="Z57" s="1024"/>
      <c r="AA57" s="1024"/>
      <c r="AB57" s="1024"/>
      <c r="AC57" s="1024"/>
      <c r="AD57" s="1024"/>
      <c r="AE57" s="1030"/>
      <c r="AF57" s="1031"/>
      <c r="AG57" s="1032"/>
      <c r="AH57" s="1032"/>
      <c r="AI57" s="1032"/>
      <c r="AJ57" s="1033"/>
      <c r="AK57" s="1023"/>
      <c r="AL57" s="1024"/>
      <c r="AM57" s="1024"/>
      <c r="AN57" s="1024"/>
      <c r="AO57" s="1024"/>
      <c r="AP57" s="1024"/>
      <c r="AQ57" s="1024"/>
      <c r="AR57" s="1024"/>
      <c r="AS57" s="1024"/>
      <c r="AT57" s="1024"/>
      <c r="AU57" s="1024"/>
      <c r="AV57" s="1024"/>
      <c r="AW57" s="1024"/>
      <c r="AX57" s="1024"/>
      <c r="AY57" s="1024"/>
      <c r="AZ57" s="1025"/>
      <c r="BA57" s="1025"/>
      <c r="BB57" s="1025"/>
      <c r="BC57" s="1025"/>
      <c r="BD57" s="1025"/>
      <c r="BE57" s="966"/>
      <c r="BF57" s="966"/>
      <c r="BG57" s="966"/>
      <c r="BH57" s="966"/>
      <c r="BI57" s="967"/>
      <c r="BJ57" s="91"/>
      <c r="BK57" s="91"/>
      <c r="BL57" s="91"/>
      <c r="BM57" s="91"/>
      <c r="BN57" s="91"/>
      <c r="BO57" s="100"/>
      <c r="BP57" s="100"/>
      <c r="BQ57" s="97">
        <v>51</v>
      </c>
      <c r="BR57" s="98"/>
      <c r="BS57" s="991"/>
      <c r="BT57" s="992"/>
      <c r="BU57" s="992"/>
      <c r="BV57" s="992"/>
      <c r="BW57" s="992"/>
      <c r="BX57" s="992"/>
      <c r="BY57" s="992"/>
      <c r="BZ57" s="992"/>
      <c r="CA57" s="992"/>
      <c r="CB57" s="992"/>
      <c r="CC57" s="992"/>
      <c r="CD57" s="992"/>
      <c r="CE57" s="992"/>
      <c r="CF57" s="992"/>
      <c r="CG57" s="1013"/>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89"/>
    </row>
    <row r="58" spans="1:131" ht="26.25" customHeight="1" x14ac:dyDescent="0.15">
      <c r="A58" s="97">
        <v>31</v>
      </c>
      <c r="B58" s="976"/>
      <c r="C58" s="977"/>
      <c r="D58" s="977"/>
      <c r="E58" s="977"/>
      <c r="F58" s="977"/>
      <c r="G58" s="977"/>
      <c r="H58" s="977"/>
      <c r="I58" s="977"/>
      <c r="J58" s="977"/>
      <c r="K58" s="977"/>
      <c r="L58" s="977"/>
      <c r="M58" s="977"/>
      <c r="N58" s="977"/>
      <c r="O58" s="977"/>
      <c r="P58" s="978"/>
      <c r="Q58" s="1029"/>
      <c r="R58" s="1024"/>
      <c r="S58" s="1024"/>
      <c r="T58" s="1024"/>
      <c r="U58" s="1024"/>
      <c r="V58" s="1024"/>
      <c r="W58" s="1024"/>
      <c r="X58" s="1024"/>
      <c r="Y58" s="1024"/>
      <c r="Z58" s="1024"/>
      <c r="AA58" s="1024"/>
      <c r="AB58" s="1024"/>
      <c r="AC58" s="1024"/>
      <c r="AD58" s="1024"/>
      <c r="AE58" s="1030"/>
      <c r="AF58" s="1031"/>
      <c r="AG58" s="1032"/>
      <c r="AH58" s="1032"/>
      <c r="AI58" s="1032"/>
      <c r="AJ58" s="1033"/>
      <c r="AK58" s="1023"/>
      <c r="AL58" s="1024"/>
      <c r="AM58" s="1024"/>
      <c r="AN58" s="1024"/>
      <c r="AO58" s="1024"/>
      <c r="AP58" s="1024"/>
      <c r="AQ58" s="1024"/>
      <c r="AR58" s="1024"/>
      <c r="AS58" s="1024"/>
      <c r="AT58" s="1024"/>
      <c r="AU58" s="1024"/>
      <c r="AV58" s="1024"/>
      <c r="AW58" s="1024"/>
      <c r="AX58" s="1024"/>
      <c r="AY58" s="1024"/>
      <c r="AZ58" s="1025"/>
      <c r="BA58" s="1025"/>
      <c r="BB58" s="1025"/>
      <c r="BC58" s="1025"/>
      <c r="BD58" s="1025"/>
      <c r="BE58" s="966"/>
      <c r="BF58" s="966"/>
      <c r="BG58" s="966"/>
      <c r="BH58" s="966"/>
      <c r="BI58" s="967"/>
      <c r="BJ58" s="91"/>
      <c r="BK58" s="91"/>
      <c r="BL58" s="91"/>
      <c r="BM58" s="91"/>
      <c r="BN58" s="91"/>
      <c r="BO58" s="100"/>
      <c r="BP58" s="100"/>
      <c r="BQ58" s="97">
        <v>52</v>
      </c>
      <c r="BR58" s="98"/>
      <c r="BS58" s="991"/>
      <c r="BT58" s="992"/>
      <c r="BU58" s="992"/>
      <c r="BV58" s="992"/>
      <c r="BW58" s="992"/>
      <c r="BX58" s="992"/>
      <c r="BY58" s="992"/>
      <c r="BZ58" s="992"/>
      <c r="CA58" s="992"/>
      <c r="CB58" s="992"/>
      <c r="CC58" s="992"/>
      <c r="CD58" s="992"/>
      <c r="CE58" s="992"/>
      <c r="CF58" s="992"/>
      <c r="CG58" s="1013"/>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89"/>
    </row>
    <row r="59" spans="1:131" ht="26.25" customHeight="1" x14ac:dyDescent="0.15">
      <c r="A59" s="97">
        <v>32</v>
      </c>
      <c r="B59" s="976"/>
      <c r="C59" s="977"/>
      <c r="D59" s="977"/>
      <c r="E59" s="977"/>
      <c r="F59" s="977"/>
      <c r="G59" s="977"/>
      <c r="H59" s="977"/>
      <c r="I59" s="977"/>
      <c r="J59" s="977"/>
      <c r="K59" s="977"/>
      <c r="L59" s="977"/>
      <c r="M59" s="977"/>
      <c r="N59" s="977"/>
      <c r="O59" s="977"/>
      <c r="P59" s="978"/>
      <c r="Q59" s="1029"/>
      <c r="R59" s="1024"/>
      <c r="S59" s="1024"/>
      <c r="T59" s="1024"/>
      <c r="U59" s="1024"/>
      <c r="V59" s="1024"/>
      <c r="W59" s="1024"/>
      <c r="X59" s="1024"/>
      <c r="Y59" s="1024"/>
      <c r="Z59" s="1024"/>
      <c r="AA59" s="1024"/>
      <c r="AB59" s="1024"/>
      <c r="AC59" s="1024"/>
      <c r="AD59" s="1024"/>
      <c r="AE59" s="1030"/>
      <c r="AF59" s="1031"/>
      <c r="AG59" s="1032"/>
      <c r="AH59" s="1032"/>
      <c r="AI59" s="1032"/>
      <c r="AJ59" s="1033"/>
      <c r="AK59" s="1023"/>
      <c r="AL59" s="1024"/>
      <c r="AM59" s="1024"/>
      <c r="AN59" s="1024"/>
      <c r="AO59" s="1024"/>
      <c r="AP59" s="1024"/>
      <c r="AQ59" s="1024"/>
      <c r="AR59" s="1024"/>
      <c r="AS59" s="1024"/>
      <c r="AT59" s="1024"/>
      <c r="AU59" s="1024"/>
      <c r="AV59" s="1024"/>
      <c r="AW59" s="1024"/>
      <c r="AX59" s="1024"/>
      <c r="AY59" s="1024"/>
      <c r="AZ59" s="1025"/>
      <c r="BA59" s="1025"/>
      <c r="BB59" s="1025"/>
      <c r="BC59" s="1025"/>
      <c r="BD59" s="1025"/>
      <c r="BE59" s="966"/>
      <c r="BF59" s="966"/>
      <c r="BG59" s="966"/>
      <c r="BH59" s="966"/>
      <c r="BI59" s="967"/>
      <c r="BJ59" s="91"/>
      <c r="BK59" s="91"/>
      <c r="BL59" s="91"/>
      <c r="BM59" s="91"/>
      <c r="BN59" s="91"/>
      <c r="BO59" s="100"/>
      <c r="BP59" s="100"/>
      <c r="BQ59" s="97">
        <v>53</v>
      </c>
      <c r="BR59" s="98"/>
      <c r="BS59" s="991"/>
      <c r="BT59" s="992"/>
      <c r="BU59" s="992"/>
      <c r="BV59" s="992"/>
      <c r="BW59" s="992"/>
      <c r="BX59" s="992"/>
      <c r="BY59" s="992"/>
      <c r="BZ59" s="992"/>
      <c r="CA59" s="992"/>
      <c r="CB59" s="992"/>
      <c r="CC59" s="992"/>
      <c r="CD59" s="992"/>
      <c r="CE59" s="992"/>
      <c r="CF59" s="992"/>
      <c r="CG59" s="1013"/>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89"/>
    </row>
    <row r="60" spans="1:131" ht="26.25" customHeight="1" x14ac:dyDescent="0.15">
      <c r="A60" s="97">
        <v>33</v>
      </c>
      <c r="B60" s="976"/>
      <c r="C60" s="977"/>
      <c r="D60" s="977"/>
      <c r="E60" s="977"/>
      <c r="F60" s="977"/>
      <c r="G60" s="977"/>
      <c r="H60" s="977"/>
      <c r="I60" s="977"/>
      <c r="J60" s="977"/>
      <c r="K60" s="977"/>
      <c r="L60" s="977"/>
      <c r="M60" s="977"/>
      <c r="N60" s="977"/>
      <c r="O60" s="977"/>
      <c r="P60" s="978"/>
      <c r="Q60" s="1029"/>
      <c r="R60" s="1024"/>
      <c r="S60" s="1024"/>
      <c r="T60" s="1024"/>
      <c r="U60" s="1024"/>
      <c r="V60" s="1024"/>
      <c r="W60" s="1024"/>
      <c r="X60" s="1024"/>
      <c r="Y60" s="1024"/>
      <c r="Z60" s="1024"/>
      <c r="AA60" s="1024"/>
      <c r="AB60" s="1024"/>
      <c r="AC60" s="1024"/>
      <c r="AD60" s="1024"/>
      <c r="AE60" s="1030"/>
      <c r="AF60" s="1031"/>
      <c r="AG60" s="1032"/>
      <c r="AH60" s="1032"/>
      <c r="AI60" s="1032"/>
      <c r="AJ60" s="1033"/>
      <c r="AK60" s="1023"/>
      <c r="AL60" s="1024"/>
      <c r="AM60" s="1024"/>
      <c r="AN60" s="1024"/>
      <c r="AO60" s="1024"/>
      <c r="AP60" s="1024"/>
      <c r="AQ60" s="1024"/>
      <c r="AR60" s="1024"/>
      <c r="AS60" s="1024"/>
      <c r="AT60" s="1024"/>
      <c r="AU60" s="1024"/>
      <c r="AV60" s="1024"/>
      <c r="AW60" s="1024"/>
      <c r="AX60" s="1024"/>
      <c r="AY60" s="1024"/>
      <c r="AZ60" s="1025"/>
      <c r="BA60" s="1025"/>
      <c r="BB60" s="1025"/>
      <c r="BC60" s="1025"/>
      <c r="BD60" s="1025"/>
      <c r="BE60" s="966"/>
      <c r="BF60" s="966"/>
      <c r="BG60" s="966"/>
      <c r="BH60" s="966"/>
      <c r="BI60" s="967"/>
      <c r="BJ60" s="91"/>
      <c r="BK60" s="91"/>
      <c r="BL60" s="91"/>
      <c r="BM60" s="91"/>
      <c r="BN60" s="91"/>
      <c r="BO60" s="100"/>
      <c r="BP60" s="100"/>
      <c r="BQ60" s="97">
        <v>54</v>
      </c>
      <c r="BR60" s="98"/>
      <c r="BS60" s="991"/>
      <c r="BT60" s="992"/>
      <c r="BU60" s="992"/>
      <c r="BV60" s="992"/>
      <c r="BW60" s="992"/>
      <c r="BX60" s="992"/>
      <c r="BY60" s="992"/>
      <c r="BZ60" s="992"/>
      <c r="CA60" s="992"/>
      <c r="CB60" s="992"/>
      <c r="CC60" s="992"/>
      <c r="CD60" s="992"/>
      <c r="CE60" s="992"/>
      <c r="CF60" s="992"/>
      <c r="CG60" s="1013"/>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89"/>
    </row>
    <row r="61" spans="1:131" ht="26.25" customHeight="1" thickBot="1" x14ac:dyDescent="0.2">
      <c r="A61" s="97">
        <v>34</v>
      </c>
      <c r="B61" s="976"/>
      <c r="C61" s="977"/>
      <c r="D61" s="977"/>
      <c r="E61" s="977"/>
      <c r="F61" s="977"/>
      <c r="G61" s="977"/>
      <c r="H61" s="977"/>
      <c r="I61" s="977"/>
      <c r="J61" s="977"/>
      <c r="K61" s="977"/>
      <c r="L61" s="977"/>
      <c r="M61" s="977"/>
      <c r="N61" s="977"/>
      <c r="O61" s="977"/>
      <c r="P61" s="978"/>
      <c r="Q61" s="1029"/>
      <c r="R61" s="1024"/>
      <c r="S61" s="1024"/>
      <c r="T61" s="1024"/>
      <c r="U61" s="1024"/>
      <c r="V61" s="1024"/>
      <c r="W61" s="1024"/>
      <c r="X61" s="1024"/>
      <c r="Y61" s="1024"/>
      <c r="Z61" s="1024"/>
      <c r="AA61" s="1024"/>
      <c r="AB61" s="1024"/>
      <c r="AC61" s="1024"/>
      <c r="AD61" s="1024"/>
      <c r="AE61" s="1030"/>
      <c r="AF61" s="1031"/>
      <c r="AG61" s="1032"/>
      <c r="AH61" s="1032"/>
      <c r="AI61" s="1032"/>
      <c r="AJ61" s="1033"/>
      <c r="AK61" s="1023"/>
      <c r="AL61" s="1024"/>
      <c r="AM61" s="1024"/>
      <c r="AN61" s="1024"/>
      <c r="AO61" s="1024"/>
      <c r="AP61" s="1024"/>
      <c r="AQ61" s="1024"/>
      <c r="AR61" s="1024"/>
      <c r="AS61" s="1024"/>
      <c r="AT61" s="1024"/>
      <c r="AU61" s="1024"/>
      <c r="AV61" s="1024"/>
      <c r="AW61" s="1024"/>
      <c r="AX61" s="1024"/>
      <c r="AY61" s="1024"/>
      <c r="AZ61" s="1025"/>
      <c r="BA61" s="1025"/>
      <c r="BB61" s="1025"/>
      <c r="BC61" s="1025"/>
      <c r="BD61" s="1025"/>
      <c r="BE61" s="966"/>
      <c r="BF61" s="966"/>
      <c r="BG61" s="966"/>
      <c r="BH61" s="966"/>
      <c r="BI61" s="967"/>
      <c r="BJ61" s="91"/>
      <c r="BK61" s="91"/>
      <c r="BL61" s="91"/>
      <c r="BM61" s="91"/>
      <c r="BN61" s="91"/>
      <c r="BO61" s="100"/>
      <c r="BP61" s="100"/>
      <c r="BQ61" s="97">
        <v>55</v>
      </c>
      <c r="BR61" s="98"/>
      <c r="BS61" s="991"/>
      <c r="BT61" s="992"/>
      <c r="BU61" s="992"/>
      <c r="BV61" s="992"/>
      <c r="BW61" s="992"/>
      <c r="BX61" s="992"/>
      <c r="BY61" s="992"/>
      <c r="BZ61" s="992"/>
      <c r="CA61" s="992"/>
      <c r="CB61" s="992"/>
      <c r="CC61" s="992"/>
      <c r="CD61" s="992"/>
      <c r="CE61" s="992"/>
      <c r="CF61" s="992"/>
      <c r="CG61" s="1013"/>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89"/>
    </row>
    <row r="62" spans="1:131" ht="26.25" customHeight="1" x14ac:dyDescent="0.15">
      <c r="A62" s="97">
        <v>35</v>
      </c>
      <c r="B62" s="976"/>
      <c r="C62" s="977"/>
      <c r="D62" s="977"/>
      <c r="E62" s="977"/>
      <c r="F62" s="977"/>
      <c r="G62" s="977"/>
      <c r="H62" s="977"/>
      <c r="I62" s="977"/>
      <c r="J62" s="977"/>
      <c r="K62" s="977"/>
      <c r="L62" s="977"/>
      <c r="M62" s="977"/>
      <c r="N62" s="977"/>
      <c r="O62" s="977"/>
      <c r="P62" s="978"/>
      <c r="Q62" s="1029"/>
      <c r="R62" s="1024"/>
      <c r="S62" s="1024"/>
      <c r="T62" s="1024"/>
      <c r="U62" s="1024"/>
      <c r="V62" s="1024"/>
      <c r="W62" s="1024"/>
      <c r="X62" s="1024"/>
      <c r="Y62" s="1024"/>
      <c r="Z62" s="1024"/>
      <c r="AA62" s="1024"/>
      <c r="AB62" s="1024"/>
      <c r="AC62" s="1024"/>
      <c r="AD62" s="1024"/>
      <c r="AE62" s="1030"/>
      <c r="AF62" s="1031"/>
      <c r="AG62" s="1032"/>
      <c r="AH62" s="1032"/>
      <c r="AI62" s="1032"/>
      <c r="AJ62" s="1033"/>
      <c r="AK62" s="1023"/>
      <c r="AL62" s="1024"/>
      <c r="AM62" s="1024"/>
      <c r="AN62" s="1024"/>
      <c r="AO62" s="1024"/>
      <c r="AP62" s="1024"/>
      <c r="AQ62" s="1024"/>
      <c r="AR62" s="1024"/>
      <c r="AS62" s="1024"/>
      <c r="AT62" s="1024"/>
      <c r="AU62" s="1024"/>
      <c r="AV62" s="1024"/>
      <c r="AW62" s="1024"/>
      <c r="AX62" s="1024"/>
      <c r="AY62" s="1024"/>
      <c r="AZ62" s="1025"/>
      <c r="BA62" s="1025"/>
      <c r="BB62" s="1025"/>
      <c r="BC62" s="1025"/>
      <c r="BD62" s="1025"/>
      <c r="BE62" s="966"/>
      <c r="BF62" s="966"/>
      <c r="BG62" s="966"/>
      <c r="BH62" s="966"/>
      <c r="BI62" s="967"/>
      <c r="BJ62" s="1026" t="s">
        <v>338</v>
      </c>
      <c r="BK62" s="1027"/>
      <c r="BL62" s="1027"/>
      <c r="BM62" s="1027"/>
      <c r="BN62" s="1028"/>
      <c r="BO62" s="100"/>
      <c r="BP62" s="100"/>
      <c r="BQ62" s="97">
        <v>56</v>
      </c>
      <c r="BR62" s="98"/>
      <c r="BS62" s="991"/>
      <c r="BT62" s="992"/>
      <c r="BU62" s="992"/>
      <c r="BV62" s="992"/>
      <c r="BW62" s="992"/>
      <c r="BX62" s="992"/>
      <c r="BY62" s="992"/>
      <c r="BZ62" s="992"/>
      <c r="CA62" s="992"/>
      <c r="CB62" s="992"/>
      <c r="CC62" s="992"/>
      <c r="CD62" s="992"/>
      <c r="CE62" s="992"/>
      <c r="CF62" s="992"/>
      <c r="CG62" s="1013"/>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89"/>
    </row>
    <row r="63" spans="1:131" ht="26.25" customHeight="1" thickBot="1" x14ac:dyDescent="0.2">
      <c r="A63" s="99" t="s">
        <v>320</v>
      </c>
      <c r="B63" s="931" t="s">
        <v>339</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9"/>
      <c r="AF63" s="1020">
        <v>7487</v>
      </c>
      <c r="AG63" s="953"/>
      <c r="AH63" s="953"/>
      <c r="AI63" s="953"/>
      <c r="AJ63" s="1021"/>
      <c r="AK63" s="1022"/>
      <c r="AL63" s="957"/>
      <c r="AM63" s="957"/>
      <c r="AN63" s="957"/>
      <c r="AO63" s="957"/>
      <c r="AP63" s="953">
        <v>12037</v>
      </c>
      <c r="AQ63" s="953"/>
      <c r="AR63" s="953"/>
      <c r="AS63" s="953"/>
      <c r="AT63" s="953"/>
      <c r="AU63" s="953">
        <v>5420</v>
      </c>
      <c r="AV63" s="953"/>
      <c r="AW63" s="953"/>
      <c r="AX63" s="953"/>
      <c r="AY63" s="953"/>
      <c r="AZ63" s="1016"/>
      <c r="BA63" s="1016"/>
      <c r="BB63" s="1016"/>
      <c r="BC63" s="1016"/>
      <c r="BD63" s="1016"/>
      <c r="BE63" s="954"/>
      <c r="BF63" s="954"/>
      <c r="BG63" s="954"/>
      <c r="BH63" s="954"/>
      <c r="BI63" s="955"/>
      <c r="BJ63" s="1017" t="s">
        <v>62</v>
      </c>
      <c r="BK63" s="947"/>
      <c r="BL63" s="947"/>
      <c r="BM63" s="947"/>
      <c r="BN63" s="1018"/>
      <c r="BO63" s="100"/>
      <c r="BP63" s="100"/>
      <c r="BQ63" s="97">
        <v>57</v>
      </c>
      <c r="BR63" s="98"/>
      <c r="BS63" s="991"/>
      <c r="BT63" s="992"/>
      <c r="BU63" s="992"/>
      <c r="BV63" s="992"/>
      <c r="BW63" s="992"/>
      <c r="BX63" s="992"/>
      <c r="BY63" s="992"/>
      <c r="BZ63" s="992"/>
      <c r="CA63" s="992"/>
      <c r="CB63" s="992"/>
      <c r="CC63" s="992"/>
      <c r="CD63" s="992"/>
      <c r="CE63" s="992"/>
      <c r="CF63" s="992"/>
      <c r="CG63" s="1013"/>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91"/>
      <c r="BT64" s="992"/>
      <c r="BU64" s="992"/>
      <c r="BV64" s="992"/>
      <c r="BW64" s="992"/>
      <c r="BX64" s="992"/>
      <c r="BY64" s="992"/>
      <c r="BZ64" s="992"/>
      <c r="CA64" s="992"/>
      <c r="CB64" s="992"/>
      <c r="CC64" s="992"/>
      <c r="CD64" s="992"/>
      <c r="CE64" s="992"/>
      <c r="CF64" s="992"/>
      <c r="CG64" s="1013"/>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89"/>
    </row>
    <row r="65" spans="1:131" ht="26.25" customHeight="1" thickBot="1" x14ac:dyDescent="0.2">
      <c r="A65" s="91" t="s">
        <v>340</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91"/>
      <c r="BT65" s="992"/>
      <c r="BU65" s="992"/>
      <c r="BV65" s="992"/>
      <c r="BW65" s="992"/>
      <c r="BX65" s="992"/>
      <c r="BY65" s="992"/>
      <c r="BZ65" s="992"/>
      <c r="CA65" s="992"/>
      <c r="CB65" s="992"/>
      <c r="CC65" s="992"/>
      <c r="CD65" s="992"/>
      <c r="CE65" s="992"/>
      <c r="CF65" s="992"/>
      <c r="CG65" s="1013"/>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89"/>
    </row>
    <row r="66" spans="1:131" ht="26.25" customHeight="1" x14ac:dyDescent="0.15">
      <c r="A66" s="994" t="s">
        <v>341</v>
      </c>
      <c r="B66" s="995"/>
      <c r="C66" s="995"/>
      <c r="D66" s="995"/>
      <c r="E66" s="995"/>
      <c r="F66" s="995"/>
      <c r="G66" s="995"/>
      <c r="H66" s="995"/>
      <c r="I66" s="995"/>
      <c r="J66" s="995"/>
      <c r="K66" s="995"/>
      <c r="L66" s="995"/>
      <c r="M66" s="995"/>
      <c r="N66" s="995"/>
      <c r="O66" s="995"/>
      <c r="P66" s="996"/>
      <c r="Q66" s="1000" t="s">
        <v>324</v>
      </c>
      <c r="R66" s="1001"/>
      <c r="S66" s="1001"/>
      <c r="T66" s="1001"/>
      <c r="U66" s="1002"/>
      <c r="V66" s="1000" t="s">
        <v>325</v>
      </c>
      <c r="W66" s="1001"/>
      <c r="X66" s="1001"/>
      <c r="Y66" s="1001"/>
      <c r="Z66" s="1002"/>
      <c r="AA66" s="1000" t="s">
        <v>326</v>
      </c>
      <c r="AB66" s="1001"/>
      <c r="AC66" s="1001"/>
      <c r="AD66" s="1001"/>
      <c r="AE66" s="1002"/>
      <c r="AF66" s="1006" t="s">
        <v>327</v>
      </c>
      <c r="AG66" s="1007"/>
      <c r="AH66" s="1007"/>
      <c r="AI66" s="1007"/>
      <c r="AJ66" s="1008"/>
      <c r="AK66" s="1000" t="s">
        <v>328</v>
      </c>
      <c r="AL66" s="995"/>
      <c r="AM66" s="995"/>
      <c r="AN66" s="995"/>
      <c r="AO66" s="996"/>
      <c r="AP66" s="1000" t="s">
        <v>329</v>
      </c>
      <c r="AQ66" s="1001"/>
      <c r="AR66" s="1001"/>
      <c r="AS66" s="1001"/>
      <c r="AT66" s="1002"/>
      <c r="AU66" s="1000" t="s">
        <v>342</v>
      </c>
      <c r="AV66" s="1001"/>
      <c r="AW66" s="1001"/>
      <c r="AX66" s="1001"/>
      <c r="AY66" s="1002"/>
      <c r="AZ66" s="1000" t="s">
        <v>307</v>
      </c>
      <c r="BA66" s="1001"/>
      <c r="BB66" s="1001"/>
      <c r="BC66" s="1001"/>
      <c r="BD66" s="1014"/>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5"/>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15">
      <c r="A68" s="95">
        <v>1</v>
      </c>
      <c r="B68" s="984" t="s">
        <v>343</v>
      </c>
      <c r="C68" s="985"/>
      <c r="D68" s="985"/>
      <c r="E68" s="985"/>
      <c r="F68" s="985"/>
      <c r="G68" s="985"/>
      <c r="H68" s="985"/>
      <c r="I68" s="985"/>
      <c r="J68" s="985"/>
      <c r="K68" s="985"/>
      <c r="L68" s="985"/>
      <c r="M68" s="985"/>
      <c r="N68" s="985"/>
      <c r="O68" s="985"/>
      <c r="P68" s="986"/>
      <c r="Q68" s="987">
        <v>2562</v>
      </c>
      <c r="R68" s="981"/>
      <c r="S68" s="981"/>
      <c r="T68" s="981"/>
      <c r="U68" s="981"/>
      <c r="V68" s="981">
        <v>2538</v>
      </c>
      <c r="W68" s="981"/>
      <c r="X68" s="981"/>
      <c r="Y68" s="981"/>
      <c r="Z68" s="981"/>
      <c r="AA68" s="981">
        <v>24</v>
      </c>
      <c r="AB68" s="981"/>
      <c r="AC68" s="981"/>
      <c r="AD68" s="981"/>
      <c r="AE68" s="981"/>
      <c r="AF68" s="981">
        <v>24</v>
      </c>
      <c r="AG68" s="981"/>
      <c r="AH68" s="981"/>
      <c r="AI68" s="981"/>
      <c r="AJ68" s="981"/>
      <c r="AK68" s="981"/>
      <c r="AL68" s="981"/>
      <c r="AM68" s="981"/>
      <c r="AN68" s="981"/>
      <c r="AO68" s="981"/>
      <c r="AP68" s="981"/>
      <c r="AQ68" s="981"/>
      <c r="AR68" s="981"/>
      <c r="AS68" s="981"/>
      <c r="AT68" s="981"/>
      <c r="AU68" s="981"/>
      <c r="AV68" s="981"/>
      <c r="AW68" s="981"/>
      <c r="AX68" s="981"/>
      <c r="AY68" s="981"/>
      <c r="AZ68" s="982" t="s">
        <v>344</v>
      </c>
      <c r="BA68" s="982"/>
      <c r="BB68" s="982"/>
      <c r="BC68" s="982"/>
      <c r="BD68" s="983"/>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15">
      <c r="A69" s="97">
        <v>2</v>
      </c>
      <c r="B69" s="968" t="s">
        <v>343</v>
      </c>
      <c r="C69" s="969"/>
      <c r="D69" s="969"/>
      <c r="E69" s="969"/>
      <c r="F69" s="969"/>
      <c r="G69" s="969"/>
      <c r="H69" s="969"/>
      <c r="I69" s="969"/>
      <c r="J69" s="969"/>
      <c r="K69" s="969"/>
      <c r="L69" s="969"/>
      <c r="M69" s="969"/>
      <c r="N69" s="969"/>
      <c r="O69" s="969"/>
      <c r="P69" s="970"/>
      <c r="Q69" s="971">
        <v>880773</v>
      </c>
      <c r="R69" s="965"/>
      <c r="S69" s="965"/>
      <c r="T69" s="965"/>
      <c r="U69" s="965"/>
      <c r="V69" s="965">
        <v>869976</v>
      </c>
      <c r="W69" s="965"/>
      <c r="X69" s="965"/>
      <c r="Y69" s="965"/>
      <c r="Z69" s="965"/>
      <c r="AA69" s="965">
        <v>10796</v>
      </c>
      <c r="AB69" s="965"/>
      <c r="AC69" s="965"/>
      <c r="AD69" s="965"/>
      <c r="AE69" s="965"/>
      <c r="AF69" s="965">
        <v>10571</v>
      </c>
      <c r="AG69" s="965"/>
      <c r="AH69" s="965"/>
      <c r="AI69" s="965"/>
      <c r="AJ69" s="965"/>
      <c r="AK69" s="965">
        <v>5498</v>
      </c>
      <c r="AL69" s="965"/>
      <c r="AM69" s="965"/>
      <c r="AN69" s="965"/>
      <c r="AO69" s="965"/>
      <c r="AP69" s="965"/>
      <c r="AQ69" s="965"/>
      <c r="AR69" s="965"/>
      <c r="AS69" s="965"/>
      <c r="AT69" s="965"/>
      <c r="AU69" s="965"/>
      <c r="AV69" s="965"/>
      <c r="AW69" s="965"/>
      <c r="AX69" s="965"/>
      <c r="AY69" s="965"/>
      <c r="AZ69" s="966" t="s">
        <v>345</v>
      </c>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15">
      <c r="A70" s="97">
        <v>3</v>
      </c>
      <c r="B70" s="968" t="s">
        <v>346</v>
      </c>
      <c r="C70" s="969"/>
      <c r="D70" s="969"/>
      <c r="E70" s="969"/>
      <c r="F70" s="969"/>
      <c r="G70" s="969"/>
      <c r="H70" s="969"/>
      <c r="I70" s="969"/>
      <c r="J70" s="969"/>
      <c r="K70" s="969"/>
      <c r="L70" s="969"/>
      <c r="M70" s="969"/>
      <c r="N70" s="969"/>
      <c r="O70" s="969"/>
      <c r="P70" s="970"/>
      <c r="Q70" s="971">
        <v>23245</v>
      </c>
      <c r="R70" s="965"/>
      <c r="S70" s="965"/>
      <c r="T70" s="965"/>
      <c r="U70" s="965"/>
      <c r="V70" s="965">
        <v>14700</v>
      </c>
      <c r="W70" s="965"/>
      <c r="X70" s="965"/>
      <c r="Y70" s="965"/>
      <c r="Z70" s="965"/>
      <c r="AA70" s="965">
        <v>8545</v>
      </c>
      <c r="AB70" s="965"/>
      <c r="AC70" s="965"/>
      <c r="AD70" s="965"/>
      <c r="AE70" s="965"/>
      <c r="AF70" s="965">
        <v>8545</v>
      </c>
      <c r="AG70" s="965"/>
      <c r="AH70" s="965"/>
      <c r="AI70" s="965"/>
      <c r="AJ70" s="965"/>
      <c r="AK70" s="965">
        <v>21</v>
      </c>
      <c r="AL70" s="965"/>
      <c r="AM70" s="965"/>
      <c r="AN70" s="965"/>
      <c r="AO70" s="965"/>
      <c r="AP70" s="965"/>
      <c r="AQ70" s="965"/>
      <c r="AR70" s="965"/>
      <c r="AS70" s="965"/>
      <c r="AT70" s="965"/>
      <c r="AU70" s="965"/>
      <c r="AV70" s="965"/>
      <c r="AW70" s="965"/>
      <c r="AX70" s="965"/>
      <c r="AY70" s="965"/>
      <c r="AZ70" s="966" t="s">
        <v>344</v>
      </c>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15">
      <c r="A71" s="97">
        <v>4</v>
      </c>
      <c r="B71" s="968" t="s">
        <v>346</v>
      </c>
      <c r="C71" s="969"/>
      <c r="D71" s="969"/>
      <c r="E71" s="969"/>
      <c r="F71" s="969"/>
      <c r="G71" s="969"/>
      <c r="H71" s="969"/>
      <c r="I71" s="969"/>
      <c r="J71" s="969"/>
      <c r="K71" s="969"/>
      <c r="L71" s="969"/>
      <c r="M71" s="969"/>
      <c r="N71" s="969"/>
      <c r="O71" s="969"/>
      <c r="P71" s="970"/>
      <c r="Q71" s="971">
        <v>177</v>
      </c>
      <c r="R71" s="965"/>
      <c r="S71" s="965"/>
      <c r="T71" s="965"/>
      <c r="U71" s="965"/>
      <c r="V71" s="965">
        <v>101</v>
      </c>
      <c r="W71" s="965"/>
      <c r="X71" s="965"/>
      <c r="Y71" s="965"/>
      <c r="Z71" s="965"/>
      <c r="AA71" s="965">
        <v>77</v>
      </c>
      <c r="AB71" s="965"/>
      <c r="AC71" s="965"/>
      <c r="AD71" s="965"/>
      <c r="AE71" s="965"/>
      <c r="AF71" s="965">
        <v>77</v>
      </c>
      <c r="AG71" s="965"/>
      <c r="AH71" s="965"/>
      <c r="AI71" s="965"/>
      <c r="AJ71" s="965"/>
      <c r="AK71" s="965"/>
      <c r="AL71" s="965"/>
      <c r="AM71" s="965"/>
      <c r="AN71" s="965"/>
      <c r="AO71" s="965"/>
      <c r="AP71" s="965"/>
      <c r="AQ71" s="965"/>
      <c r="AR71" s="965"/>
      <c r="AS71" s="965"/>
      <c r="AT71" s="965"/>
      <c r="AU71" s="965"/>
      <c r="AV71" s="965"/>
      <c r="AW71" s="965"/>
      <c r="AX71" s="965"/>
      <c r="AY71" s="965"/>
      <c r="AZ71" s="966" t="s">
        <v>347</v>
      </c>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15">
      <c r="A72" s="97">
        <v>5</v>
      </c>
      <c r="B72" s="968" t="s">
        <v>348</v>
      </c>
      <c r="C72" s="969"/>
      <c r="D72" s="969"/>
      <c r="E72" s="969"/>
      <c r="F72" s="969"/>
      <c r="G72" s="969"/>
      <c r="H72" s="969"/>
      <c r="I72" s="969"/>
      <c r="J72" s="969"/>
      <c r="K72" s="969"/>
      <c r="L72" s="969"/>
      <c r="M72" s="969"/>
      <c r="N72" s="969"/>
      <c r="O72" s="969"/>
      <c r="P72" s="970"/>
      <c r="Q72" s="971">
        <v>289</v>
      </c>
      <c r="R72" s="965"/>
      <c r="S72" s="965"/>
      <c r="T72" s="965"/>
      <c r="U72" s="965"/>
      <c r="V72" s="965">
        <v>262</v>
      </c>
      <c r="W72" s="965"/>
      <c r="X72" s="965"/>
      <c r="Y72" s="965"/>
      <c r="Z72" s="965"/>
      <c r="AA72" s="965">
        <v>26</v>
      </c>
      <c r="AB72" s="965"/>
      <c r="AC72" s="965"/>
      <c r="AD72" s="965"/>
      <c r="AE72" s="965"/>
      <c r="AF72" s="965">
        <v>26</v>
      </c>
      <c r="AG72" s="965"/>
      <c r="AH72" s="965"/>
      <c r="AI72" s="965"/>
      <c r="AJ72" s="965"/>
      <c r="AK72" s="965">
        <v>4</v>
      </c>
      <c r="AL72" s="965"/>
      <c r="AM72" s="965"/>
      <c r="AN72" s="965"/>
      <c r="AO72" s="965"/>
      <c r="AP72" s="965"/>
      <c r="AQ72" s="965"/>
      <c r="AR72" s="965"/>
      <c r="AS72" s="965"/>
      <c r="AT72" s="965"/>
      <c r="AU72" s="965"/>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15">
      <c r="A73" s="97">
        <v>6</v>
      </c>
      <c r="B73" s="968" t="s">
        <v>349</v>
      </c>
      <c r="C73" s="969"/>
      <c r="D73" s="969"/>
      <c r="E73" s="969"/>
      <c r="F73" s="969"/>
      <c r="G73" s="969"/>
      <c r="H73" s="969"/>
      <c r="I73" s="969"/>
      <c r="J73" s="969"/>
      <c r="K73" s="969"/>
      <c r="L73" s="969"/>
      <c r="M73" s="969"/>
      <c r="N73" s="969"/>
      <c r="O73" s="969"/>
      <c r="P73" s="970"/>
      <c r="Q73" s="971">
        <v>43230</v>
      </c>
      <c r="R73" s="965"/>
      <c r="S73" s="965"/>
      <c r="T73" s="965"/>
      <c r="U73" s="965"/>
      <c r="V73" s="965">
        <v>41366</v>
      </c>
      <c r="W73" s="965"/>
      <c r="X73" s="965"/>
      <c r="Y73" s="965"/>
      <c r="Z73" s="965"/>
      <c r="AA73" s="965">
        <v>1864</v>
      </c>
      <c r="AB73" s="965"/>
      <c r="AC73" s="965"/>
      <c r="AD73" s="965"/>
      <c r="AE73" s="965"/>
      <c r="AF73" s="965">
        <v>8625</v>
      </c>
      <c r="AG73" s="965"/>
      <c r="AH73" s="965"/>
      <c r="AI73" s="965"/>
      <c r="AJ73" s="965"/>
      <c r="AK73" s="965"/>
      <c r="AL73" s="965"/>
      <c r="AM73" s="965"/>
      <c r="AN73" s="965"/>
      <c r="AO73" s="965"/>
      <c r="AP73" s="965"/>
      <c r="AQ73" s="965"/>
      <c r="AR73" s="965"/>
      <c r="AS73" s="965"/>
      <c r="AT73" s="965"/>
      <c r="AU73" s="965"/>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15">
      <c r="A74" s="97">
        <v>7</v>
      </c>
      <c r="B74" s="976" t="s">
        <v>350</v>
      </c>
      <c r="C74" s="977"/>
      <c r="D74" s="977"/>
      <c r="E74" s="977"/>
      <c r="F74" s="977"/>
      <c r="G74" s="977"/>
      <c r="H74" s="977"/>
      <c r="I74" s="977"/>
      <c r="J74" s="977"/>
      <c r="K74" s="977"/>
      <c r="L74" s="977"/>
      <c r="M74" s="977"/>
      <c r="N74" s="977"/>
      <c r="O74" s="977"/>
      <c r="P74" s="978"/>
      <c r="Q74" s="979">
        <v>172</v>
      </c>
      <c r="R74" s="980"/>
      <c r="S74" s="980"/>
      <c r="T74" s="980"/>
      <c r="U74" s="980"/>
      <c r="V74" s="980">
        <v>155</v>
      </c>
      <c r="W74" s="980"/>
      <c r="X74" s="980"/>
      <c r="Y74" s="980"/>
      <c r="Z74" s="980"/>
      <c r="AA74" s="965">
        <v>17</v>
      </c>
      <c r="AB74" s="965"/>
      <c r="AC74" s="965"/>
      <c r="AD74" s="965"/>
      <c r="AE74" s="965"/>
      <c r="AF74" s="965">
        <v>17</v>
      </c>
      <c r="AG74" s="965"/>
      <c r="AH74" s="965"/>
      <c r="AI74" s="965"/>
      <c r="AJ74" s="965"/>
      <c r="AK74" s="965"/>
      <c r="AL74" s="965"/>
      <c r="AM74" s="965"/>
      <c r="AN74" s="965"/>
      <c r="AO74" s="965"/>
      <c r="AP74" s="965"/>
      <c r="AQ74" s="965"/>
      <c r="AR74" s="965"/>
      <c r="AS74" s="965"/>
      <c r="AT74" s="965"/>
      <c r="AU74" s="965"/>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15">
      <c r="A75" s="97">
        <v>8</v>
      </c>
      <c r="B75" s="976" t="s">
        <v>351</v>
      </c>
      <c r="C75" s="977"/>
      <c r="D75" s="977"/>
      <c r="E75" s="977"/>
      <c r="F75" s="977"/>
      <c r="G75" s="977"/>
      <c r="H75" s="977"/>
      <c r="I75" s="977"/>
      <c r="J75" s="977"/>
      <c r="K75" s="977"/>
      <c r="L75" s="977"/>
      <c r="M75" s="977"/>
      <c r="N75" s="977"/>
      <c r="O75" s="977"/>
      <c r="P75" s="978"/>
      <c r="Q75" s="979">
        <v>11918</v>
      </c>
      <c r="R75" s="980"/>
      <c r="S75" s="980"/>
      <c r="T75" s="980"/>
      <c r="U75" s="980"/>
      <c r="V75" s="980">
        <v>11587</v>
      </c>
      <c r="W75" s="980"/>
      <c r="X75" s="980"/>
      <c r="Y75" s="980"/>
      <c r="Z75" s="980"/>
      <c r="AA75" s="975">
        <v>331</v>
      </c>
      <c r="AB75" s="973"/>
      <c r="AC75" s="973"/>
      <c r="AD75" s="973"/>
      <c r="AE75" s="974"/>
      <c r="AF75" s="975">
        <v>331</v>
      </c>
      <c r="AG75" s="973"/>
      <c r="AH75" s="973"/>
      <c r="AI75" s="973"/>
      <c r="AJ75" s="974"/>
      <c r="AK75" s="975"/>
      <c r="AL75" s="973"/>
      <c r="AM75" s="973"/>
      <c r="AN75" s="973"/>
      <c r="AO75" s="974"/>
      <c r="AP75" s="975">
        <v>2748</v>
      </c>
      <c r="AQ75" s="973"/>
      <c r="AR75" s="973"/>
      <c r="AS75" s="973"/>
      <c r="AT75" s="974"/>
      <c r="AU75" s="975">
        <v>481</v>
      </c>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15">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15">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15">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15">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15">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15">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15">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15">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15">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15">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15">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15">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
      <c r="A88" s="99" t="s">
        <v>320</v>
      </c>
      <c r="B88" s="931" t="s">
        <v>352</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v>28216</v>
      </c>
      <c r="AG88" s="953"/>
      <c r="AH88" s="953"/>
      <c r="AI88" s="953"/>
      <c r="AJ88" s="953"/>
      <c r="AK88" s="957"/>
      <c r="AL88" s="957"/>
      <c r="AM88" s="957"/>
      <c r="AN88" s="957"/>
      <c r="AO88" s="957"/>
      <c r="AP88" s="953">
        <v>2748</v>
      </c>
      <c r="AQ88" s="953"/>
      <c r="AR88" s="953"/>
      <c r="AS88" s="953"/>
      <c r="AT88" s="953"/>
      <c r="AU88" s="953">
        <v>481</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320</v>
      </c>
      <c r="BR102" s="931" t="s">
        <v>353</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v>100</v>
      </c>
      <c r="CS102" s="947"/>
      <c r="CT102" s="947"/>
      <c r="CU102" s="947"/>
      <c r="CV102" s="948"/>
      <c r="CW102" s="946">
        <v>8</v>
      </c>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31"/>
      <c r="DW102" s="932"/>
      <c r="DX102" s="932"/>
      <c r="DY102" s="932"/>
      <c r="DZ102" s="933"/>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354</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355</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356</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357</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36" t="s">
        <v>358</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359</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15">
      <c r="A109" s="889" t="s">
        <v>360</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361</v>
      </c>
      <c r="AB109" s="890"/>
      <c r="AC109" s="890"/>
      <c r="AD109" s="890"/>
      <c r="AE109" s="891"/>
      <c r="AF109" s="892" t="s">
        <v>362</v>
      </c>
      <c r="AG109" s="890"/>
      <c r="AH109" s="890"/>
      <c r="AI109" s="890"/>
      <c r="AJ109" s="891"/>
      <c r="AK109" s="892" t="s">
        <v>237</v>
      </c>
      <c r="AL109" s="890"/>
      <c r="AM109" s="890"/>
      <c r="AN109" s="890"/>
      <c r="AO109" s="891"/>
      <c r="AP109" s="892" t="s">
        <v>363</v>
      </c>
      <c r="AQ109" s="890"/>
      <c r="AR109" s="890"/>
      <c r="AS109" s="890"/>
      <c r="AT109" s="923"/>
      <c r="AU109" s="889" t="s">
        <v>360</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361</v>
      </c>
      <c r="BR109" s="890"/>
      <c r="BS109" s="890"/>
      <c r="BT109" s="890"/>
      <c r="BU109" s="891"/>
      <c r="BV109" s="892" t="s">
        <v>362</v>
      </c>
      <c r="BW109" s="890"/>
      <c r="BX109" s="890"/>
      <c r="BY109" s="890"/>
      <c r="BZ109" s="891"/>
      <c r="CA109" s="892" t="s">
        <v>237</v>
      </c>
      <c r="CB109" s="890"/>
      <c r="CC109" s="890"/>
      <c r="CD109" s="890"/>
      <c r="CE109" s="891"/>
      <c r="CF109" s="930" t="s">
        <v>363</v>
      </c>
      <c r="CG109" s="930"/>
      <c r="CH109" s="930"/>
      <c r="CI109" s="930"/>
      <c r="CJ109" s="930"/>
      <c r="CK109" s="892" t="s">
        <v>364</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361</v>
      </c>
      <c r="DH109" s="890"/>
      <c r="DI109" s="890"/>
      <c r="DJ109" s="890"/>
      <c r="DK109" s="891"/>
      <c r="DL109" s="892" t="s">
        <v>362</v>
      </c>
      <c r="DM109" s="890"/>
      <c r="DN109" s="890"/>
      <c r="DO109" s="890"/>
      <c r="DP109" s="891"/>
      <c r="DQ109" s="892" t="s">
        <v>237</v>
      </c>
      <c r="DR109" s="890"/>
      <c r="DS109" s="890"/>
      <c r="DT109" s="890"/>
      <c r="DU109" s="891"/>
      <c r="DV109" s="892" t="s">
        <v>363</v>
      </c>
      <c r="DW109" s="890"/>
      <c r="DX109" s="890"/>
      <c r="DY109" s="890"/>
      <c r="DZ109" s="923"/>
    </row>
    <row r="110" spans="1:131" s="89" customFormat="1" ht="26.25" customHeight="1" x14ac:dyDescent="0.15">
      <c r="A110" s="803" t="s">
        <v>365</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2">
        <v>4020572</v>
      </c>
      <c r="AB110" s="883"/>
      <c r="AC110" s="883"/>
      <c r="AD110" s="883"/>
      <c r="AE110" s="884"/>
      <c r="AF110" s="885">
        <v>4271255</v>
      </c>
      <c r="AG110" s="883"/>
      <c r="AH110" s="883"/>
      <c r="AI110" s="883"/>
      <c r="AJ110" s="884"/>
      <c r="AK110" s="885">
        <v>4233074</v>
      </c>
      <c r="AL110" s="883"/>
      <c r="AM110" s="883"/>
      <c r="AN110" s="883"/>
      <c r="AO110" s="884"/>
      <c r="AP110" s="886">
        <v>15.7</v>
      </c>
      <c r="AQ110" s="887"/>
      <c r="AR110" s="887"/>
      <c r="AS110" s="887"/>
      <c r="AT110" s="888"/>
      <c r="AU110" s="924" t="s">
        <v>366</v>
      </c>
      <c r="AV110" s="925"/>
      <c r="AW110" s="925"/>
      <c r="AX110" s="925"/>
      <c r="AY110" s="925"/>
      <c r="AZ110" s="854" t="s">
        <v>367</v>
      </c>
      <c r="BA110" s="804"/>
      <c r="BB110" s="804"/>
      <c r="BC110" s="804"/>
      <c r="BD110" s="804"/>
      <c r="BE110" s="804"/>
      <c r="BF110" s="804"/>
      <c r="BG110" s="804"/>
      <c r="BH110" s="804"/>
      <c r="BI110" s="804"/>
      <c r="BJ110" s="804"/>
      <c r="BK110" s="804"/>
      <c r="BL110" s="804"/>
      <c r="BM110" s="804"/>
      <c r="BN110" s="804"/>
      <c r="BO110" s="804"/>
      <c r="BP110" s="805"/>
      <c r="BQ110" s="855">
        <v>36915179</v>
      </c>
      <c r="BR110" s="836"/>
      <c r="BS110" s="836"/>
      <c r="BT110" s="836"/>
      <c r="BU110" s="836"/>
      <c r="BV110" s="836">
        <v>34421326</v>
      </c>
      <c r="BW110" s="836"/>
      <c r="BX110" s="836"/>
      <c r="BY110" s="836"/>
      <c r="BZ110" s="836"/>
      <c r="CA110" s="836">
        <v>31538535</v>
      </c>
      <c r="CB110" s="836"/>
      <c r="CC110" s="836"/>
      <c r="CD110" s="836"/>
      <c r="CE110" s="836"/>
      <c r="CF110" s="860">
        <v>117.3</v>
      </c>
      <c r="CG110" s="861"/>
      <c r="CH110" s="861"/>
      <c r="CI110" s="861"/>
      <c r="CJ110" s="861"/>
      <c r="CK110" s="920" t="s">
        <v>368</v>
      </c>
      <c r="CL110" s="813"/>
      <c r="CM110" s="854" t="s">
        <v>369</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5">
        <v>889216</v>
      </c>
      <c r="DH110" s="836"/>
      <c r="DI110" s="836"/>
      <c r="DJ110" s="836"/>
      <c r="DK110" s="836"/>
      <c r="DL110" s="836">
        <v>680619</v>
      </c>
      <c r="DM110" s="836"/>
      <c r="DN110" s="836"/>
      <c r="DO110" s="836"/>
      <c r="DP110" s="836"/>
      <c r="DQ110" s="836">
        <v>456039</v>
      </c>
      <c r="DR110" s="836"/>
      <c r="DS110" s="836"/>
      <c r="DT110" s="836"/>
      <c r="DU110" s="836"/>
      <c r="DV110" s="837">
        <v>1.7</v>
      </c>
      <c r="DW110" s="837"/>
      <c r="DX110" s="837"/>
      <c r="DY110" s="837"/>
      <c r="DZ110" s="838"/>
    </row>
    <row r="111" spans="1:131" s="89" customFormat="1" ht="26.25" customHeight="1" x14ac:dyDescent="0.15">
      <c r="A111" s="768" t="s">
        <v>370</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12" t="s">
        <v>62</v>
      </c>
      <c r="AB111" s="913"/>
      <c r="AC111" s="913"/>
      <c r="AD111" s="913"/>
      <c r="AE111" s="914"/>
      <c r="AF111" s="915" t="s">
        <v>62</v>
      </c>
      <c r="AG111" s="913"/>
      <c r="AH111" s="913"/>
      <c r="AI111" s="913"/>
      <c r="AJ111" s="914"/>
      <c r="AK111" s="915" t="s">
        <v>62</v>
      </c>
      <c r="AL111" s="913"/>
      <c r="AM111" s="913"/>
      <c r="AN111" s="913"/>
      <c r="AO111" s="914"/>
      <c r="AP111" s="916" t="s">
        <v>62</v>
      </c>
      <c r="AQ111" s="917"/>
      <c r="AR111" s="917"/>
      <c r="AS111" s="917"/>
      <c r="AT111" s="918"/>
      <c r="AU111" s="926"/>
      <c r="AV111" s="927"/>
      <c r="AW111" s="927"/>
      <c r="AX111" s="927"/>
      <c r="AY111" s="927"/>
      <c r="AZ111" s="811" t="s">
        <v>371</v>
      </c>
      <c r="BA111" s="746"/>
      <c r="BB111" s="746"/>
      <c r="BC111" s="746"/>
      <c r="BD111" s="746"/>
      <c r="BE111" s="746"/>
      <c r="BF111" s="746"/>
      <c r="BG111" s="746"/>
      <c r="BH111" s="746"/>
      <c r="BI111" s="746"/>
      <c r="BJ111" s="746"/>
      <c r="BK111" s="746"/>
      <c r="BL111" s="746"/>
      <c r="BM111" s="746"/>
      <c r="BN111" s="746"/>
      <c r="BO111" s="746"/>
      <c r="BP111" s="747"/>
      <c r="BQ111" s="783">
        <v>2215321</v>
      </c>
      <c r="BR111" s="784"/>
      <c r="BS111" s="784"/>
      <c r="BT111" s="784"/>
      <c r="BU111" s="784"/>
      <c r="BV111" s="784">
        <v>1913686</v>
      </c>
      <c r="BW111" s="784"/>
      <c r="BX111" s="784"/>
      <c r="BY111" s="784"/>
      <c r="BZ111" s="784"/>
      <c r="CA111" s="784">
        <v>1596152</v>
      </c>
      <c r="CB111" s="784"/>
      <c r="CC111" s="784"/>
      <c r="CD111" s="784"/>
      <c r="CE111" s="784"/>
      <c r="CF111" s="869">
        <v>5.9</v>
      </c>
      <c r="CG111" s="870"/>
      <c r="CH111" s="870"/>
      <c r="CI111" s="870"/>
      <c r="CJ111" s="870"/>
      <c r="CK111" s="921"/>
      <c r="CL111" s="815"/>
      <c r="CM111" s="811" t="s">
        <v>372</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783" t="s">
        <v>62</v>
      </c>
      <c r="DH111" s="784"/>
      <c r="DI111" s="784"/>
      <c r="DJ111" s="784"/>
      <c r="DK111" s="784"/>
      <c r="DL111" s="784" t="s">
        <v>62</v>
      </c>
      <c r="DM111" s="784"/>
      <c r="DN111" s="784"/>
      <c r="DO111" s="784"/>
      <c r="DP111" s="784"/>
      <c r="DQ111" s="784" t="s">
        <v>62</v>
      </c>
      <c r="DR111" s="784"/>
      <c r="DS111" s="784"/>
      <c r="DT111" s="784"/>
      <c r="DU111" s="784"/>
      <c r="DV111" s="790" t="s">
        <v>62</v>
      </c>
      <c r="DW111" s="790"/>
      <c r="DX111" s="790"/>
      <c r="DY111" s="790"/>
      <c r="DZ111" s="791"/>
    </row>
    <row r="112" spans="1:131" s="89" customFormat="1" ht="26.25" customHeight="1" x14ac:dyDescent="0.15">
      <c r="A112" s="906" t="s">
        <v>373</v>
      </c>
      <c r="B112" s="907"/>
      <c r="C112" s="746" t="s">
        <v>374</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62</v>
      </c>
      <c r="AB112" s="774"/>
      <c r="AC112" s="774"/>
      <c r="AD112" s="774"/>
      <c r="AE112" s="775"/>
      <c r="AF112" s="776" t="s">
        <v>62</v>
      </c>
      <c r="AG112" s="774"/>
      <c r="AH112" s="774"/>
      <c r="AI112" s="774"/>
      <c r="AJ112" s="775"/>
      <c r="AK112" s="776" t="s">
        <v>62</v>
      </c>
      <c r="AL112" s="774"/>
      <c r="AM112" s="774"/>
      <c r="AN112" s="774"/>
      <c r="AO112" s="775"/>
      <c r="AP112" s="818" t="s">
        <v>62</v>
      </c>
      <c r="AQ112" s="819"/>
      <c r="AR112" s="819"/>
      <c r="AS112" s="819"/>
      <c r="AT112" s="820"/>
      <c r="AU112" s="926"/>
      <c r="AV112" s="927"/>
      <c r="AW112" s="927"/>
      <c r="AX112" s="927"/>
      <c r="AY112" s="927"/>
      <c r="AZ112" s="811" t="s">
        <v>375</v>
      </c>
      <c r="BA112" s="746"/>
      <c r="BB112" s="746"/>
      <c r="BC112" s="746"/>
      <c r="BD112" s="746"/>
      <c r="BE112" s="746"/>
      <c r="BF112" s="746"/>
      <c r="BG112" s="746"/>
      <c r="BH112" s="746"/>
      <c r="BI112" s="746"/>
      <c r="BJ112" s="746"/>
      <c r="BK112" s="746"/>
      <c r="BL112" s="746"/>
      <c r="BM112" s="746"/>
      <c r="BN112" s="746"/>
      <c r="BO112" s="746"/>
      <c r="BP112" s="747"/>
      <c r="BQ112" s="783">
        <v>5522783</v>
      </c>
      <c r="BR112" s="784"/>
      <c r="BS112" s="784"/>
      <c r="BT112" s="784"/>
      <c r="BU112" s="784"/>
      <c r="BV112" s="784">
        <v>5396359</v>
      </c>
      <c r="BW112" s="784"/>
      <c r="BX112" s="784"/>
      <c r="BY112" s="784"/>
      <c r="BZ112" s="784"/>
      <c r="CA112" s="784">
        <v>5419633</v>
      </c>
      <c r="CB112" s="784"/>
      <c r="CC112" s="784"/>
      <c r="CD112" s="784"/>
      <c r="CE112" s="784"/>
      <c r="CF112" s="869">
        <v>20.100000000000001</v>
      </c>
      <c r="CG112" s="870"/>
      <c r="CH112" s="870"/>
      <c r="CI112" s="870"/>
      <c r="CJ112" s="870"/>
      <c r="CK112" s="921"/>
      <c r="CL112" s="815"/>
      <c r="CM112" s="811" t="s">
        <v>376</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783" t="s">
        <v>62</v>
      </c>
      <c r="DH112" s="784"/>
      <c r="DI112" s="784"/>
      <c r="DJ112" s="784"/>
      <c r="DK112" s="784"/>
      <c r="DL112" s="784" t="s">
        <v>62</v>
      </c>
      <c r="DM112" s="784"/>
      <c r="DN112" s="784"/>
      <c r="DO112" s="784"/>
      <c r="DP112" s="784"/>
      <c r="DQ112" s="784" t="s">
        <v>62</v>
      </c>
      <c r="DR112" s="784"/>
      <c r="DS112" s="784"/>
      <c r="DT112" s="784"/>
      <c r="DU112" s="784"/>
      <c r="DV112" s="790" t="s">
        <v>62</v>
      </c>
      <c r="DW112" s="790"/>
      <c r="DX112" s="790"/>
      <c r="DY112" s="790"/>
      <c r="DZ112" s="791"/>
    </row>
    <row r="113" spans="1:130" s="89" customFormat="1" ht="26.25" customHeight="1" x14ac:dyDescent="0.15">
      <c r="A113" s="908"/>
      <c r="B113" s="909"/>
      <c r="C113" s="746" t="s">
        <v>377</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12">
        <v>607515</v>
      </c>
      <c r="AB113" s="913"/>
      <c r="AC113" s="913"/>
      <c r="AD113" s="913"/>
      <c r="AE113" s="914"/>
      <c r="AF113" s="915">
        <v>573679</v>
      </c>
      <c r="AG113" s="913"/>
      <c r="AH113" s="913"/>
      <c r="AI113" s="913"/>
      <c r="AJ113" s="914"/>
      <c r="AK113" s="915">
        <v>566258</v>
      </c>
      <c r="AL113" s="913"/>
      <c r="AM113" s="913"/>
      <c r="AN113" s="913"/>
      <c r="AO113" s="914"/>
      <c r="AP113" s="916">
        <v>2.1</v>
      </c>
      <c r="AQ113" s="917"/>
      <c r="AR113" s="917"/>
      <c r="AS113" s="917"/>
      <c r="AT113" s="918"/>
      <c r="AU113" s="926"/>
      <c r="AV113" s="927"/>
      <c r="AW113" s="927"/>
      <c r="AX113" s="927"/>
      <c r="AY113" s="927"/>
      <c r="AZ113" s="811" t="s">
        <v>378</v>
      </c>
      <c r="BA113" s="746"/>
      <c r="BB113" s="746"/>
      <c r="BC113" s="746"/>
      <c r="BD113" s="746"/>
      <c r="BE113" s="746"/>
      <c r="BF113" s="746"/>
      <c r="BG113" s="746"/>
      <c r="BH113" s="746"/>
      <c r="BI113" s="746"/>
      <c r="BJ113" s="746"/>
      <c r="BK113" s="746"/>
      <c r="BL113" s="746"/>
      <c r="BM113" s="746"/>
      <c r="BN113" s="746"/>
      <c r="BO113" s="746"/>
      <c r="BP113" s="747"/>
      <c r="BQ113" s="783">
        <v>344959</v>
      </c>
      <c r="BR113" s="784"/>
      <c r="BS113" s="784"/>
      <c r="BT113" s="784"/>
      <c r="BU113" s="784"/>
      <c r="BV113" s="784">
        <v>298111</v>
      </c>
      <c r="BW113" s="784"/>
      <c r="BX113" s="784"/>
      <c r="BY113" s="784"/>
      <c r="BZ113" s="784"/>
      <c r="CA113" s="784">
        <v>481064</v>
      </c>
      <c r="CB113" s="784"/>
      <c r="CC113" s="784"/>
      <c r="CD113" s="784"/>
      <c r="CE113" s="784"/>
      <c r="CF113" s="869">
        <v>1.8</v>
      </c>
      <c r="CG113" s="870"/>
      <c r="CH113" s="870"/>
      <c r="CI113" s="870"/>
      <c r="CJ113" s="870"/>
      <c r="CK113" s="921"/>
      <c r="CL113" s="815"/>
      <c r="CM113" s="811" t="s">
        <v>379</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62</v>
      </c>
      <c r="DH113" s="774"/>
      <c r="DI113" s="774"/>
      <c r="DJ113" s="774"/>
      <c r="DK113" s="775"/>
      <c r="DL113" s="776" t="s">
        <v>62</v>
      </c>
      <c r="DM113" s="774"/>
      <c r="DN113" s="774"/>
      <c r="DO113" s="774"/>
      <c r="DP113" s="775"/>
      <c r="DQ113" s="776" t="s">
        <v>62</v>
      </c>
      <c r="DR113" s="774"/>
      <c r="DS113" s="774"/>
      <c r="DT113" s="774"/>
      <c r="DU113" s="775"/>
      <c r="DV113" s="818" t="s">
        <v>62</v>
      </c>
      <c r="DW113" s="819"/>
      <c r="DX113" s="819"/>
      <c r="DY113" s="819"/>
      <c r="DZ113" s="820"/>
    </row>
    <row r="114" spans="1:130" s="89" customFormat="1" ht="26.25" customHeight="1" x14ac:dyDescent="0.15">
      <c r="A114" s="908"/>
      <c r="B114" s="909"/>
      <c r="C114" s="746" t="s">
        <v>380</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151853</v>
      </c>
      <c r="AB114" s="774"/>
      <c r="AC114" s="774"/>
      <c r="AD114" s="774"/>
      <c r="AE114" s="775"/>
      <c r="AF114" s="776">
        <v>104113</v>
      </c>
      <c r="AG114" s="774"/>
      <c r="AH114" s="774"/>
      <c r="AI114" s="774"/>
      <c r="AJ114" s="775"/>
      <c r="AK114" s="776">
        <v>100578</v>
      </c>
      <c r="AL114" s="774"/>
      <c r="AM114" s="774"/>
      <c r="AN114" s="774"/>
      <c r="AO114" s="775"/>
      <c r="AP114" s="818">
        <v>0.4</v>
      </c>
      <c r="AQ114" s="819"/>
      <c r="AR114" s="819"/>
      <c r="AS114" s="819"/>
      <c r="AT114" s="820"/>
      <c r="AU114" s="926"/>
      <c r="AV114" s="927"/>
      <c r="AW114" s="927"/>
      <c r="AX114" s="927"/>
      <c r="AY114" s="927"/>
      <c r="AZ114" s="811" t="s">
        <v>381</v>
      </c>
      <c r="BA114" s="746"/>
      <c r="BB114" s="746"/>
      <c r="BC114" s="746"/>
      <c r="BD114" s="746"/>
      <c r="BE114" s="746"/>
      <c r="BF114" s="746"/>
      <c r="BG114" s="746"/>
      <c r="BH114" s="746"/>
      <c r="BI114" s="746"/>
      <c r="BJ114" s="746"/>
      <c r="BK114" s="746"/>
      <c r="BL114" s="746"/>
      <c r="BM114" s="746"/>
      <c r="BN114" s="746"/>
      <c r="BO114" s="746"/>
      <c r="BP114" s="747"/>
      <c r="BQ114" s="783">
        <v>3898417</v>
      </c>
      <c r="BR114" s="784"/>
      <c r="BS114" s="784"/>
      <c r="BT114" s="784"/>
      <c r="BU114" s="784"/>
      <c r="BV114" s="784">
        <v>3833723</v>
      </c>
      <c r="BW114" s="784"/>
      <c r="BX114" s="784"/>
      <c r="BY114" s="784"/>
      <c r="BZ114" s="784"/>
      <c r="CA114" s="784">
        <v>3873788</v>
      </c>
      <c r="CB114" s="784"/>
      <c r="CC114" s="784"/>
      <c r="CD114" s="784"/>
      <c r="CE114" s="784"/>
      <c r="CF114" s="869">
        <v>14.4</v>
      </c>
      <c r="CG114" s="870"/>
      <c r="CH114" s="870"/>
      <c r="CI114" s="870"/>
      <c r="CJ114" s="870"/>
      <c r="CK114" s="921"/>
      <c r="CL114" s="815"/>
      <c r="CM114" s="811" t="s">
        <v>382</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62</v>
      </c>
      <c r="DH114" s="774"/>
      <c r="DI114" s="774"/>
      <c r="DJ114" s="774"/>
      <c r="DK114" s="775"/>
      <c r="DL114" s="776" t="s">
        <v>62</v>
      </c>
      <c r="DM114" s="774"/>
      <c r="DN114" s="774"/>
      <c r="DO114" s="774"/>
      <c r="DP114" s="775"/>
      <c r="DQ114" s="776" t="s">
        <v>62</v>
      </c>
      <c r="DR114" s="774"/>
      <c r="DS114" s="774"/>
      <c r="DT114" s="774"/>
      <c r="DU114" s="775"/>
      <c r="DV114" s="818" t="s">
        <v>62</v>
      </c>
      <c r="DW114" s="819"/>
      <c r="DX114" s="819"/>
      <c r="DY114" s="819"/>
      <c r="DZ114" s="820"/>
    </row>
    <row r="115" spans="1:130" s="89" customFormat="1" ht="26.25" customHeight="1" x14ac:dyDescent="0.15">
      <c r="A115" s="908"/>
      <c r="B115" s="909"/>
      <c r="C115" s="746" t="s">
        <v>383</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12">
        <v>615173</v>
      </c>
      <c r="AB115" s="913"/>
      <c r="AC115" s="913"/>
      <c r="AD115" s="913"/>
      <c r="AE115" s="914"/>
      <c r="AF115" s="915">
        <v>330177</v>
      </c>
      <c r="AG115" s="913"/>
      <c r="AH115" s="913"/>
      <c r="AI115" s="913"/>
      <c r="AJ115" s="914"/>
      <c r="AK115" s="915">
        <v>330127</v>
      </c>
      <c r="AL115" s="913"/>
      <c r="AM115" s="913"/>
      <c r="AN115" s="913"/>
      <c r="AO115" s="914"/>
      <c r="AP115" s="916">
        <v>1.2</v>
      </c>
      <c r="AQ115" s="917"/>
      <c r="AR115" s="917"/>
      <c r="AS115" s="917"/>
      <c r="AT115" s="918"/>
      <c r="AU115" s="926"/>
      <c r="AV115" s="927"/>
      <c r="AW115" s="927"/>
      <c r="AX115" s="927"/>
      <c r="AY115" s="927"/>
      <c r="AZ115" s="811" t="s">
        <v>384</v>
      </c>
      <c r="BA115" s="746"/>
      <c r="BB115" s="746"/>
      <c r="BC115" s="746"/>
      <c r="BD115" s="746"/>
      <c r="BE115" s="746"/>
      <c r="BF115" s="746"/>
      <c r="BG115" s="746"/>
      <c r="BH115" s="746"/>
      <c r="BI115" s="746"/>
      <c r="BJ115" s="746"/>
      <c r="BK115" s="746"/>
      <c r="BL115" s="746"/>
      <c r="BM115" s="746"/>
      <c r="BN115" s="746"/>
      <c r="BO115" s="746"/>
      <c r="BP115" s="747"/>
      <c r="BQ115" s="783">
        <v>6470</v>
      </c>
      <c r="BR115" s="784"/>
      <c r="BS115" s="784"/>
      <c r="BT115" s="784"/>
      <c r="BU115" s="784"/>
      <c r="BV115" s="784">
        <v>77409</v>
      </c>
      <c r="BW115" s="784"/>
      <c r="BX115" s="784"/>
      <c r="BY115" s="784"/>
      <c r="BZ115" s="784"/>
      <c r="CA115" s="784">
        <v>2618</v>
      </c>
      <c r="CB115" s="784"/>
      <c r="CC115" s="784"/>
      <c r="CD115" s="784"/>
      <c r="CE115" s="784"/>
      <c r="CF115" s="869">
        <v>0</v>
      </c>
      <c r="CG115" s="870"/>
      <c r="CH115" s="870"/>
      <c r="CI115" s="870"/>
      <c r="CJ115" s="870"/>
      <c r="CK115" s="921"/>
      <c r="CL115" s="815"/>
      <c r="CM115" s="811" t="s">
        <v>385</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62</v>
      </c>
      <c r="DH115" s="774"/>
      <c r="DI115" s="774"/>
      <c r="DJ115" s="774"/>
      <c r="DK115" s="775"/>
      <c r="DL115" s="776" t="s">
        <v>62</v>
      </c>
      <c r="DM115" s="774"/>
      <c r="DN115" s="774"/>
      <c r="DO115" s="774"/>
      <c r="DP115" s="775"/>
      <c r="DQ115" s="776" t="s">
        <v>62</v>
      </c>
      <c r="DR115" s="774"/>
      <c r="DS115" s="774"/>
      <c r="DT115" s="774"/>
      <c r="DU115" s="775"/>
      <c r="DV115" s="818" t="s">
        <v>62</v>
      </c>
      <c r="DW115" s="819"/>
      <c r="DX115" s="819"/>
      <c r="DY115" s="819"/>
      <c r="DZ115" s="820"/>
    </row>
    <row r="116" spans="1:130" s="89" customFormat="1" ht="26.25" customHeight="1" x14ac:dyDescent="0.15">
      <c r="A116" s="910"/>
      <c r="B116" s="911"/>
      <c r="C116" s="833" t="s">
        <v>386</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773" t="s">
        <v>62</v>
      </c>
      <c r="AB116" s="774"/>
      <c r="AC116" s="774"/>
      <c r="AD116" s="774"/>
      <c r="AE116" s="775"/>
      <c r="AF116" s="776" t="s">
        <v>62</v>
      </c>
      <c r="AG116" s="774"/>
      <c r="AH116" s="774"/>
      <c r="AI116" s="774"/>
      <c r="AJ116" s="775"/>
      <c r="AK116" s="776" t="s">
        <v>62</v>
      </c>
      <c r="AL116" s="774"/>
      <c r="AM116" s="774"/>
      <c r="AN116" s="774"/>
      <c r="AO116" s="775"/>
      <c r="AP116" s="818" t="s">
        <v>62</v>
      </c>
      <c r="AQ116" s="819"/>
      <c r="AR116" s="819"/>
      <c r="AS116" s="819"/>
      <c r="AT116" s="820"/>
      <c r="AU116" s="926"/>
      <c r="AV116" s="927"/>
      <c r="AW116" s="927"/>
      <c r="AX116" s="927"/>
      <c r="AY116" s="927"/>
      <c r="AZ116" s="903" t="s">
        <v>387</v>
      </c>
      <c r="BA116" s="904"/>
      <c r="BB116" s="904"/>
      <c r="BC116" s="904"/>
      <c r="BD116" s="904"/>
      <c r="BE116" s="904"/>
      <c r="BF116" s="904"/>
      <c r="BG116" s="904"/>
      <c r="BH116" s="904"/>
      <c r="BI116" s="904"/>
      <c r="BJ116" s="904"/>
      <c r="BK116" s="904"/>
      <c r="BL116" s="904"/>
      <c r="BM116" s="904"/>
      <c r="BN116" s="904"/>
      <c r="BO116" s="904"/>
      <c r="BP116" s="905"/>
      <c r="BQ116" s="783" t="s">
        <v>62</v>
      </c>
      <c r="BR116" s="784"/>
      <c r="BS116" s="784"/>
      <c r="BT116" s="784"/>
      <c r="BU116" s="784"/>
      <c r="BV116" s="784" t="s">
        <v>62</v>
      </c>
      <c r="BW116" s="784"/>
      <c r="BX116" s="784"/>
      <c r="BY116" s="784"/>
      <c r="BZ116" s="784"/>
      <c r="CA116" s="784" t="s">
        <v>62</v>
      </c>
      <c r="CB116" s="784"/>
      <c r="CC116" s="784"/>
      <c r="CD116" s="784"/>
      <c r="CE116" s="784"/>
      <c r="CF116" s="869" t="s">
        <v>62</v>
      </c>
      <c r="CG116" s="870"/>
      <c r="CH116" s="870"/>
      <c r="CI116" s="870"/>
      <c r="CJ116" s="870"/>
      <c r="CK116" s="921"/>
      <c r="CL116" s="815"/>
      <c r="CM116" s="811" t="s">
        <v>388</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62</v>
      </c>
      <c r="DH116" s="774"/>
      <c r="DI116" s="774"/>
      <c r="DJ116" s="774"/>
      <c r="DK116" s="775"/>
      <c r="DL116" s="776" t="s">
        <v>62</v>
      </c>
      <c r="DM116" s="774"/>
      <c r="DN116" s="774"/>
      <c r="DO116" s="774"/>
      <c r="DP116" s="775"/>
      <c r="DQ116" s="776" t="s">
        <v>62</v>
      </c>
      <c r="DR116" s="774"/>
      <c r="DS116" s="774"/>
      <c r="DT116" s="774"/>
      <c r="DU116" s="775"/>
      <c r="DV116" s="818" t="s">
        <v>62</v>
      </c>
      <c r="DW116" s="819"/>
      <c r="DX116" s="819"/>
      <c r="DY116" s="819"/>
      <c r="DZ116" s="820"/>
    </row>
    <row r="117" spans="1:130" s="89" customFormat="1" ht="26.25" customHeight="1" x14ac:dyDescent="0.15">
      <c r="A117" s="889" t="s">
        <v>118</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71" t="s">
        <v>389</v>
      </c>
      <c r="Z117" s="891"/>
      <c r="AA117" s="896">
        <v>5395113</v>
      </c>
      <c r="AB117" s="897"/>
      <c r="AC117" s="897"/>
      <c r="AD117" s="897"/>
      <c r="AE117" s="898"/>
      <c r="AF117" s="899">
        <v>5279224</v>
      </c>
      <c r="AG117" s="897"/>
      <c r="AH117" s="897"/>
      <c r="AI117" s="897"/>
      <c r="AJ117" s="898"/>
      <c r="AK117" s="899">
        <v>5230037</v>
      </c>
      <c r="AL117" s="897"/>
      <c r="AM117" s="897"/>
      <c r="AN117" s="897"/>
      <c r="AO117" s="898"/>
      <c r="AP117" s="900"/>
      <c r="AQ117" s="901"/>
      <c r="AR117" s="901"/>
      <c r="AS117" s="901"/>
      <c r="AT117" s="902"/>
      <c r="AU117" s="926"/>
      <c r="AV117" s="927"/>
      <c r="AW117" s="927"/>
      <c r="AX117" s="927"/>
      <c r="AY117" s="927"/>
      <c r="AZ117" s="857" t="s">
        <v>390</v>
      </c>
      <c r="BA117" s="858"/>
      <c r="BB117" s="858"/>
      <c r="BC117" s="858"/>
      <c r="BD117" s="858"/>
      <c r="BE117" s="858"/>
      <c r="BF117" s="858"/>
      <c r="BG117" s="858"/>
      <c r="BH117" s="858"/>
      <c r="BI117" s="858"/>
      <c r="BJ117" s="858"/>
      <c r="BK117" s="858"/>
      <c r="BL117" s="858"/>
      <c r="BM117" s="858"/>
      <c r="BN117" s="858"/>
      <c r="BO117" s="858"/>
      <c r="BP117" s="859"/>
      <c r="BQ117" s="783" t="s">
        <v>62</v>
      </c>
      <c r="BR117" s="784"/>
      <c r="BS117" s="784"/>
      <c r="BT117" s="784"/>
      <c r="BU117" s="784"/>
      <c r="BV117" s="784" t="s">
        <v>62</v>
      </c>
      <c r="BW117" s="784"/>
      <c r="BX117" s="784"/>
      <c r="BY117" s="784"/>
      <c r="BZ117" s="784"/>
      <c r="CA117" s="784" t="s">
        <v>62</v>
      </c>
      <c r="CB117" s="784"/>
      <c r="CC117" s="784"/>
      <c r="CD117" s="784"/>
      <c r="CE117" s="784"/>
      <c r="CF117" s="869" t="s">
        <v>62</v>
      </c>
      <c r="CG117" s="870"/>
      <c r="CH117" s="870"/>
      <c r="CI117" s="870"/>
      <c r="CJ117" s="870"/>
      <c r="CK117" s="921"/>
      <c r="CL117" s="815"/>
      <c r="CM117" s="811" t="s">
        <v>391</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62</v>
      </c>
      <c r="DH117" s="774"/>
      <c r="DI117" s="774"/>
      <c r="DJ117" s="774"/>
      <c r="DK117" s="775"/>
      <c r="DL117" s="776" t="s">
        <v>62</v>
      </c>
      <c r="DM117" s="774"/>
      <c r="DN117" s="774"/>
      <c r="DO117" s="774"/>
      <c r="DP117" s="775"/>
      <c r="DQ117" s="776" t="s">
        <v>62</v>
      </c>
      <c r="DR117" s="774"/>
      <c r="DS117" s="774"/>
      <c r="DT117" s="774"/>
      <c r="DU117" s="775"/>
      <c r="DV117" s="818" t="s">
        <v>62</v>
      </c>
      <c r="DW117" s="819"/>
      <c r="DX117" s="819"/>
      <c r="DY117" s="819"/>
      <c r="DZ117" s="820"/>
    </row>
    <row r="118" spans="1:130" s="89" customFormat="1" ht="26.25" customHeight="1" x14ac:dyDescent="0.15">
      <c r="A118" s="889" t="s">
        <v>364</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361</v>
      </c>
      <c r="AB118" s="890"/>
      <c r="AC118" s="890"/>
      <c r="AD118" s="890"/>
      <c r="AE118" s="891"/>
      <c r="AF118" s="892" t="s">
        <v>362</v>
      </c>
      <c r="AG118" s="890"/>
      <c r="AH118" s="890"/>
      <c r="AI118" s="890"/>
      <c r="AJ118" s="891"/>
      <c r="AK118" s="892" t="s">
        <v>237</v>
      </c>
      <c r="AL118" s="890"/>
      <c r="AM118" s="890"/>
      <c r="AN118" s="890"/>
      <c r="AO118" s="891"/>
      <c r="AP118" s="893" t="s">
        <v>363</v>
      </c>
      <c r="AQ118" s="894"/>
      <c r="AR118" s="894"/>
      <c r="AS118" s="894"/>
      <c r="AT118" s="895"/>
      <c r="AU118" s="926"/>
      <c r="AV118" s="927"/>
      <c r="AW118" s="927"/>
      <c r="AX118" s="927"/>
      <c r="AY118" s="927"/>
      <c r="AZ118" s="832" t="s">
        <v>392</v>
      </c>
      <c r="BA118" s="833"/>
      <c r="BB118" s="833"/>
      <c r="BC118" s="833"/>
      <c r="BD118" s="833"/>
      <c r="BE118" s="833"/>
      <c r="BF118" s="833"/>
      <c r="BG118" s="833"/>
      <c r="BH118" s="833"/>
      <c r="BI118" s="833"/>
      <c r="BJ118" s="833"/>
      <c r="BK118" s="833"/>
      <c r="BL118" s="833"/>
      <c r="BM118" s="833"/>
      <c r="BN118" s="833"/>
      <c r="BO118" s="833"/>
      <c r="BP118" s="834"/>
      <c r="BQ118" s="873" t="s">
        <v>62</v>
      </c>
      <c r="BR118" s="839"/>
      <c r="BS118" s="839"/>
      <c r="BT118" s="839"/>
      <c r="BU118" s="839"/>
      <c r="BV118" s="839" t="s">
        <v>62</v>
      </c>
      <c r="BW118" s="839"/>
      <c r="BX118" s="839"/>
      <c r="BY118" s="839"/>
      <c r="BZ118" s="839"/>
      <c r="CA118" s="839" t="s">
        <v>62</v>
      </c>
      <c r="CB118" s="839"/>
      <c r="CC118" s="839"/>
      <c r="CD118" s="839"/>
      <c r="CE118" s="839"/>
      <c r="CF118" s="869" t="s">
        <v>62</v>
      </c>
      <c r="CG118" s="870"/>
      <c r="CH118" s="870"/>
      <c r="CI118" s="870"/>
      <c r="CJ118" s="870"/>
      <c r="CK118" s="921"/>
      <c r="CL118" s="815"/>
      <c r="CM118" s="811" t="s">
        <v>393</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62</v>
      </c>
      <c r="DH118" s="774"/>
      <c r="DI118" s="774"/>
      <c r="DJ118" s="774"/>
      <c r="DK118" s="775"/>
      <c r="DL118" s="776" t="s">
        <v>62</v>
      </c>
      <c r="DM118" s="774"/>
      <c r="DN118" s="774"/>
      <c r="DO118" s="774"/>
      <c r="DP118" s="775"/>
      <c r="DQ118" s="776" t="s">
        <v>62</v>
      </c>
      <c r="DR118" s="774"/>
      <c r="DS118" s="774"/>
      <c r="DT118" s="774"/>
      <c r="DU118" s="775"/>
      <c r="DV118" s="818" t="s">
        <v>62</v>
      </c>
      <c r="DW118" s="819"/>
      <c r="DX118" s="819"/>
      <c r="DY118" s="819"/>
      <c r="DZ118" s="820"/>
    </row>
    <row r="119" spans="1:130" s="89" customFormat="1" ht="26.25" customHeight="1" x14ac:dyDescent="0.15">
      <c r="A119" s="812" t="s">
        <v>368</v>
      </c>
      <c r="B119" s="813"/>
      <c r="C119" s="854" t="s">
        <v>369</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2">
        <v>218447</v>
      </c>
      <c r="AB119" s="883"/>
      <c r="AC119" s="883"/>
      <c r="AD119" s="883"/>
      <c r="AE119" s="884"/>
      <c r="AF119" s="885">
        <v>218553</v>
      </c>
      <c r="AG119" s="883"/>
      <c r="AH119" s="883"/>
      <c r="AI119" s="883"/>
      <c r="AJ119" s="884"/>
      <c r="AK119" s="885">
        <v>218662</v>
      </c>
      <c r="AL119" s="883"/>
      <c r="AM119" s="883"/>
      <c r="AN119" s="883"/>
      <c r="AO119" s="884"/>
      <c r="AP119" s="886">
        <v>0.8</v>
      </c>
      <c r="AQ119" s="887"/>
      <c r="AR119" s="887"/>
      <c r="AS119" s="887"/>
      <c r="AT119" s="888"/>
      <c r="AU119" s="928"/>
      <c r="AV119" s="929"/>
      <c r="AW119" s="929"/>
      <c r="AX119" s="929"/>
      <c r="AY119" s="929"/>
      <c r="AZ119" s="110" t="s">
        <v>118</v>
      </c>
      <c r="BA119" s="110"/>
      <c r="BB119" s="110"/>
      <c r="BC119" s="110"/>
      <c r="BD119" s="110"/>
      <c r="BE119" s="110"/>
      <c r="BF119" s="110"/>
      <c r="BG119" s="110"/>
      <c r="BH119" s="110"/>
      <c r="BI119" s="110"/>
      <c r="BJ119" s="110"/>
      <c r="BK119" s="110"/>
      <c r="BL119" s="110"/>
      <c r="BM119" s="110"/>
      <c r="BN119" s="110"/>
      <c r="BO119" s="871" t="s">
        <v>394</v>
      </c>
      <c r="BP119" s="872"/>
      <c r="BQ119" s="873">
        <v>48903129</v>
      </c>
      <c r="BR119" s="839"/>
      <c r="BS119" s="839"/>
      <c r="BT119" s="839"/>
      <c r="BU119" s="839"/>
      <c r="BV119" s="839">
        <v>45940614</v>
      </c>
      <c r="BW119" s="839"/>
      <c r="BX119" s="839"/>
      <c r="BY119" s="839"/>
      <c r="BZ119" s="839"/>
      <c r="CA119" s="839">
        <v>42911790</v>
      </c>
      <c r="CB119" s="839"/>
      <c r="CC119" s="839"/>
      <c r="CD119" s="839"/>
      <c r="CE119" s="839"/>
      <c r="CF119" s="742"/>
      <c r="CG119" s="743"/>
      <c r="CH119" s="743"/>
      <c r="CI119" s="743"/>
      <c r="CJ119" s="828"/>
      <c r="CK119" s="922"/>
      <c r="CL119" s="817"/>
      <c r="CM119" s="832" t="s">
        <v>395</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757">
        <v>1326105</v>
      </c>
      <c r="DH119" s="758"/>
      <c r="DI119" s="758"/>
      <c r="DJ119" s="758"/>
      <c r="DK119" s="759"/>
      <c r="DL119" s="760">
        <v>1233067</v>
      </c>
      <c r="DM119" s="758"/>
      <c r="DN119" s="758"/>
      <c r="DO119" s="758"/>
      <c r="DP119" s="759"/>
      <c r="DQ119" s="760">
        <v>1140113</v>
      </c>
      <c r="DR119" s="758"/>
      <c r="DS119" s="758"/>
      <c r="DT119" s="758"/>
      <c r="DU119" s="759"/>
      <c r="DV119" s="842">
        <v>4.2</v>
      </c>
      <c r="DW119" s="843"/>
      <c r="DX119" s="843"/>
      <c r="DY119" s="843"/>
      <c r="DZ119" s="844"/>
    </row>
    <row r="120" spans="1:130" s="89" customFormat="1" ht="26.25" customHeight="1" x14ac:dyDescent="0.15">
      <c r="A120" s="814"/>
      <c r="B120" s="815"/>
      <c r="C120" s="811" t="s">
        <v>372</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62</v>
      </c>
      <c r="AB120" s="774"/>
      <c r="AC120" s="774"/>
      <c r="AD120" s="774"/>
      <c r="AE120" s="775"/>
      <c r="AF120" s="776" t="s">
        <v>62</v>
      </c>
      <c r="AG120" s="774"/>
      <c r="AH120" s="774"/>
      <c r="AI120" s="774"/>
      <c r="AJ120" s="775"/>
      <c r="AK120" s="776" t="s">
        <v>62</v>
      </c>
      <c r="AL120" s="774"/>
      <c r="AM120" s="774"/>
      <c r="AN120" s="774"/>
      <c r="AO120" s="775"/>
      <c r="AP120" s="818" t="s">
        <v>62</v>
      </c>
      <c r="AQ120" s="819"/>
      <c r="AR120" s="819"/>
      <c r="AS120" s="819"/>
      <c r="AT120" s="820"/>
      <c r="AU120" s="874" t="s">
        <v>396</v>
      </c>
      <c r="AV120" s="875"/>
      <c r="AW120" s="875"/>
      <c r="AX120" s="875"/>
      <c r="AY120" s="876"/>
      <c r="AZ120" s="854" t="s">
        <v>397</v>
      </c>
      <c r="BA120" s="804"/>
      <c r="BB120" s="804"/>
      <c r="BC120" s="804"/>
      <c r="BD120" s="804"/>
      <c r="BE120" s="804"/>
      <c r="BF120" s="804"/>
      <c r="BG120" s="804"/>
      <c r="BH120" s="804"/>
      <c r="BI120" s="804"/>
      <c r="BJ120" s="804"/>
      <c r="BK120" s="804"/>
      <c r="BL120" s="804"/>
      <c r="BM120" s="804"/>
      <c r="BN120" s="804"/>
      <c r="BO120" s="804"/>
      <c r="BP120" s="805"/>
      <c r="BQ120" s="855">
        <v>12141456</v>
      </c>
      <c r="BR120" s="836"/>
      <c r="BS120" s="836"/>
      <c r="BT120" s="836"/>
      <c r="BU120" s="836"/>
      <c r="BV120" s="836">
        <v>12315240</v>
      </c>
      <c r="BW120" s="836"/>
      <c r="BX120" s="836"/>
      <c r="BY120" s="836"/>
      <c r="BZ120" s="836"/>
      <c r="CA120" s="836">
        <v>12744013</v>
      </c>
      <c r="CB120" s="836"/>
      <c r="CC120" s="836"/>
      <c r="CD120" s="836"/>
      <c r="CE120" s="836"/>
      <c r="CF120" s="860">
        <v>47.4</v>
      </c>
      <c r="CG120" s="861"/>
      <c r="CH120" s="861"/>
      <c r="CI120" s="861"/>
      <c r="CJ120" s="861"/>
      <c r="CK120" s="862" t="s">
        <v>398</v>
      </c>
      <c r="CL120" s="846"/>
      <c r="CM120" s="846"/>
      <c r="CN120" s="846"/>
      <c r="CO120" s="847"/>
      <c r="CP120" s="866" t="s">
        <v>337</v>
      </c>
      <c r="CQ120" s="867"/>
      <c r="CR120" s="867"/>
      <c r="CS120" s="867"/>
      <c r="CT120" s="867"/>
      <c r="CU120" s="867"/>
      <c r="CV120" s="867"/>
      <c r="CW120" s="867"/>
      <c r="CX120" s="867"/>
      <c r="CY120" s="867"/>
      <c r="CZ120" s="867"/>
      <c r="DA120" s="867"/>
      <c r="DB120" s="867"/>
      <c r="DC120" s="867"/>
      <c r="DD120" s="867"/>
      <c r="DE120" s="867"/>
      <c r="DF120" s="868"/>
      <c r="DG120" s="855">
        <v>5510020</v>
      </c>
      <c r="DH120" s="836"/>
      <c r="DI120" s="836"/>
      <c r="DJ120" s="836"/>
      <c r="DK120" s="836"/>
      <c r="DL120" s="836">
        <v>5383672</v>
      </c>
      <c r="DM120" s="836"/>
      <c r="DN120" s="836"/>
      <c r="DO120" s="836"/>
      <c r="DP120" s="836"/>
      <c r="DQ120" s="836">
        <v>5407610</v>
      </c>
      <c r="DR120" s="836"/>
      <c r="DS120" s="836"/>
      <c r="DT120" s="836"/>
      <c r="DU120" s="836"/>
      <c r="DV120" s="837">
        <v>20.100000000000001</v>
      </c>
      <c r="DW120" s="837"/>
      <c r="DX120" s="837"/>
      <c r="DY120" s="837"/>
      <c r="DZ120" s="838"/>
    </row>
    <row r="121" spans="1:130" s="89" customFormat="1" ht="26.25" customHeight="1" x14ac:dyDescent="0.15">
      <c r="A121" s="814"/>
      <c r="B121" s="815"/>
      <c r="C121" s="857" t="s">
        <v>399</v>
      </c>
      <c r="D121" s="858"/>
      <c r="E121" s="858"/>
      <c r="F121" s="858"/>
      <c r="G121" s="858"/>
      <c r="H121" s="858"/>
      <c r="I121" s="858"/>
      <c r="J121" s="858"/>
      <c r="K121" s="858"/>
      <c r="L121" s="858"/>
      <c r="M121" s="858"/>
      <c r="N121" s="858"/>
      <c r="O121" s="858"/>
      <c r="P121" s="858"/>
      <c r="Q121" s="858"/>
      <c r="R121" s="858"/>
      <c r="S121" s="858"/>
      <c r="T121" s="858"/>
      <c r="U121" s="858"/>
      <c r="V121" s="858"/>
      <c r="W121" s="858"/>
      <c r="X121" s="858"/>
      <c r="Y121" s="858"/>
      <c r="Z121" s="859"/>
      <c r="AA121" s="773" t="s">
        <v>62</v>
      </c>
      <c r="AB121" s="774"/>
      <c r="AC121" s="774"/>
      <c r="AD121" s="774"/>
      <c r="AE121" s="775"/>
      <c r="AF121" s="776" t="s">
        <v>62</v>
      </c>
      <c r="AG121" s="774"/>
      <c r="AH121" s="774"/>
      <c r="AI121" s="774"/>
      <c r="AJ121" s="775"/>
      <c r="AK121" s="776" t="s">
        <v>62</v>
      </c>
      <c r="AL121" s="774"/>
      <c r="AM121" s="774"/>
      <c r="AN121" s="774"/>
      <c r="AO121" s="775"/>
      <c r="AP121" s="818" t="s">
        <v>62</v>
      </c>
      <c r="AQ121" s="819"/>
      <c r="AR121" s="819"/>
      <c r="AS121" s="819"/>
      <c r="AT121" s="820"/>
      <c r="AU121" s="877"/>
      <c r="AV121" s="878"/>
      <c r="AW121" s="878"/>
      <c r="AX121" s="878"/>
      <c r="AY121" s="879"/>
      <c r="AZ121" s="811" t="s">
        <v>400</v>
      </c>
      <c r="BA121" s="746"/>
      <c r="BB121" s="746"/>
      <c r="BC121" s="746"/>
      <c r="BD121" s="746"/>
      <c r="BE121" s="746"/>
      <c r="BF121" s="746"/>
      <c r="BG121" s="746"/>
      <c r="BH121" s="746"/>
      <c r="BI121" s="746"/>
      <c r="BJ121" s="746"/>
      <c r="BK121" s="746"/>
      <c r="BL121" s="746"/>
      <c r="BM121" s="746"/>
      <c r="BN121" s="746"/>
      <c r="BO121" s="746"/>
      <c r="BP121" s="747"/>
      <c r="BQ121" s="783">
        <v>5189251</v>
      </c>
      <c r="BR121" s="784"/>
      <c r="BS121" s="784"/>
      <c r="BT121" s="784"/>
      <c r="BU121" s="784"/>
      <c r="BV121" s="784">
        <v>5341475</v>
      </c>
      <c r="BW121" s="784"/>
      <c r="BX121" s="784"/>
      <c r="BY121" s="784"/>
      <c r="BZ121" s="784"/>
      <c r="CA121" s="784">
        <v>5011873</v>
      </c>
      <c r="CB121" s="784"/>
      <c r="CC121" s="784"/>
      <c r="CD121" s="784"/>
      <c r="CE121" s="784"/>
      <c r="CF121" s="869">
        <v>18.600000000000001</v>
      </c>
      <c r="CG121" s="870"/>
      <c r="CH121" s="870"/>
      <c r="CI121" s="870"/>
      <c r="CJ121" s="870"/>
      <c r="CK121" s="863"/>
      <c r="CL121" s="849"/>
      <c r="CM121" s="849"/>
      <c r="CN121" s="849"/>
      <c r="CO121" s="850"/>
      <c r="CP121" s="829" t="s">
        <v>335</v>
      </c>
      <c r="CQ121" s="830"/>
      <c r="CR121" s="830"/>
      <c r="CS121" s="830"/>
      <c r="CT121" s="830"/>
      <c r="CU121" s="830"/>
      <c r="CV121" s="830"/>
      <c r="CW121" s="830"/>
      <c r="CX121" s="830"/>
      <c r="CY121" s="830"/>
      <c r="CZ121" s="830"/>
      <c r="DA121" s="830"/>
      <c r="DB121" s="830"/>
      <c r="DC121" s="830"/>
      <c r="DD121" s="830"/>
      <c r="DE121" s="830"/>
      <c r="DF121" s="831"/>
      <c r="DG121" s="783">
        <v>12763</v>
      </c>
      <c r="DH121" s="784"/>
      <c r="DI121" s="784"/>
      <c r="DJ121" s="784"/>
      <c r="DK121" s="784"/>
      <c r="DL121" s="784">
        <v>12687</v>
      </c>
      <c r="DM121" s="784"/>
      <c r="DN121" s="784"/>
      <c r="DO121" s="784"/>
      <c r="DP121" s="784"/>
      <c r="DQ121" s="784">
        <v>12023</v>
      </c>
      <c r="DR121" s="784"/>
      <c r="DS121" s="784"/>
      <c r="DT121" s="784"/>
      <c r="DU121" s="784"/>
      <c r="DV121" s="790">
        <v>0</v>
      </c>
      <c r="DW121" s="790"/>
      <c r="DX121" s="790"/>
      <c r="DY121" s="790"/>
      <c r="DZ121" s="791"/>
    </row>
    <row r="122" spans="1:130" s="89" customFormat="1" ht="26.25" customHeight="1" x14ac:dyDescent="0.15">
      <c r="A122" s="814"/>
      <c r="B122" s="815"/>
      <c r="C122" s="811" t="s">
        <v>382</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62</v>
      </c>
      <c r="AB122" s="774"/>
      <c r="AC122" s="774"/>
      <c r="AD122" s="774"/>
      <c r="AE122" s="775"/>
      <c r="AF122" s="776" t="s">
        <v>62</v>
      </c>
      <c r="AG122" s="774"/>
      <c r="AH122" s="774"/>
      <c r="AI122" s="774"/>
      <c r="AJ122" s="775"/>
      <c r="AK122" s="776" t="s">
        <v>62</v>
      </c>
      <c r="AL122" s="774"/>
      <c r="AM122" s="774"/>
      <c r="AN122" s="774"/>
      <c r="AO122" s="775"/>
      <c r="AP122" s="818" t="s">
        <v>62</v>
      </c>
      <c r="AQ122" s="819"/>
      <c r="AR122" s="819"/>
      <c r="AS122" s="819"/>
      <c r="AT122" s="820"/>
      <c r="AU122" s="877"/>
      <c r="AV122" s="878"/>
      <c r="AW122" s="878"/>
      <c r="AX122" s="878"/>
      <c r="AY122" s="879"/>
      <c r="AZ122" s="832" t="s">
        <v>401</v>
      </c>
      <c r="BA122" s="833"/>
      <c r="BB122" s="833"/>
      <c r="BC122" s="833"/>
      <c r="BD122" s="833"/>
      <c r="BE122" s="833"/>
      <c r="BF122" s="833"/>
      <c r="BG122" s="833"/>
      <c r="BH122" s="833"/>
      <c r="BI122" s="833"/>
      <c r="BJ122" s="833"/>
      <c r="BK122" s="833"/>
      <c r="BL122" s="833"/>
      <c r="BM122" s="833"/>
      <c r="BN122" s="833"/>
      <c r="BO122" s="833"/>
      <c r="BP122" s="834"/>
      <c r="BQ122" s="873">
        <v>32838641</v>
      </c>
      <c r="BR122" s="839"/>
      <c r="BS122" s="839"/>
      <c r="BT122" s="839"/>
      <c r="BU122" s="839"/>
      <c r="BV122" s="839">
        <v>31146374</v>
      </c>
      <c r="BW122" s="839"/>
      <c r="BX122" s="839"/>
      <c r="BY122" s="839"/>
      <c r="BZ122" s="839"/>
      <c r="CA122" s="839">
        <v>29180577</v>
      </c>
      <c r="CB122" s="839"/>
      <c r="CC122" s="839"/>
      <c r="CD122" s="839"/>
      <c r="CE122" s="839"/>
      <c r="CF122" s="840">
        <v>108.5</v>
      </c>
      <c r="CG122" s="841"/>
      <c r="CH122" s="841"/>
      <c r="CI122" s="841"/>
      <c r="CJ122" s="841"/>
      <c r="CK122" s="863"/>
      <c r="CL122" s="849"/>
      <c r="CM122" s="849"/>
      <c r="CN122" s="849"/>
      <c r="CO122" s="850"/>
      <c r="CP122" s="829" t="s">
        <v>333</v>
      </c>
      <c r="CQ122" s="830"/>
      <c r="CR122" s="830"/>
      <c r="CS122" s="830"/>
      <c r="CT122" s="830"/>
      <c r="CU122" s="830"/>
      <c r="CV122" s="830"/>
      <c r="CW122" s="830"/>
      <c r="CX122" s="830"/>
      <c r="CY122" s="830"/>
      <c r="CZ122" s="830"/>
      <c r="DA122" s="830"/>
      <c r="DB122" s="830"/>
      <c r="DC122" s="830"/>
      <c r="DD122" s="830"/>
      <c r="DE122" s="830"/>
      <c r="DF122" s="831"/>
      <c r="DG122" s="783" t="s">
        <v>62</v>
      </c>
      <c r="DH122" s="784"/>
      <c r="DI122" s="784"/>
      <c r="DJ122" s="784"/>
      <c r="DK122" s="784"/>
      <c r="DL122" s="784" t="s">
        <v>62</v>
      </c>
      <c r="DM122" s="784"/>
      <c r="DN122" s="784"/>
      <c r="DO122" s="784"/>
      <c r="DP122" s="784"/>
      <c r="DQ122" s="784" t="s">
        <v>62</v>
      </c>
      <c r="DR122" s="784"/>
      <c r="DS122" s="784"/>
      <c r="DT122" s="784"/>
      <c r="DU122" s="784"/>
      <c r="DV122" s="790" t="s">
        <v>62</v>
      </c>
      <c r="DW122" s="790"/>
      <c r="DX122" s="790"/>
      <c r="DY122" s="790"/>
      <c r="DZ122" s="791"/>
    </row>
    <row r="123" spans="1:130" s="89" customFormat="1" ht="26.25" customHeight="1" x14ac:dyDescent="0.15">
      <c r="A123" s="814"/>
      <c r="B123" s="815"/>
      <c r="C123" s="811" t="s">
        <v>388</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62</v>
      </c>
      <c r="AB123" s="774"/>
      <c r="AC123" s="774"/>
      <c r="AD123" s="774"/>
      <c r="AE123" s="775"/>
      <c r="AF123" s="776" t="s">
        <v>62</v>
      </c>
      <c r="AG123" s="774"/>
      <c r="AH123" s="774"/>
      <c r="AI123" s="774"/>
      <c r="AJ123" s="775"/>
      <c r="AK123" s="776" t="s">
        <v>62</v>
      </c>
      <c r="AL123" s="774"/>
      <c r="AM123" s="774"/>
      <c r="AN123" s="774"/>
      <c r="AO123" s="775"/>
      <c r="AP123" s="818" t="s">
        <v>62</v>
      </c>
      <c r="AQ123" s="819"/>
      <c r="AR123" s="819"/>
      <c r="AS123" s="819"/>
      <c r="AT123" s="820"/>
      <c r="AU123" s="880"/>
      <c r="AV123" s="881"/>
      <c r="AW123" s="881"/>
      <c r="AX123" s="881"/>
      <c r="AY123" s="881"/>
      <c r="AZ123" s="110" t="s">
        <v>118</v>
      </c>
      <c r="BA123" s="110"/>
      <c r="BB123" s="110"/>
      <c r="BC123" s="110"/>
      <c r="BD123" s="110"/>
      <c r="BE123" s="110"/>
      <c r="BF123" s="110"/>
      <c r="BG123" s="110"/>
      <c r="BH123" s="110"/>
      <c r="BI123" s="110"/>
      <c r="BJ123" s="110"/>
      <c r="BK123" s="110"/>
      <c r="BL123" s="110"/>
      <c r="BM123" s="110"/>
      <c r="BN123" s="110"/>
      <c r="BO123" s="871" t="s">
        <v>402</v>
      </c>
      <c r="BP123" s="872"/>
      <c r="BQ123" s="826">
        <v>50169348</v>
      </c>
      <c r="BR123" s="827"/>
      <c r="BS123" s="827"/>
      <c r="BT123" s="827"/>
      <c r="BU123" s="827"/>
      <c r="BV123" s="827">
        <v>48803089</v>
      </c>
      <c r="BW123" s="827"/>
      <c r="BX123" s="827"/>
      <c r="BY123" s="827"/>
      <c r="BZ123" s="827"/>
      <c r="CA123" s="827">
        <v>46936463</v>
      </c>
      <c r="CB123" s="827"/>
      <c r="CC123" s="827"/>
      <c r="CD123" s="827"/>
      <c r="CE123" s="827"/>
      <c r="CF123" s="742"/>
      <c r="CG123" s="743"/>
      <c r="CH123" s="743"/>
      <c r="CI123" s="743"/>
      <c r="CJ123" s="828"/>
      <c r="CK123" s="863"/>
      <c r="CL123" s="849"/>
      <c r="CM123" s="849"/>
      <c r="CN123" s="849"/>
      <c r="CO123" s="850"/>
      <c r="CP123" s="829" t="s">
        <v>334</v>
      </c>
      <c r="CQ123" s="830"/>
      <c r="CR123" s="830"/>
      <c r="CS123" s="830"/>
      <c r="CT123" s="830"/>
      <c r="CU123" s="830"/>
      <c r="CV123" s="830"/>
      <c r="CW123" s="830"/>
      <c r="CX123" s="830"/>
      <c r="CY123" s="830"/>
      <c r="CZ123" s="830"/>
      <c r="DA123" s="830"/>
      <c r="DB123" s="830"/>
      <c r="DC123" s="830"/>
      <c r="DD123" s="830"/>
      <c r="DE123" s="830"/>
      <c r="DF123" s="831"/>
      <c r="DG123" s="773" t="s">
        <v>62</v>
      </c>
      <c r="DH123" s="774"/>
      <c r="DI123" s="774"/>
      <c r="DJ123" s="774"/>
      <c r="DK123" s="775"/>
      <c r="DL123" s="776" t="s">
        <v>62</v>
      </c>
      <c r="DM123" s="774"/>
      <c r="DN123" s="774"/>
      <c r="DO123" s="774"/>
      <c r="DP123" s="775"/>
      <c r="DQ123" s="776" t="s">
        <v>62</v>
      </c>
      <c r="DR123" s="774"/>
      <c r="DS123" s="774"/>
      <c r="DT123" s="774"/>
      <c r="DU123" s="775"/>
      <c r="DV123" s="818" t="s">
        <v>62</v>
      </c>
      <c r="DW123" s="819"/>
      <c r="DX123" s="819"/>
      <c r="DY123" s="819"/>
      <c r="DZ123" s="820"/>
    </row>
    <row r="124" spans="1:130" s="89" customFormat="1" ht="26.25" customHeight="1" thickBot="1" x14ac:dyDescent="0.2">
      <c r="A124" s="814"/>
      <c r="B124" s="815"/>
      <c r="C124" s="811" t="s">
        <v>391</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62</v>
      </c>
      <c r="AB124" s="774"/>
      <c r="AC124" s="774"/>
      <c r="AD124" s="774"/>
      <c r="AE124" s="775"/>
      <c r="AF124" s="776" t="s">
        <v>62</v>
      </c>
      <c r="AG124" s="774"/>
      <c r="AH124" s="774"/>
      <c r="AI124" s="774"/>
      <c r="AJ124" s="775"/>
      <c r="AK124" s="776" t="s">
        <v>62</v>
      </c>
      <c r="AL124" s="774"/>
      <c r="AM124" s="774"/>
      <c r="AN124" s="774"/>
      <c r="AO124" s="775"/>
      <c r="AP124" s="818" t="s">
        <v>62</v>
      </c>
      <c r="AQ124" s="819"/>
      <c r="AR124" s="819"/>
      <c r="AS124" s="819"/>
      <c r="AT124" s="820"/>
      <c r="AU124" s="821" t="s">
        <v>403</v>
      </c>
      <c r="AV124" s="822"/>
      <c r="AW124" s="822"/>
      <c r="AX124" s="822"/>
      <c r="AY124" s="822"/>
      <c r="AZ124" s="822"/>
      <c r="BA124" s="822"/>
      <c r="BB124" s="822"/>
      <c r="BC124" s="822"/>
      <c r="BD124" s="822"/>
      <c r="BE124" s="822"/>
      <c r="BF124" s="822"/>
      <c r="BG124" s="822"/>
      <c r="BH124" s="822"/>
      <c r="BI124" s="822"/>
      <c r="BJ124" s="822"/>
      <c r="BK124" s="822"/>
      <c r="BL124" s="822"/>
      <c r="BM124" s="822"/>
      <c r="BN124" s="822"/>
      <c r="BO124" s="822"/>
      <c r="BP124" s="823"/>
      <c r="BQ124" s="824" t="s">
        <v>62</v>
      </c>
      <c r="BR124" s="825"/>
      <c r="BS124" s="825"/>
      <c r="BT124" s="825"/>
      <c r="BU124" s="825"/>
      <c r="BV124" s="825" t="s">
        <v>62</v>
      </c>
      <c r="BW124" s="825"/>
      <c r="BX124" s="825"/>
      <c r="BY124" s="825"/>
      <c r="BZ124" s="825"/>
      <c r="CA124" s="825" t="s">
        <v>62</v>
      </c>
      <c r="CB124" s="825"/>
      <c r="CC124" s="825"/>
      <c r="CD124" s="825"/>
      <c r="CE124" s="825"/>
      <c r="CF124" s="720"/>
      <c r="CG124" s="721"/>
      <c r="CH124" s="721"/>
      <c r="CI124" s="721"/>
      <c r="CJ124" s="856"/>
      <c r="CK124" s="864"/>
      <c r="CL124" s="864"/>
      <c r="CM124" s="864"/>
      <c r="CN124" s="864"/>
      <c r="CO124" s="865"/>
      <c r="CP124" s="829" t="s">
        <v>404</v>
      </c>
      <c r="CQ124" s="830"/>
      <c r="CR124" s="830"/>
      <c r="CS124" s="830"/>
      <c r="CT124" s="830"/>
      <c r="CU124" s="830"/>
      <c r="CV124" s="830"/>
      <c r="CW124" s="830"/>
      <c r="CX124" s="830"/>
      <c r="CY124" s="830"/>
      <c r="CZ124" s="830"/>
      <c r="DA124" s="830"/>
      <c r="DB124" s="830"/>
      <c r="DC124" s="830"/>
      <c r="DD124" s="830"/>
      <c r="DE124" s="830"/>
      <c r="DF124" s="831"/>
      <c r="DG124" s="757" t="s">
        <v>62</v>
      </c>
      <c r="DH124" s="758"/>
      <c r="DI124" s="758"/>
      <c r="DJ124" s="758"/>
      <c r="DK124" s="759"/>
      <c r="DL124" s="760" t="s">
        <v>62</v>
      </c>
      <c r="DM124" s="758"/>
      <c r="DN124" s="758"/>
      <c r="DO124" s="758"/>
      <c r="DP124" s="759"/>
      <c r="DQ124" s="760" t="s">
        <v>62</v>
      </c>
      <c r="DR124" s="758"/>
      <c r="DS124" s="758"/>
      <c r="DT124" s="758"/>
      <c r="DU124" s="759"/>
      <c r="DV124" s="842" t="s">
        <v>62</v>
      </c>
      <c r="DW124" s="843"/>
      <c r="DX124" s="843"/>
      <c r="DY124" s="843"/>
      <c r="DZ124" s="844"/>
    </row>
    <row r="125" spans="1:130" s="89" customFormat="1" ht="26.25" customHeight="1" x14ac:dyDescent="0.15">
      <c r="A125" s="814"/>
      <c r="B125" s="815"/>
      <c r="C125" s="811" t="s">
        <v>393</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62</v>
      </c>
      <c r="AB125" s="774"/>
      <c r="AC125" s="774"/>
      <c r="AD125" s="774"/>
      <c r="AE125" s="775"/>
      <c r="AF125" s="776" t="s">
        <v>62</v>
      </c>
      <c r="AG125" s="774"/>
      <c r="AH125" s="774"/>
      <c r="AI125" s="774"/>
      <c r="AJ125" s="775"/>
      <c r="AK125" s="776" t="s">
        <v>62</v>
      </c>
      <c r="AL125" s="774"/>
      <c r="AM125" s="774"/>
      <c r="AN125" s="774"/>
      <c r="AO125" s="775"/>
      <c r="AP125" s="818" t="s">
        <v>62</v>
      </c>
      <c r="AQ125" s="819"/>
      <c r="AR125" s="819"/>
      <c r="AS125" s="819"/>
      <c r="AT125" s="820"/>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45" t="s">
        <v>405</v>
      </c>
      <c r="CL125" s="846"/>
      <c r="CM125" s="846"/>
      <c r="CN125" s="846"/>
      <c r="CO125" s="847"/>
      <c r="CP125" s="854" t="s">
        <v>406</v>
      </c>
      <c r="CQ125" s="804"/>
      <c r="CR125" s="804"/>
      <c r="CS125" s="804"/>
      <c r="CT125" s="804"/>
      <c r="CU125" s="804"/>
      <c r="CV125" s="804"/>
      <c r="CW125" s="804"/>
      <c r="CX125" s="804"/>
      <c r="CY125" s="804"/>
      <c r="CZ125" s="804"/>
      <c r="DA125" s="804"/>
      <c r="DB125" s="804"/>
      <c r="DC125" s="804"/>
      <c r="DD125" s="804"/>
      <c r="DE125" s="804"/>
      <c r="DF125" s="805"/>
      <c r="DG125" s="855" t="s">
        <v>62</v>
      </c>
      <c r="DH125" s="836"/>
      <c r="DI125" s="836"/>
      <c r="DJ125" s="836"/>
      <c r="DK125" s="836"/>
      <c r="DL125" s="836" t="s">
        <v>62</v>
      </c>
      <c r="DM125" s="836"/>
      <c r="DN125" s="836"/>
      <c r="DO125" s="836"/>
      <c r="DP125" s="836"/>
      <c r="DQ125" s="836" t="s">
        <v>62</v>
      </c>
      <c r="DR125" s="836"/>
      <c r="DS125" s="836"/>
      <c r="DT125" s="836"/>
      <c r="DU125" s="836"/>
      <c r="DV125" s="837" t="s">
        <v>62</v>
      </c>
      <c r="DW125" s="837"/>
      <c r="DX125" s="837"/>
      <c r="DY125" s="837"/>
      <c r="DZ125" s="838"/>
    </row>
    <row r="126" spans="1:130" s="89" customFormat="1" ht="26.25" customHeight="1" thickBot="1" x14ac:dyDescent="0.2">
      <c r="A126" s="814"/>
      <c r="B126" s="815"/>
      <c r="C126" s="811" t="s">
        <v>395</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v>396726</v>
      </c>
      <c r="AB126" s="774"/>
      <c r="AC126" s="774"/>
      <c r="AD126" s="774"/>
      <c r="AE126" s="775"/>
      <c r="AF126" s="776">
        <v>111624</v>
      </c>
      <c r="AG126" s="774"/>
      <c r="AH126" s="774"/>
      <c r="AI126" s="774"/>
      <c r="AJ126" s="775"/>
      <c r="AK126" s="776">
        <v>111465</v>
      </c>
      <c r="AL126" s="774"/>
      <c r="AM126" s="774"/>
      <c r="AN126" s="774"/>
      <c r="AO126" s="775"/>
      <c r="AP126" s="818">
        <v>0.4</v>
      </c>
      <c r="AQ126" s="819"/>
      <c r="AR126" s="819"/>
      <c r="AS126" s="819"/>
      <c r="AT126" s="820"/>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48"/>
      <c r="CL126" s="849"/>
      <c r="CM126" s="849"/>
      <c r="CN126" s="849"/>
      <c r="CO126" s="850"/>
      <c r="CP126" s="811" t="s">
        <v>407</v>
      </c>
      <c r="CQ126" s="746"/>
      <c r="CR126" s="746"/>
      <c r="CS126" s="746"/>
      <c r="CT126" s="746"/>
      <c r="CU126" s="746"/>
      <c r="CV126" s="746"/>
      <c r="CW126" s="746"/>
      <c r="CX126" s="746"/>
      <c r="CY126" s="746"/>
      <c r="CZ126" s="746"/>
      <c r="DA126" s="746"/>
      <c r="DB126" s="746"/>
      <c r="DC126" s="746"/>
      <c r="DD126" s="746"/>
      <c r="DE126" s="746"/>
      <c r="DF126" s="747"/>
      <c r="DG126" s="783" t="s">
        <v>62</v>
      </c>
      <c r="DH126" s="784"/>
      <c r="DI126" s="784"/>
      <c r="DJ126" s="784"/>
      <c r="DK126" s="784"/>
      <c r="DL126" s="784" t="s">
        <v>62</v>
      </c>
      <c r="DM126" s="784"/>
      <c r="DN126" s="784"/>
      <c r="DO126" s="784"/>
      <c r="DP126" s="784"/>
      <c r="DQ126" s="784" t="s">
        <v>62</v>
      </c>
      <c r="DR126" s="784"/>
      <c r="DS126" s="784"/>
      <c r="DT126" s="784"/>
      <c r="DU126" s="784"/>
      <c r="DV126" s="790" t="s">
        <v>62</v>
      </c>
      <c r="DW126" s="790"/>
      <c r="DX126" s="790"/>
      <c r="DY126" s="790"/>
      <c r="DZ126" s="791"/>
    </row>
    <row r="127" spans="1:130" s="89" customFormat="1" ht="26.25" customHeight="1" x14ac:dyDescent="0.15">
      <c r="A127" s="816"/>
      <c r="B127" s="817"/>
      <c r="C127" s="832" t="s">
        <v>408</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773" t="s">
        <v>62</v>
      </c>
      <c r="AB127" s="774"/>
      <c r="AC127" s="774"/>
      <c r="AD127" s="774"/>
      <c r="AE127" s="775"/>
      <c r="AF127" s="776" t="s">
        <v>62</v>
      </c>
      <c r="AG127" s="774"/>
      <c r="AH127" s="774"/>
      <c r="AI127" s="774"/>
      <c r="AJ127" s="775"/>
      <c r="AK127" s="776" t="s">
        <v>62</v>
      </c>
      <c r="AL127" s="774"/>
      <c r="AM127" s="774"/>
      <c r="AN127" s="774"/>
      <c r="AO127" s="775"/>
      <c r="AP127" s="818" t="s">
        <v>62</v>
      </c>
      <c r="AQ127" s="819"/>
      <c r="AR127" s="819"/>
      <c r="AS127" s="819"/>
      <c r="AT127" s="820"/>
      <c r="AU127" s="91"/>
      <c r="AV127" s="91"/>
      <c r="AW127" s="91"/>
      <c r="AX127" s="835" t="s">
        <v>409</v>
      </c>
      <c r="AY127" s="808"/>
      <c r="AZ127" s="808"/>
      <c r="BA127" s="808"/>
      <c r="BB127" s="808"/>
      <c r="BC127" s="808"/>
      <c r="BD127" s="808"/>
      <c r="BE127" s="809"/>
      <c r="BF127" s="807" t="s">
        <v>410</v>
      </c>
      <c r="BG127" s="808"/>
      <c r="BH127" s="808"/>
      <c r="BI127" s="808"/>
      <c r="BJ127" s="808"/>
      <c r="BK127" s="808"/>
      <c r="BL127" s="809"/>
      <c r="BM127" s="807" t="s">
        <v>411</v>
      </c>
      <c r="BN127" s="808"/>
      <c r="BO127" s="808"/>
      <c r="BP127" s="808"/>
      <c r="BQ127" s="808"/>
      <c r="BR127" s="808"/>
      <c r="BS127" s="809"/>
      <c r="BT127" s="807" t="s">
        <v>412</v>
      </c>
      <c r="BU127" s="808"/>
      <c r="BV127" s="808"/>
      <c r="BW127" s="808"/>
      <c r="BX127" s="808"/>
      <c r="BY127" s="808"/>
      <c r="BZ127" s="810"/>
      <c r="CA127" s="91"/>
      <c r="CB127" s="91"/>
      <c r="CC127" s="91"/>
      <c r="CD127" s="114"/>
      <c r="CE127" s="114"/>
      <c r="CF127" s="114"/>
      <c r="CG127" s="91"/>
      <c r="CH127" s="91"/>
      <c r="CI127" s="91"/>
      <c r="CJ127" s="113"/>
      <c r="CK127" s="848"/>
      <c r="CL127" s="849"/>
      <c r="CM127" s="849"/>
      <c r="CN127" s="849"/>
      <c r="CO127" s="850"/>
      <c r="CP127" s="811" t="s">
        <v>413</v>
      </c>
      <c r="CQ127" s="746"/>
      <c r="CR127" s="746"/>
      <c r="CS127" s="746"/>
      <c r="CT127" s="746"/>
      <c r="CU127" s="746"/>
      <c r="CV127" s="746"/>
      <c r="CW127" s="746"/>
      <c r="CX127" s="746"/>
      <c r="CY127" s="746"/>
      <c r="CZ127" s="746"/>
      <c r="DA127" s="746"/>
      <c r="DB127" s="746"/>
      <c r="DC127" s="746"/>
      <c r="DD127" s="746"/>
      <c r="DE127" s="746"/>
      <c r="DF127" s="747"/>
      <c r="DG127" s="783" t="s">
        <v>62</v>
      </c>
      <c r="DH127" s="784"/>
      <c r="DI127" s="784"/>
      <c r="DJ127" s="784"/>
      <c r="DK127" s="784"/>
      <c r="DL127" s="784" t="s">
        <v>62</v>
      </c>
      <c r="DM127" s="784"/>
      <c r="DN127" s="784"/>
      <c r="DO127" s="784"/>
      <c r="DP127" s="784"/>
      <c r="DQ127" s="784" t="s">
        <v>62</v>
      </c>
      <c r="DR127" s="784"/>
      <c r="DS127" s="784"/>
      <c r="DT127" s="784"/>
      <c r="DU127" s="784"/>
      <c r="DV127" s="790" t="s">
        <v>62</v>
      </c>
      <c r="DW127" s="790"/>
      <c r="DX127" s="790"/>
      <c r="DY127" s="790"/>
      <c r="DZ127" s="791"/>
    </row>
    <row r="128" spans="1:130" s="89" customFormat="1" ht="26.25" customHeight="1" thickBot="1" x14ac:dyDescent="0.2">
      <c r="A128" s="792" t="s">
        <v>414</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415</v>
      </c>
      <c r="X128" s="794"/>
      <c r="Y128" s="794"/>
      <c r="Z128" s="795"/>
      <c r="AA128" s="796">
        <v>877227</v>
      </c>
      <c r="AB128" s="797"/>
      <c r="AC128" s="797"/>
      <c r="AD128" s="797"/>
      <c r="AE128" s="798"/>
      <c r="AF128" s="799">
        <v>791039</v>
      </c>
      <c r="AG128" s="797"/>
      <c r="AH128" s="797"/>
      <c r="AI128" s="797"/>
      <c r="AJ128" s="798"/>
      <c r="AK128" s="799">
        <v>791090</v>
      </c>
      <c r="AL128" s="797"/>
      <c r="AM128" s="797"/>
      <c r="AN128" s="797"/>
      <c r="AO128" s="798"/>
      <c r="AP128" s="800"/>
      <c r="AQ128" s="801"/>
      <c r="AR128" s="801"/>
      <c r="AS128" s="801"/>
      <c r="AT128" s="802"/>
      <c r="AU128" s="91"/>
      <c r="AV128" s="91"/>
      <c r="AW128" s="91"/>
      <c r="AX128" s="803" t="s">
        <v>416</v>
      </c>
      <c r="AY128" s="804"/>
      <c r="AZ128" s="804"/>
      <c r="BA128" s="804"/>
      <c r="BB128" s="804"/>
      <c r="BC128" s="804"/>
      <c r="BD128" s="804"/>
      <c r="BE128" s="805"/>
      <c r="BF128" s="780" t="s">
        <v>62</v>
      </c>
      <c r="BG128" s="781"/>
      <c r="BH128" s="781"/>
      <c r="BI128" s="781"/>
      <c r="BJ128" s="781"/>
      <c r="BK128" s="781"/>
      <c r="BL128" s="806"/>
      <c r="BM128" s="780">
        <v>11.82</v>
      </c>
      <c r="BN128" s="781"/>
      <c r="BO128" s="781"/>
      <c r="BP128" s="781"/>
      <c r="BQ128" s="781"/>
      <c r="BR128" s="781"/>
      <c r="BS128" s="806"/>
      <c r="BT128" s="780">
        <v>20</v>
      </c>
      <c r="BU128" s="781"/>
      <c r="BV128" s="781"/>
      <c r="BW128" s="781"/>
      <c r="BX128" s="781"/>
      <c r="BY128" s="781"/>
      <c r="BZ128" s="782"/>
      <c r="CA128" s="114"/>
      <c r="CB128" s="114"/>
      <c r="CC128" s="114"/>
      <c r="CD128" s="114"/>
      <c r="CE128" s="114"/>
      <c r="CF128" s="114"/>
      <c r="CG128" s="91"/>
      <c r="CH128" s="91"/>
      <c r="CI128" s="91"/>
      <c r="CJ128" s="113"/>
      <c r="CK128" s="851"/>
      <c r="CL128" s="852"/>
      <c r="CM128" s="852"/>
      <c r="CN128" s="852"/>
      <c r="CO128" s="853"/>
      <c r="CP128" s="785" t="s">
        <v>417</v>
      </c>
      <c r="CQ128" s="724"/>
      <c r="CR128" s="724"/>
      <c r="CS128" s="724"/>
      <c r="CT128" s="724"/>
      <c r="CU128" s="724"/>
      <c r="CV128" s="724"/>
      <c r="CW128" s="724"/>
      <c r="CX128" s="724"/>
      <c r="CY128" s="724"/>
      <c r="CZ128" s="724"/>
      <c r="DA128" s="724"/>
      <c r="DB128" s="724"/>
      <c r="DC128" s="724"/>
      <c r="DD128" s="724"/>
      <c r="DE128" s="724"/>
      <c r="DF128" s="725"/>
      <c r="DG128" s="786">
        <v>6470</v>
      </c>
      <c r="DH128" s="787"/>
      <c r="DI128" s="787"/>
      <c r="DJ128" s="787"/>
      <c r="DK128" s="787"/>
      <c r="DL128" s="787">
        <v>77409</v>
      </c>
      <c r="DM128" s="787"/>
      <c r="DN128" s="787"/>
      <c r="DO128" s="787"/>
      <c r="DP128" s="787"/>
      <c r="DQ128" s="787">
        <v>2618</v>
      </c>
      <c r="DR128" s="787"/>
      <c r="DS128" s="787"/>
      <c r="DT128" s="787"/>
      <c r="DU128" s="787"/>
      <c r="DV128" s="788">
        <v>0</v>
      </c>
      <c r="DW128" s="788"/>
      <c r="DX128" s="788"/>
      <c r="DY128" s="788"/>
      <c r="DZ128" s="789"/>
    </row>
    <row r="129" spans="1:131" s="89" customFormat="1" ht="26.25" customHeight="1" x14ac:dyDescent="0.15">
      <c r="A129" s="768" t="s">
        <v>43</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418</v>
      </c>
      <c r="X129" s="771"/>
      <c r="Y129" s="771"/>
      <c r="Z129" s="772"/>
      <c r="AA129" s="773">
        <v>29608941</v>
      </c>
      <c r="AB129" s="774"/>
      <c r="AC129" s="774"/>
      <c r="AD129" s="774"/>
      <c r="AE129" s="775"/>
      <c r="AF129" s="776">
        <v>28926660</v>
      </c>
      <c r="AG129" s="774"/>
      <c r="AH129" s="774"/>
      <c r="AI129" s="774"/>
      <c r="AJ129" s="775"/>
      <c r="AK129" s="776">
        <v>29777960</v>
      </c>
      <c r="AL129" s="774"/>
      <c r="AM129" s="774"/>
      <c r="AN129" s="774"/>
      <c r="AO129" s="775"/>
      <c r="AP129" s="777"/>
      <c r="AQ129" s="778"/>
      <c r="AR129" s="778"/>
      <c r="AS129" s="778"/>
      <c r="AT129" s="779"/>
      <c r="AU129" s="92"/>
      <c r="AV129" s="92"/>
      <c r="AW129" s="92"/>
      <c r="AX129" s="745" t="s">
        <v>419</v>
      </c>
      <c r="AY129" s="746"/>
      <c r="AZ129" s="746"/>
      <c r="BA129" s="746"/>
      <c r="BB129" s="746"/>
      <c r="BC129" s="746"/>
      <c r="BD129" s="746"/>
      <c r="BE129" s="747"/>
      <c r="BF129" s="764" t="s">
        <v>62</v>
      </c>
      <c r="BG129" s="765"/>
      <c r="BH129" s="765"/>
      <c r="BI129" s="765"/>
      <c r="BJ129" s="765"/>
      <c r="BK129" s="765"/>
      <c r="BL129" s="766"/>
      <c r="BM129" s="764">
        <v>16.82</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68" t="s">
        <v>420</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421</v>
      </c>
      <c r="X130" s="771"/>
      <c r="Y130" s="771"/>
      <c r="Z130" s="772"/>
      <c r="AA130" s="773">
        <v>3069877</v>
      </c>
      <c r="AB130" s="774"/>
      <c r="AC130" s="774"/>
      <c r="AD130" s="774"/>
      <c r="AE130" s="775"/>
      <c r="AF130" s="776">
        <v>2986885</v>
      </c>
      <c r="AG130" s="774"/>
      <c r="AH130" s="774"/>
      <c r="AI130" s="774"/>
      <c r="AJ130" s="775"/>
      <c r="AK130" s="776">
        <v>2881457</v>
      </c>
      <c r="AL130" s="774"/>
      <c r="AM130" s="774"/>
      <c r="AN130" s="774"/>
      <c r="AO130" s="775"/>
      <c r="AP130" s="777"/>
      <c r="AQ130" s="778"/>
      <c r="AR130" s="778"/>
      <c r="AS130" s="778"/>
      <c r="AT130" s="779"/>
      <c r="AU130" s="92"/>
      <c r="AV130" s="92"/>
      <c r="AW130" s="92"/>
      <c r="AX130" s="745" t="s">
        <v>422</v>
      </c>
      <c r="AY130" s="746"/>
      <c r="AZ130" s="746"/>
      <c r="BA130" s="746"/>
      <c r="BB130" s="746"/>
      <c r="BC130" s="746"/>
      <c r="BD130" s="746"/>
      <c r="BE130" s="747"/>
      <c r="BF130" s="748">
        <v>5.6</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423</v>
      </c>
      <c r="X131" s="755"/>
      <c r="Y131" s="755"/>
      <c r="Z131" s="756"/>
      <c r="AA131" s="757">
        <v>26539064</v>
      </c>
      <c r="AB131" s="758"/>
      <c r="AC131" s="758"/>
      <c r="AD131" s="758"/>
      <c r="AE131" s="759"/>
      <c r="AF131" s="760">
        <v>25939775</v>
      </c>
      <c r="AG131" s="758"/>
      <c r="AH131" s="758"/>
      <c r="AI131" s="758"/>
      <c r="AJ131" s="759"/>
      <c r="AK131" s="760">
        <v>26896503</v>
      </c>
      <c r="AL131" s="758"/>
      <c r="AM131" s="758"/>
      <c r="AN131" s="758"/>
      <c r="AO131" s="759"/>
      <c r="AP131" s="761"/>
      <c r="AQ131" s="762"/>
      <c r="AR131" s="762"/>
      <c r="AS131" s="762"/>
      <c r="AT131" s="763"/>
      <c r="AU131" s="92"/>
      <c r="AV131" s="92"/>
      <c r="AW131" s="92"/>
      <c r="AX131" s="723" t="s">
        <v>424</v>
      </c>
      <c r="AY131" s="724"/>
      <c r="AZ131" s="724"/>
      <c r="BA131" s="724"/>
      <c r="BB131" s="724"/>
      <c r="BC131" s="724"/>
      <c r="BD131" s="724"/>
      <c r="BE131" s="725"/>
      <c r="BF131" s="726" t="s">
        <v>62</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32" t="s">
        <v>425</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426</v>
      </c>
      <c r="W132" s="736"/>
      <c r="X132" s="736"/>
      <c r="Y132" s="736"/>
      <c r="Z132" s="737"/>
      <c r="AA132" s="738">
        <v>5.4561419349999998</v>
      </c>
      <c r="AB132" s="739"/>
      <c r="AC132" s="739"/>
      <c r="AD132" s="739"/>
      <c r="AE132" s="740"/>
      <c r="AF132" s="741">
        <v>5.7876369399999996</v>
      </c>
      <c r="AG132" s="739"/>
      <c r="AH132" s="739"/>
      <c r="AI132" s="739"/>
      <c r="AJ132" s="740"/>
      <c r="AK132" s="741">
        <v>5.7906784389999997</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427</v>
      </c>
      <c r="W133" s="715"/>
      <c r="X133" s="715"/>
      <c r="Y133" s="715"/>
      <c r="Z133" s="716"/>
      <c r="AA133" s="717">
        <v>5.3</v>
      </c>
      <c r="AB133" s="718"/>
      <c r="AC133" s="718"/>
      <c r="AD133" s="718"/>
      <c r="AE133" s="719"/>
      <c r="AF133" s="717">
        <v>5.6</v>
      </c>
      <c r="AG133" s="718"/>
      <c r="AH133" s="718"/>
      <c r="AI133" s="718"/>
      <c r="AJ133" s="719"/>
      <c r="AK133" s="717">
        <v>5.6</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Om/gg0wKBLtrmmsd91rcz+Hp+feaingXqY6G5uzVBGO9lavODJ/vGFYXgkix6nApf7TKWGhIx4eEGB6wqIx6Mw==" saltValue="0afUNC9PVBfFHB/RtjoL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16"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58"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5weISpQrdeZqcWcoIzsm5avkefe0ABiUDgH6j8B2dliP6lOuvVCfiHYV0/LADGYak5LFz9k3pJ9DEP+2hUoJHQ==" saltValue="d3ji33GK1asXsZ+52EyL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r15WOxWX6G9lc7kub20IyxJkSIqDTCsJB3IfcwGYVHiRQ2xd0ta5TzGZYaxOPfJOxDCDftetWyUsEBu8MahZg==" saltValue="sma7K0Hd2OC3U8+5CKLf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428</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429</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12" t="s">
        <v>430</v>
      </c>
      <c r="AP7" s="129"/>
      <c r="AQ7" s="130" t="s">
        <v>431</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13"/>
      <c r="AP8" s="135" t="s">
        <v>432</v>
      </c>
      <c r="AQ8" s="136" t="s">
        <v>433</v>
      </c>
      <c r="AR8" s="137" t="s">
        <v>434</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4" t="s">
        <v>435</v>
      </c>
      <c r="AL9" s="1125"/>
      <c r="AM9" s="1125"/>
      <c r="AN9" s="1126"/>
      <c r="AO9" s="138">
        <v>8226029</v>
      </c>
      <c r="AP9" s="138">
        <v>55256</v>
      </c>
      <c r="AQ9" s="139">
        <v>63160</v>
      </c>
      <c r="AR9" s="140">
        <v>-12.5</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4" t="s">
        <v>436</v>
      </c>
      <c r="AL10" s="1125"/>
      <c r="AM10" s="1125"/>
      <c r="AN10" s="1126"/>
      <c r="AO10" s="141">
        <v>1515961</v>
      </c>
      <c r="AP10" s="141">
        <v>10183</v>
      </c>
      <c r="AQ10" s="142">
        <v>4257</v>
      </c>
      <c r="AR10" s="143">
        <v>139.19999999999999</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4" t="s">
        <v>437</v>
      </c>
      <c r="AL11" s="1125"/>
      <c r="AM11" s="1125"/>
      <c r="AN11" s="1126"/>
      <c r="AO11" s="141" t="s">
        <v>438</v>
      </c>
      <c r="AP11" s="141" t="s">
        <v>438</v>
      </c>
      <c r="AQ11" s="142">
        <v>595</v>
      </c>
      <c r="AR11" s="143" t="s">
        <v>438</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4" t="s">
        <v>439</v>
      </c>
      <c r="AL12" s="1125"/>
      <c r="AM12" s="1125"/>
      <c r="AN12" s="1126"/>
      <c r="AO12" s="141" t="s">
        <v>438</v>
      </c>
      <c r="AP12" s="141" t="s">
        <v>438</v>
      </c>
      <c r="AQ12" s="142">
        <v>9</v>
      </c>
      <c r="AR12" s="143" t="s">
        <v>438</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4" t="s">
        <v>440</v>
      </c>
      <c r="AL13" s="1125"/>
      <c r="AM13" s="1125"/>
      <c r="AN13" s="1126"/>
      <c r="AO13" s="141">
        <v>335474</v>
      </c>
      <c r="AP13" s="141">
        <v>2253</v>
      </c>
      <c r="AQ13" s="142">
        <v>2608</v>
      </c>
      <c r="AR13" s="143">
        <v>-13.6</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4" t="s">
        <v>441</v>
      </c>
      <c r="AL14" s="1125"/>
      <c r="AM14" s="1125"/>
      <c r="AN14" s="1126"/>
      <c r="AO14" s="141">
        <v>162656</v>
      </c>
      <c r="AP14" s="141">
        <v>1093</v>
      </c>
      <c r="AQ14" s="142">
        <v>1202</v>
      </c>
      <c r="AR14" s="143">
        <v>-9.1</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7" t="s">
        <v>442</v>
      </c>
      <c r="AL15" s="1128"/>
      <c r="AM15" s="1128"/>
      <c r="AN15" s="1129"/>
      <c r="AO15" s="141">
        <v>-557051</v>
      </c>
      <c r="AP15" s="141">
        <v>-3742</v>
      </c>
      <c r="AQ15" s="142">
        <v>-3084</v>
      </c>
      <c r="AR15" s="143">
        <v>21.3</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7" t="s">
        <v>118</v>
      </c>
      <c r="AL16" s="1128"/>
      <c r="AM16" s="1128"/>
      <c r="AN16" s="1129"/>
      <c r="AO16" s="141">
        <v>9683069</v>
      </c>
      <c r="AP16" s="141">
        <v>65043</v>
      </c>
      <c r="AQ16" s="142">
        <v>68747</v>
      </c>
      <c r="AR16" s="143">
        <v>-5.4</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443</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444</v>
      </c>
      <c r="AP20" s="150" t="s">
        <v>445</v>
      </c>
      <c r="AQ20" s="151" t="s">
        <v>446</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0" t="s">
        <v>447</v>
      </c>
      <c r="AL21" s="1131"/>
      <c r="AM21" s="1131"/>
      <c r="AN21" s="1132"/>
      <c r="AO21" s="154">
        <v>5.39</v>
      </c>
      <c r="AP21" s="155">
        <v>6.22</v>
      </c>
      <c r="AQ21" s="156">
        <v>-0.83</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0" t="s">
        <v>448</v>
      </c>
      <c r="AL22" s="1131"/>
      <c r="AM22" s="1131"/>
      <c r="AN22" s="1132"/>
      <c r="AO22" s="159">
        <v>101.3</v>
      </c>
      <c r="AP22" s="160">
        <v>98.7</v>
      </c>
      <c r="AQ22" s="161">
        <v>2.6</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23" t="s">
        <v>449</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124"/>
    </row>
    <row r="27" spans="1:46" x14ac:dyDescent="0.15">
      <c r="A27" s="166"/>
      <c r="AO27" s="119"/>
      <c r="AP27" s="119"/>
      <c r="AQ27" s="119"/>
      <c r="AR27" s="119"/>
      <c r="AS27" s="119"/>
      <c r="AT27" s="119"/>
    </row>
    <row r="28" spans="1:46" ht="17.25" x14ac:dyDescent="0.15">
      <c r="A28" s="120" t="s">
        <v>450</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451</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12" t="s">
        <v>430</v>
      </c>
      <c r="AP30" s="129"/>
      <c r="AQ30" s="130" t="s">
        <v>431</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13"/>
      <c r="AP31" s="135" t="s">
        <v>432</v>
      </c>
      <c r="AQ31" s="136" t="s">
        <v>433</v>
      </c>
      <c r="AR31" s="137" t="s">
        <v>434</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14" t="s">
        <v>452</v>
      </c>
      <c r="AL32" s="1115"/>
      <c r="AM32" s="1115"/>
      <c r="AN32" s="1116"/>
      <c r="AO32" s="169">
        <v>4233074</v>
      </c>
      <c r="AP32" s="169">
        <v>28434</v>
      </c>
      <c r="AQ32" s="170">
        <v>33476</v>
      </c>
      <c r="AR32" s="171">
        <v>-15.1</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14" t="s">
        <v>453</v>
      </c>
      <c r="AL33" s="1115"/>
      <c r="AM33" s="1115"/>
      <c r="AN33" s="1116"/>
      <c r="AO33" s="169" t="s">
        <v>438</v>
      </c>
      <c r="AP33" s="169" t="s">
        <v>438</v>
      </c>
      <c r="AQ33" s="170" t="s">
        <v>438</v>
      </c>
      <c r="AR33" s="171" t="s">
        <v>438</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14" t="s">
        <v>454</v>
      </c>
      <c r="AL34" s="1115"/>
      <c r="AM34" s="1115"/>
      <c r="AN34" s="1116"/>
      <c r="AO34" s="169" t="s">
        <v>438</v>
      </c>
      <c r="AP34" s="169" t="s">
        <v>438</v>
      </c>
      <c r="AQ34" s="170">
        <v>23</v>
      </c>
      <c r="AR34" s="171" t="s">
        <v>438</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14" t="s">
        <v>455</v>
      </c>
      <c r="AL35" s="1115"/>
      <c r="AM35" s="1115"/>
      <c r="AN35" s="1116"/>
      <c r="AO35" s="169">
        <v>566258</v>
      </c>
      <c r="AP35" s="169">
        <v>3804</v>
      </c>
      <c r="AQ35" s="170">
        <v>5696</v>
      </c>
      <c r="AR35" s="171">
        <v>-33.200000000000003</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14" t="s">
        <v>456</v>
      </c>
      <c r="AL36" s="1115"/>
      <c r="AM36" s="1115"/>
      <c r="AN36" s="1116"/>
      <c r="AO36" s="169">
        <v>100578</v>
      </c>
      <c r="AP36" s="169">
        <v>676</v>
      </c>
      <c r="AQ36" s="170">
        <v>1273</v>
      </c>
      <c r="AR36" s="171">
        <v>-46.9</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14" t="s">
        <v>457</v>
      </c>
      <c r="AL37" s="1115"/>
      <c r="AM37" s="1115"/>
      <c r="AN37" s="1116"/>
      <c r="AO37" s="169">
        <v>330127</v>
      </c>
      <c r="AP37" s="169">
        <v>2218</v>
      </c>
      <c r="AQ37" s="170">
        <v>486</v>
      </c>
      <c r="AR37" s="171">
        <v>356.4</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7" t="s">
        <v>458</v>
      </c>
      <c r="AL38" s="1118"/>
      <c r="AM38" s="1118"/>
      <c r="AN38" s="1119"/>
      <c r="AO38" s="172" t="s">
        <v>438</v>
      </c>
      <c r="AP38" s="172" t="s">
        <v>438</v>
      </c>
      <c r="AQ38" s="173">
        <v>0</v>
      </c>
      <c r="AR38" s="161" t="s">
        <v>438</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7" t="s">
        <v>459</v>
      </c>
      <c r="AL39" s="1118"/>
      <c r="AM39" s="1118"/>
      <c r="AN39" s="1119"/>
      <c r="AO39" s="169">
        <v>-791090</v>
      </c>
      <c r="AP39" s="169">
        <v>-5314</v>
      </c>
      <c r="AQ39" s="170">
        <v>-6136</v>
      </c>
      <c r="AR39" s="171">
        <v>-13.4</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14" t="s">
        <v>460</v>
      </c>
      <c r="AL40" s="1115"/>
      <c r="AM40" s="1115"/>
      <c r="AN40" s="1116"/>
      <c r="AO40" s="169">
        <v>-2881457</v>
      </c>
      <c r="AP40" s="169">
        <v>-19355</v>
      </c>
      <c r="AQ40" s="170">
        <v>-25079</v>
      </c>
      <c r="AR40" s="171">
        <v>-22.8</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20" t="s">
        <v>229</v>
      </c>
      <c r="AL41" s="1121"/>
      <c r="AM41" s="1121"/>
      <c r="AN41" s="1122"/>
      <c r="AO41" s="169">
        <v>1557490</v>
      </c>
      <c r="AP41" s="169">
        <v>10462</v>
      </c>
      <c r="AQ41" s="170">
        <v>9740</v>
      </c>
      <c r="AR41" s="171">
        <v>7.4</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461</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462</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07" t="s">
        <v>430</v>
      </c>
      <c r="AN49" s="1109" t="s">
        <v>463</v>
      </c>
      <c r="AO49" s="1110"/>
      <c r="AP49" s="1110"/>
      <c r="AQ49" s="1110"/>
      <c r="AR49" s="1111"/>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08"/>
      <c r="AN50" s="185" t="s">
        <v>464</v>
      </c>
      <c r="AO50" s="186" t="s">
        <v>465</v>
      </c>
      <c r="AP50" s="187" t="s">
        <v>466</v>
      </c>
      <c r="AQ50" s="188" t="s">
        <v>467</v>
      </c>
      <c r="AR50" s="189" t="s">
        <v>468</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469</v>
      </c>
      <c r="AL51" s="182"/>
      <c r="AM51" s="190">
        <v>4453628</v>
      </c>
      <c r="AN51" s="191">
        <v>29549</v>
      </c>
      <c r="AO51" s="192">
        <v>23.8</v>
      </c>
      <c r="AP51" s="193">
        <v>37644</v>
      </c>
      <c r="AQ51" s="194">
        <v>13.5</v>
      </c>
      <c r="AR51" s="195">
        <v>10.3</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470</v>
      </c>
      <c r="AM52" s="198">
        <v>3059537</v>
      </c>
      <c r="AN52" s="199">
        <v>20300</v>
      </c>
      <c r="AO52" s="200">
        <v>13.9</v>
      </c>
      <c r="AP52" s="201">
        <v>24939</v>
      </c>
      <c r="AQ52" s="202">
        <v>22.5</v>
      </c>
      <c r="AR52" s="203">
        <v>-8.6</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471</v>
      </c>
      <c r="AL53" s="182"/>
      <c r="AM53" s="190">
        <v>5423612</v>
      </c>
      <c r="AN53" s="191">
        <v>36199</v>
      </c>
      <c r="AO53" s="192">
        <v>22.5</v>
      </c>
      <c r="AP53" s="193">
        <v>44161</v>
      </c>
      <c r="AQ53" s="194">
        <v>17.3</v>
      </c>
      <c r="AR53" s="195">
        <v>5.2</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470</v>
      </c>
      <c r="AM54" s="198">
        <v>3973115</v>
      </c>
      <c r="AN54" s="199">
        <v>26518</v>
      </c>
      <c r="AO54" s="200">
        <v>30.6</v>
      </c>
      <c r="AP54" s="201">
        <v>23644</v>
      </c>
      <c r="AQ54" s="202">
        <v>-5.2</v>
      </c>
      <c r="AR54" s="203">
        <v>35.799999999999997</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472</v>
      </c>
      <c r="AL55" s="182"/>
      <c r="AM55" s="190">
        <v>4718502</v>
      </c>
      <c r="AN55" s="191">
        <v>31521</v>
      </c>
      <c r="AO55" s="192">
        <v>-12.9</v>
      </c>
      <c r="AP55" s="193">
        <v>43955</v>
      </c>
      <c r="AQ55" s="194">
        <v>-0.5</v>
      </c>
      <c r="AR55" s="195">
        <v>-12.4</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470</v>
      </c>
      <c r="AM56" s="198">
        <v>3620688</v>
      </c>
      <c r="AN56" s="199">
        <v>24188</v>
      </c>
      <c r="AO56" s="200">
        <v>-8.8000000000000007</v>
      </c>
      <c r="AP56" s="201">
        <v>21318</v>
      </c>
      <c r="AQ56" s="202">
        <v>-9.8000000000000007</v>
      </c>
      <c r="AR56" s="203">
        <v>1</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473</v>
      </c>
      <c r="AL57" s="182"/>
      <c r="AM57" s="190">
        <v>3552096</v>
      </c>
      <c r="AN57" s="191">
        <v>23782</v>
      </c>
      <c r="AO57" s="192">
        <v>-24.6</v>
      </c>
      <c r="AP57" s="193">
        <v>41921</v>
      </c>
      <c r="AQ57" s="194">
        <v>-4.5999999999999996</v>
      </c>
      <c r="AR57" s="195">
        <v>-20</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470</v>
      </c>
      <c r="AM58" s="198">
        <v>2546118</v>
      </c>
      <c r="AN58" s="199">
        <v>17047</v>
      </c>
      <c r="AO58" s="200">
        <v>-29.5</v>
      </c>
      <c r="AP58" s="201">
        <v>21655</v>
      </c>
      <c r="AQ58" s="202">
        <v>1.6</v>
      </c>
      <c r="AR58" s="203">
        <v>-31.1</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474</v>
      </c>
      <c r="AL59" s="182"/>
      <c r="AM59" s="190">
        <v>3565776</v>
      </c>
      <c r="AN59" s="191">
        <v>23952</v>
      </c>
      <c r="AO59" s="192">
        <v>0.7</v>
      </c>
      <c r="AP59" s="193">
        <v>44585</v>
      </c>
      <c r="AQ59" s="194">
        <v>6.4</v>
      </c>
      <c r="AR59" s="195">
        <v>-5.7</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470</v>
      </c>
      <c r="AM60" s="198">
        <v>2709624</v>
      </c>
      <c r="AN60" s="199">
        <v>18201</v>
      </c>
      <c r="AO60" s="200">
        <v>6.8</v>
      </c>
      <c r="AP60" s="201">
        <v>23077</v>
      </c>
      <c r="AQ60" s="202">
        <v>6.6</v>
      </c>
      <c r="AR60" s="203">
        <v>0.2</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475</v>
      </c>
      <c r="AL61" s="204"/>
      <c r="AM61" s="205">
        <v>4342723</v>
      </c>
      <c r="AN61" s="206">
        <v>29001</v>
      </c>
      <c r="AO61" s="207">
        <v>1.9</v>
      </c>
      <c r="AP61" s="208">
        <v>42453</v>
      </c>
      <c r="AQ61" s="209">
        <v>6.4</v>
      </c>
      <c r="AR61" s="195">
        <v>-4.5</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470</v>
      </c>
      <c r="AM62" s="198">
        <v>3181816</v>
      </c>
      <c r="AN62" s="199">
        <v>21251</v>
      </c>
      <c r="AO62" s="200">
        <v>2.6</v>
      </c>
      <c r="AP62" s="201">
        <v>22927</v>
      </c>
      <c r="AQ62" s="202">
        <v>3.1</v>
      </c>
      <c r="AR62" s="203">
        <v>-0.5</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jOk0fs+6bD7WIrdu7WGJt/C2eKcPb0lpijIIH1Ysl7l5/o68vk1HWdSNNzklUPJuvvk1VfP/81W6QfuKp2yW7g==" saltValue="94D+5veE0H5QiK5cflewj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s6gtIZ+V+HTvg/76KJVR63yoDiY08wFIMl0Q97Bqaj044sytekiEl04Yz/fGX35XyC+vzUs874CBChc3SUfJEw==" saltValue="UVXHCQBNgm/8q4z1+3Eu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KLHkoNCvXXLR80mEMguREzfqEImGV3hqH+miCUacgl30MfRZqm+E/P/DaPpWADmK7hH/KZAohFxy6Q9Uc10S2w==" saltValue="75J0flYSmEFVqKFiALtp8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476</v>
      </c>
    </row>
    <row r="46" spans="2:10" ht="29.25" customHeight="1" thickBot="1" x14ac:dyDescent="0.25">
      <c r="B46" s="215" t="s">
        <v>22</v>
      </c>
      <c r="C46" s="216"/>
      <c r="D46" s="216"/>
      <c r="E46" s="217" t="s">
        <v>477</v>
      </c>
      <c r="F46" s="218" t="s">
        <v>3</v>
      </c>
      <c r="G46" s="219" t="s">
        <v>4</v>
      </c>
      <c r="H46" s="219" t="s">
        <v>5</v>
      </c>
      <c r="I46" s="219" t="s">
        <v>6</v>
      </c>
      <c r="J46" s="220" t="s">
        <v>7</v>
      </c>
    </row>
    <row r="47" spans="2:10" ht="57.75" customHeight="1" x14ac:dyDescent="0.15">
      <c r="B47" s="221"/>
      <c r="C47" s="1133" t="s">
        <v>478</v>
      </c>
      <c r="D47" s="1133"/>
      <c r="E47" s="1134"/>
      <c r="F47" s="222">
        <v>17.54</v>
      </c>
      <c r="G47" s="223">
        <v>15.94</v>
      </c>
      <c r="H47" s="223">
        <v>17.45</v>
      </c>
      <c r="I47" s="223">
        <v>20.64</v>
      </c>
      <c r="J47" s="224">
        <v>21.92</v>
      </c>
    </row>
    <row r="48" spans="2:10" ht="57.75" customHeight="1" x14ac:dyDescent="0.15">
      <c r="B48" s="225"/>
      <c r="C48" s="1135" t="s">
        <v>479</v>
      </c>
      <c r="D48" s="1135"/>
      <c r="E48" s="1136"/>
      <c r="F48" s="226">
        <v>1.08</v>
      </c>
      <c r="G48" s="227">
        <v>2.72</v>
      </c>
      <c r="H48" s="227">
        <v>8.9</v>
      </c>
      <c r="I48" s="227">
        <v>7.62</v>
      </c>
      <c r="J48" s="228">
        <v>2.23</v>
      </c>
    </row>
    <row r="49" spans="2:10" ht="57.75" customHeight="1" thickBot="1" x14ac:dyDescent="0.2">
      <c r="B49" s="229"/>
      <c r="C49" s="1137" t="s">
        <v>480</v>
      </c>
      <c r="D49" s="1137"/>
      <c r="E49" s="1138"/>
      <c r="F49" s="230" t="s">
        <v>481</v>
      </c>
      <c r="G49" s="231">
        <v>0.42</v>
      </c>
      <c r="H49" s="231">
        <v>8.56</v>
      </c>
      <c r="I49" s="231">
        <v>1.29</v>
      </c>
      <c r="J49" s="232" t="s">
        <v>482</v>
      </c>
    </row>
    <row r="50" spans="2:10" x14ac:dyDescent="0.15"/>
  </sheetData>
  <sheetProtection algorithmName="SHA-512" hashValue="tu29CM2KQS+lmpXZfAW2lnLEaMm7g1TkQk1v074j2+cN2xN7iPFg2wf4zz/izp1gu4BIgQnAhakSbZ3qqJu38A==" saltValue="6wQrM6A47ovNTUIoU6hG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小野　静香</cp:lastModifiedBy>
  <cp:lastPrinted>2025-09-11T00:52:56Z</cp:lastPrinted>
  <dcterms:created xsi:type="dcterms:W3CDTF">2025-07-24T09:58:54Z</dcterms:created>
  <dcterms:modified xsi:type="dcterms:W3CDTF">2025-09-12T01:25:44Z</dcterms:modified>
  <cp:category/>
</cp:coreProperties>
</file>