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01\財政課\R7財政課\071予算\04予算執行\040財政公表\00005-01財政状況資料集の公表~~01\070828 令和５年度財政状況資料集の作成について（2回目・地方公会計関係）（依頼）\回答\"/>
    </mc:Choice>
  </mc:AlternateContent>
  <bookViews>
    <workbookView xWindow="0" yWindow="0" windowWidth="28800" windowHeight="1411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<sst xmlns="http://schemas.openxmlformats.org/spreadsheetml/2006/main" count="1122" uniqueCount="577">
  <si>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</si>
  <si>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</si>
  <si>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</si>
  <si>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</si>
  <si>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</si>
  <si>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</si>
  <si>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</si>
  <si>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</si>
  <si>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</si>
  <si>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</si>
  <si>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</si>
  <si>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</si>
  <si>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</si>
  <si>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</si>
  <si>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</si>
  <si>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</si>
  <si>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</si>
  <si>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</si>
  <si>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</si>
  <si>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</si>
  <si>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</si>
  <si>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</si>
  <si>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</si>
  <si>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</si>
  <si>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</si>
  <si>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</si>
  <si>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</si>
  <si>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</si>
  <si>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</si>
  <si>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</si>
  <si>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</si>
  <si>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</si>
  <si>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</si>
  <si>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</si>
  <si>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</si>
  <si>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</si>
  <si>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</si>
  <si>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</si>
  <si>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</si>
  <si>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</si>
  <si>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</si>
  <si>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</si>
  <si>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</si>
  <si>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</si>
  <si>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</si>
  <si>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</si>
  <si>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</si>
  <si>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</si>
  <si>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</si>
  <si>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</si>
  <si>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</si>
  <si>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</si>
  <si>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</si>
  <si>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</si>
  <si>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</si>
  <si>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</si>
  <si>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</si>
  <si>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</si>
  <si>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</si>
  <si>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</si>
  <si>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</si>
  <si>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</si>
  <si>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</si>
  <si>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</si>
  <si>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</si>
  <si>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</si>
  <si>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</si>
  <si>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</si>
  <si>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</si>
  <si>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</si>
  <si>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</si>
  <si>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</si>
  <si>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</si>
  <si>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</si>
  <si>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</si>
  <si>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</si>
  <si>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</si>
  <si>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</si>
  <si>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</si>
  <si>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</si>
  <si>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</si>
  <si>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</si>
  <si>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</si>
  <si>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</si>
  <si>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</si>
  <si>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</si>
  <si>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</si>
  <si>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</si>
  <si>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</si>
  <si>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</si>
  <si>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</si>
  <si>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</si>
  <si>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</si>
  <si>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</si>
  <si>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東松山市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</si>
  <si>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</si>
  <si>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</si>
  <si>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</si>
  <si>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</si>
  <si>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</si>
  <si>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</si>
  <si>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</si>
  <si>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</si>
  <si>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</si>
  <si>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</si>
  <si>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</si>
  <si>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</si>
  <si>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</si>
  <si>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</si>
  <si>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</si>
  <si>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</si>
  <si>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</si>
  <si>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</si>
  <si>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</si>
  <si>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</si>
  <si>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</si>
  <si>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</si>
  <si>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</si>
  <si>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</si>
  <si>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</si>
  <si>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</si>
  <si>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</si>
  <si>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</si>
  <si>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</si>
  <si>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</si>
  <si>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</si>
  <si>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</si>
  <si>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</si>
  <si>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</si>
  <si>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</si>
  <si>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</si>
  <si>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</si>
  <si>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</si>
  <si>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</si>
  <si>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</si>
  <si>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</si>
  <si>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</si>
  <si>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</si>
  <si>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</si>
  <si>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</si>
  <si>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</si>
  <si>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</si>
  <si>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</si>
  <si>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</si>
  <si>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</si>
  <si>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</si>
  <si>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</si>
  <si>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</si>
  <si>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</si>
  <si>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</si>
  <si>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</si>
  <si>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</si>
  <si>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</si>
  <si>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</si>
  <si>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</si>
  <si>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</si>
  <si>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</si>
  <si>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</si>
  <si>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</si>
  <si>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</si>
  <si>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</si>
  <si>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</si>
  <si>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</si>
  <si>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</si>
  <si>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</si>
  <si>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</si>
  <si>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</si>
  <si>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</si>
  <si>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</si>
  <si>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</si>
  <si>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</si>
  <si>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</si>
  <si>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</si>
  <si>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</si>
  <si>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</si>
  <si>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</si>
  <si>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</si>
  <si>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</si>
  <si>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</si>
  <si>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</si>
  <si>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</si>
  <si>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</si>
  <si>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</si>
  <si>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</si>
  <si>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</si>
  <si>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</si>
  <si>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</si>
  <si>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</si>
  <si>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</si>
  <si>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</si>
  <si>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</si>
  <si>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</si>
  <si>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</si>
  <si>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</si>
  <si>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</si>
  <si>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</si>
  <si>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</si>
  <si>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</si>
  <si>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</si>
  <si>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</si>
  <si>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</si>
  <si>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</si>
  <si>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</si>
  <si>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埼玉県東松山市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</si>
  <si>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</si>
  <si>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</si>
  <si>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</si>
  <si>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</si>
  <si>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</si>
  <si>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</si>
  <si>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</si>
  <si>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</si>
  <si>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</si>
  <si>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</si>
  <si>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</si>
  <si>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</si>
  <si>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</si>
  <si>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</si>
  <si>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</si>
  <si>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</si>
  <si>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</si>
  <si>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</si>
  <si>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</si>
  <si>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</si>
  <si>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</si>
  <si>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</si>
  <si>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</si>
  <si>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</si>
  <si>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</si>
  <si>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</si>
  <si>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</si>
  <si>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</si>
  <si>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</si>
  <si>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</si>
  <si>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</si>
  <si>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</si>
  <si>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</si>
  <si>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</si>
  <si>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</si>
  <si>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</si>
  <si>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</si>
  <si>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</si>
  <si>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</si>
  <si>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</si>
  <si>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</si>
  <si>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</si>
  <si>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</si>
  <si>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</si>
  <si>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</si>
  <si>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</si>
  <si>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</si>
  <si>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</si>
  <si>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</si>
  <si>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</si>
  <si>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</si>
  <si>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</si>
  <si>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</si>
  <si>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</si>
  <si>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</si>
  <si>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</si>
  <si>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</si>
  <si>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</si>
  <si>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</si>
  <si>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</si>
  <si>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</si>
  <si>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</si>
  <si>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</si>
  <si>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</si>
  <si>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</si>
  <si>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</si>
  <si>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</si>
  <si>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</si>
  <si>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</si>
  <si>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</si>
  <si>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</si>
  <si>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</si>
  <si>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</si>
  <si>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</si>
  <si>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</si>
  <si>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</si>
  <si>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</si>
  <si>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</si>
  <si>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</si>
  <si>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</si>
  <si>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</si>
  <si>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</si>
  <si>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</si>
  <si>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</si>
  <si>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</si>
  <si>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</si>
  <si>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</si>
  <si>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</si>
  <si>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</si>
  <si>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</si>
  <si>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</si>
  <si>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</si>
  <si>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</si>
  <si>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</si>
  <si>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</si>
  <si>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</si>
  <si>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</si>
  <si>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</si>
  <si>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</si>
  <si>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</si>
  <si>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</si>
  <si>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</si>
  <si>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</si>
  <si>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</si>
  <si>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</si>
  <si>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</si>
  <si>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</si>
  <si>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</si>
  <si>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</si>
  <si>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</si>
  <si>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</si>
  <si>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</si>
  <si>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</si>
  <si>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</si>
  <si>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</si>
  <si>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</si>
  <si>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</si>
  <si>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</si>
  <si>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</si>
  <si>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</si>
  <si>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</si>
  <si>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</si>
  <si>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</si>
  <si>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</si>
  <si>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</si>
  <si>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</si>
  <si>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</si>
  <si>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</si>
  <si>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</si>
  <si>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</si>
  <si>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</si>
  <si>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</si>
  <si>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</si>
  <si>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</si>
  <si>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</si>
  <si>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</si>
  <si>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</si>
  <si>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</si>
  <si>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</si>
  <si>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</si>
  <si>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</si>
  <si>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</si>
  <si>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</si>
  <si>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</si>
  <si>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</si>
  <si>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</si>
  <si>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</si>
  <si>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</si>
  <si>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</si>
  <si>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</si>
  <si>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埼玉県東松山市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</si>
  <si>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</si>
  <si>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</si>
  <si>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</si>
  <si>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</si>
  <si>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</si>
  <si>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</si>
  <si>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</si>
  <si>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</si>
  <si>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</si>
  <si>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</si>
  <si>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</si>
  <si>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</si>
  <si>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</si>
  <si>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</si>
  <si>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</si>
  <si>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</si>
  <si>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</si>
  <si>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</si>
  <si>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</si>
  <si>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</si>
  <si>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</si>
  <si>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</si>
  <si>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</si>
  <si>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</si>
  <si>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</si>
  <si>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</si>
  <si>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</si>
  <si>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</si>
  <si>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</si>
  <si>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</si>
  <si>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</si>
  <si>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</si>
  <si>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</si>
  <si>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</si>
  <si>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</si>
  <si>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</si>
  <si>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</si>
  <si>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</si>
  <si>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</si>
  <si>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</si>
  <si>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高坂駅東口第一土地区画整理事業特別会計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</si>
  <si>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</si>
  <si>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</si>
  <si>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</si>
  <si>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</si>
  <si>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</si>
  <si>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</si>
  <si>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</si>
  <si>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</si>
  <si>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</si>
  <si>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</si>
  <si>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</si>
  <si>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</si>
  <si>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</si>
  <si>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</si>
  <si>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</si>
  <si>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</si>
  <si>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</si>
  <si>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</si>
  <si>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</si>
  <si>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</si>
  <si>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</si>
  <si>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</si>
  <si>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</si>
  <si>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</si>
  <si>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</si>
  <si>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</si>
  <si>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</si>
  <si>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</si>
  <si>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</si>
  <si>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</si>
  <si>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</si>
  <si>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</si>
  <si>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</si>
  <si>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</si>
  <si>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</si>
  <si>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</si>
  <si>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</si>
  <si>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</si>
  <si>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</si>
  <si>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</si>
  <si>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</si>
  <si>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</si>
  <si>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</si>
  <si>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</si>
  <si>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</si>
  <si>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</si>
  <si>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</si>
  <si>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</si>
  <si>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</si>
  <si>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</si>
  <si>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</si>
  <si>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</si>
  <si>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</si>
  <si>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</si>
  <si>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</si>
  <si>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</si>
  <si>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</si>
  <si>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</si>
  <si>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</si>
  <si>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</si>
  <si>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</si>
  <si>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</si>
  <si>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</si>
  <si>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</si>
  <si>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</si>
  <si>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</si>
  <si>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</si>
  <si>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</si>
  <si>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</si>
  <si>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</si>
  <si>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</si>
  <si>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</si>
  <si>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</si>
  <si>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</si>
  <si>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</si>
  <si>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</si>
  <si>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</si>
  <si>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</si>
  <si>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</si>
  <si>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</si>
  <si>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</si>
  <si>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</si>
  <si>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</si>
  <si>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</si>
  <si>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</si>
  <si>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</si>
  <si>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</si>
  <si>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</si>
  <si>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</si>
  <si>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</si>
  <si>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</si>
  <si>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</si>
  <si>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</si>
  <si>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</si>
  <si>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</si>
  <si>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</si>
  <si>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</si>
  <si>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</si>
  <si>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</si>
  <si>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</si>
  <si>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</si>
  <si>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</si>
  <si>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</si>
  <si>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</si>
  <si>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</si>
  <si>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</si>
  <si>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</si>
  <si>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</si>
  <si>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</si>
  <si>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</si>
  <si>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</si>
  <si>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</si>
  <si>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</si>
  <si>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</si>
  <si>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</si>
  <si>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</si>
  <si>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</si>
  <si>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</si>
  <si>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</si>
  <si>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</si>
  <si>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</si>
  <si>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</si>
  <si>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</si>
  <si>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</si>
  <si>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</si>
  <si>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</si>
  <si>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</si>
  <si>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</si>
  <si>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</si>
  <si>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</si>
  <si>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</si>
  <si>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</si>
  <si>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</si>
  <si>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</si>
  <si>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</si>
  <si>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</si>
  <si>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0.33</t>
  </si>
  <si>
    <t>▲ 3.29</t>
  </si>
  <si>
    <t>病院事業会計</t>
  </si>
  <si>
    <t>水道事業会計</t>
  </si>
  <si>
    <t>一般会計</t>
  </si>
  <si>
    <t>国民健康保険特別会計</t>
  </si>
  <si>
    <t>介護保険特別会計</t>
  </si>
  <si>
    <t>下水道事業会計</t>
  </si>
  <si>
    <t>高坂駅東口第一土地区画整理事業特別会計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</si>
  <si>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</si>
  <si>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</si>
  <si>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</si>
  <si>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</si>
  <si>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</si>
  <si>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</si>
  <si>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</si>
  <si>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</si>
  <si>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埼玉県後期高齢医者医療広域連合</t>
  </si>
  <si>
    <t>埼玉県市町村総合事務組合</t>
  </si>
  <si>
    <t>彩の国さいたま人づくり広域連合</t>
  </si>
  <si>
    <t>埼玉県都市ボートレース企業団</t>
    <phoneticPr fontId="10"/>
  </si>
  <si>
    <t>比企広域市町村圏組合</t>
    <phoneticPr fontId="10"/>
  </si>
  <si>
    <t>比企広域市町村圏組合</t>
  </si>
  <si>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</si>
  <si>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</si>
  <si>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</si>
  <si>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東松山文化まちづくり公社</t>
    <phoneticPr fontId="10"/>
  </si>
  <si>
    <t>東松山市農業公社</t>
    <phoneticPr fontId="10"/>
  </si>
  <si>
    <t>都市施設整備基金</t>
    <phoneticPr fontId="5"/>
  </si>
  <si>
    <t>教育施設整備基金</t>
    <phoneticPr fontId="10"/>
  </si>
  <si>
    <t>ノーベル物理学賞受賞梶田隆章基金</t>
    <phoneticPr fontId="10"/>
  </si>
  <si>
    <t>商業振興基金</t>
    <phoneticPr fontId="10"/>
  </si>
  <si>
    <t>緑豊かな環境まちづくり基金</t>
    <phoneticPr fontId="10"/>
  </si>
  <si>
    <t>特別会計</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</si>
  <si>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</si>
  <si>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</si>
  <si>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</si>
  <si>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</si>
  <si>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</si>
  <si>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将来負担比率は前年度に対し６．６ポイント増加した。これは、充当可能基金及び充当可能特定歳入の減少によるものである。
実質公債費比率は前年度に対し０．９ポイント増加した。これは、元利償還金や公営企業への繰出金の額が増加したことによるものであるが、類似団体内平均値を下回っている。
しかしながら、今後は新規事業への地方債の発行により、地方債残高が増加し、どちらの指標も上昇していくことが考えられる。また、実質公債費比率は類似団体平均に
近付いてきていることから、継続的な基金の積み立てや公債費の適正化に取り組み、現行水準の維持を図る。</t>
    <rPh sb="21" eb="23">
      <t>ゾウカ</t>
    </rPh>
    <rPh sb="47" eb="49">
      <t>ゲンショウ</t>
    </rPh>
    <rPh sb="89" eb="91">
      <t>ガンリ</t>
    </rPh>
    <rPh sb="91" eb="94">
      <t>ショウカンキン</t>
    </rPh>
    <rPh sb="95" eb="97">
      <t>コウエイ</t>
    </rPh>
    <rPh sb="97" eb="99">
      <t>キギョウ</t>
    </rPh>
    <rPh sb="101" eb="104">
      <t>クリダシキン</t>
    </rPh>
    <rPh sb="105" eb="106">
      <t>ガク</t>
    </rPh>
    <rPh sb="147" eb="149">
      <t>コンゴ</t>
    </rPh>
    <rPh sb="150" eb="152">
      <t>シンキ</t>
    </rPh>
    <rPh sb="152" eb="154">
      <t>ジギョウ</t>
    </rPh>
    <rPh sb="156" eb="159">
      <t>チホウサイ</t>
    </rPh>
    <rPh sb="160" eb="162">
      <t>ハッコウ</t>
    </rPh>
    <rPh sb="201" eb="203">
      <t>ジッシツ</t>
    </rPh>
    <rPh sb="203" eb="206">
      <t>コウサイヒ</t>
    </rPh>
    <rPh sb="206" eb="208">
      <t>ヒリツ</t>
    </rPh>
    <rPh sb="209" eb="211">
      <t>ルイジ</t>
    </rPh>
    <rPh sb="211" eb="213">
      <t>ダンタイ</t>
    </rPh>
    <rPh sb="213" eb="215">
      <t>ヘイキン</t>
    </rPh>
    <rPh sb="217" eb="219">
      <t>チカヅ</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</si>
  <si>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</si>
  <si>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</si>
  <si>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</si>
  <si>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将来負担比率は、地方債残高の減少により、年々減少の傾向にあったが、令和５年度は、充当可能基金及び充当可能特定歳入の減少により、６．６ポイント増加した。
これに対し、有形固定資産減価償却率がかなりの高水準であり、公共施設老朽化対策が進まない中、財源確保に課題がある。また、新規事業への地方債の発行により
将来負担比率の上昇が見込まれるため、継続的な基金への積み立てや公債費の適正化に取り組み、現行水準の維持を図る。</t>
    <rPh sb="15" eb="17">
      <t>ゲンショウ</t>
    </rPh>
    <rPh sb="23" eb="25">
      <t>ゲンショウ</t>
    </rPh>
    <rPh sb="58" eb="60">
      <t>ゲンショウ</t>
    </rPh>
    <rPh sb="71" eb="73">
      <t>ゾウカ</t>
    </rPh>
    <rPh sb="80" eb="81">
      <t>タイ</t>
    </rPh>
    <rPh sb="116" eb="117">
      <t>スス</t>
    </rPh>
    <rPh sb="120" eb="121">
      <t>ナカ</t>
    </rPh>
    <rPh sb="122" eb="124">
      <t>ザイゲン</t>
    </rPh>
    <rPh sb="124" eb="126">
      <t>カクホ</t>
    </rPh>
    <rPh sb="127" eb="129">
      <t>カダイ</t>
    </rPh>
    <rPh sb="136" eb="138">
      <t>シンキ</t>
    </rPh>
    <rPh sb="138" eb="140">
      <t>ジギョウ</t>
    </rPh>
    <rPh sb="142" eb="145">
      <t>チホウサイ</t>
    </rPh>
    <rPh sb="146" eb="148">
      <t>ハッコウ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</si>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</sst>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7" fillId="0" borderId="40"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45945</c:v>
                </c:pt>
                <c:pt idx="3">
                  <c:v>44475</c:v>
                </c:pt>
                <c:pt idx="4">
                  <c:v>45982</c:v>
                </c:pt>
              </c:numCache>
            </c:numRef>
          </c:val>
          <c:smooth val="0"/>
          <c:extLst>
            <c:ext xmlns:c16="http://schemas.microsoft.com/office/drawing/2014/chart" uri="{C3380CC4-5D6E-409C-BE32-E72D297353CC}">
              <c16:uniqueId val="{00000000-8957-4BBE-9DE3-BACB220D58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36194</c:v>
                </c:pt>
                <c:pt idx="1">
                  <c:v>37038</c:v>
                </c:pt>
                <c:pt idx="2">
                  <c:v>22361</c:v>
                </c:pt>
                <c:pt idx="3">
                  <c:v>21782</c:v>
                </c:pt>
                <c:pt idx="4">
                  <c:v>26860</c:v>
                </c:pt>
              </c:numCache>
            </c:numRef>
          </c:val>
          <c:smooth val="0"/>
          <c:extLst>
            <c:ext xmlns:c16="http://schemas.microsoft.com/office/drawing/2014/chart" uri="{C3380CC4-5D6E-409C-BE32-E72D297353CC}">
              <c16:uniqueId val="{00000001-8957-4BBE-9DE3-BACB220D58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6.08</c:v>
                </c:pt>
                <c:pt idx="1">
                  <c:v>7.92</c:v>
                </c:pt>
                <c:pt idx="2">
                  <c:v>9.5500000000000007</c:v>
                </c:pt>
                <c:pt idx="3">
                  <c:v>9.57</c:v>
                </c:pt>
                <c:pt idx="4">
                  <c:v>6.49</c:v>
                </c:pt>
              </c:numCache>
            </c:numRef>
          </c:val>
          <c:extLst>
            <c:ext xmlns:c16="http://schemas.microsoft.com/office/drawing/2014/chart" uri="{C3380CC4-5D6E-409C-BE32-E72D297353CC}">
              <c16:uniqueId val="{00000000-5000-499C-9B93-AC1EA40442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8.14</c:v>
                </c:pt>
                <c:pt idx="1">
                  <c:v>9.82</c:v>
                </c:pt>
                <c:pt idx="2">
                  <c:v>12.24</c:v>
                </c:pt>
                <c:pt idx="3">
                  <c:v>12.69</c:v>
                </c:pt>
                <c:pt idx="4">
                  <c:v>11.92</c:v>
                </c:pt>
              </c:numCache>
            </c:numRef>
          </c:val>
          <c:extLst>
            <c:ext xmlns:c16="http://schemas.microsoft.com/office/drawing/2014/chart" uri="{C3380CC4-5D6E-409C-BE32-E72D297353CC}">
              <c16:uniqueId val="{00000001-5000-499C-9B93-AC1EA40442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-0.33</c:v>
                </c:pt>
                <c:pt idx="1">
                  <c:v>3.99</c:v>
                </c:pt>
                <c:pt idx="2">
                  <c:v>4.99</c:v>
                </c:pt>
                <c:pt idx="3">
                  <c:v>0.14000000000000001</c:v>
                </c:pt>
                <c:pt idx="4">
                  <c:v>-3.29</c:v>
                </c:pt>
              </c:numCache>
            </c:numRef>
          </c:val>
          <c:smooth val="0"/>
          <c:extLst>
            <c:ext xmlns:c16="http://schemas.microsoft.com/office/drawing/2014/chart" uri="{C3380CC4-5D6E-409C-BE32-E72D297353CC}">
              <c16:uniqueId val="{00000002-5000-499C-9B93-AC1EA40442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318-4750-B817-0FD318609D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18-4750-B817-0FD318609D1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2-5318-4750-B817-0FD318609D14}"/>
            </c:ext>
          </c:extLst>
        </c:ser>
        <c:ser>
          <c:idx val="3"/>
          <c:order val="3"/>
          <c:tx>
            <c:strRef>
              <c:f>データシート!$A$30</c:f>
              <c:strCache>
                <c:ptCount val="1"/>
                <c:pt idx="0">
                  <c:v>高坂駅東口第一土地区画整理事業特別会計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0.24</c:v>
                </c:pt>
                <c:pt idx="2">
                  <c:v>#N/A</c:v>
                </c:pt>
                <c:pt idx="3">
                  <c:v>0.11</c:v>
                </c:pt>
                <c:pt idx="4">
                  <c:v>#N/A</c:v>
                </c:pt>
                <c:pt idx="5">
                  <c:v>0.1</c:v>
                </c:pt>
                <c:pt idx="6">
                  <c:v>#N/A</c:v>
                </c:pt>
                <c:pt idx="7">
                  <c:v>0.03</c:v>
                </c:pt>
                <c:pt idx="8">
                  <c:v>#N/A</c:v>
                </c:pt>
                <c:pt idx="9">
                  <c:v>0.02</c:v>
                </c:pt>
              </c:numCache>
            </c:numRef>
          </c:val>
          <c:extLst>
            <c:ext xmlns:c16="http://schemas.microsoft.com/office/drawing/2014/chart" uri="{C3380CC4-5D6E-409C-BE32-E72D297353CC}">
              <c16:uniqueId val="{00000003-5318-4750-B817-0FD318609D14}"/>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1.1000000000000001</c:v>
                </c:pt>
                <c:pt idx="2">
                  <c:v>#N/A</c:v>
                </c:pt>
                <c:pt idx="3">
                  <c:v>0.79</c:v>
                </c:pt>
                <c:pt idx="4">
                  <c:v>#N/A</c:v>
                </c:pt>
                <c:pt idx="5">
                  <c:v>0.75</c:v>
                </c:pt>
                <c:pt idx="6">
                  <c:v>#N/A</c:v>
                </c:pt>
                <c:pt idx="7">
                  <c:v>0.57999999999999996</c:v>
                </c:pt>
                <c:pt idx="8">
                  <c:v>#N/A</c:v>
                </c:pt>
                <c:pt idx="9">
                  <c:v>1.1000000000000001</c:v>
                </c:pt>
              </c:numCache>
            </c:numRef>
          </c:val>
          <c:extLst>
            <c:ext xmlns:c16="http://schemas.microsoft.com/office/drawing/2014/chart" uri="{C3380CC4-5D6E-409C-BE32-E72D297353CC}">
              <c16:uniqueId val="{00000004-5318-4750-B817-0FD318609D1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0.89</c:v>
                </c:pt>
                <c:pt idx="2">
                  <c:v>#N/A</c:v>
                </c:pt>
                <c:pt idx="3">
                  <c:v>0.86</c:v>
                </c:pt>
                <c:pt idx="4">
                  <c:v>#N/A</c:v>
                </c:pt>
                <c:pt idx="5">
                  <c:v>1.41</c:v>
                </c:pt>
                <c:pt idx="6">
                  <c:v>#N/A</c:v>
                </c:pt>
                <c:pt idx="7">
                  <c:v>1.1200000000000001</c:v>
                </c:pt>
                <c:pt idx="8">
                  <c:v>#N/A</c:v>
                </c:pt>
                <c:pt idx="9">
                  <c:v>1.31</c:v>
                </c:pt>
              </c:numCache>
            </c:numRef>
          </c:val>
          <c:extLst>
            <c:ext xmlns:c16="http://schemas.microsoft.com/office/drawing/2014/chart" uri="{C3380CC4-5D6E-409C-BE32-E72D297353CC}">
              <c16:uniqueId val="{00000005-5318-4750-B817-0FD318609D1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1.38</c:v>
                </c:pt>
                <c:pt idx="2">
                  <c:v>#N/A</c:v>
                </c:pt>
                <c:pt idx="3">
                  <c:v>1.9</c:v>
                </c:pt>
                <c:pt idx="4">
                  <c:v>#N/A</c:v>
                </c:pt>
                <c:pt idx="5">
                  <c:v>1.79</c:v>
                </c:pt>
                <c:pt idx="6">
                  <c:v>#N/A</c:v>
                </c:pt>
                <c:pt idx="7">
                  <c:v>1.41</c:v>
                </c:pt>
                <c:pt idx="8">
                  <c:v>#N/A</c:v>
                </c:pt>
                <c:pt idx="9">
                  <c:v>1.55</c:v>
                </c:pt>
              </c:numCache>
            </c:numRef>
          </c:val>
          <c:extLst>
            <c:ext xmlns:c16="http://schemas.microsoft.com/office/drawing/2014/chart" uri="{C3380CC4-5D6E-409C-BE32-E72D297353CC}">
              <c16:uniqueId val="{00000006-5318-4750-B817-0FD318609D1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6.08</c:v>
                </c:pt>
                <c:pt idx="2">
                  <c:v>#N/A</c:v>
                </c:pt>
                <c:pt idx="3">
                  <c:v>7.91</c:v>
                </c:pt>
                <c:pt idx="4">
                  <c:v>#N/A</c:v>
                </c:pt>
                <c:pt idx="5">
                  <c:v>9.5399999999999991</c:v>
                </c:pt>
                <c:pt idx="6">
                  <c:v>#N/A</c:v>
                </c:pt>
                <c:pt idx="7">
                  <c:v>9.56</c:v>
                </c:pt>
                <c:pt idx="8">
                  <c:v>#N/A</c:v>
                </c:pt>
                <c:pt idx="9">
                  <c:v>6.47</c:v>
                </c:pt>
              </c:numCache>
            </c:numRef>
          </c:val>
          <c:extLst>
            <c:ext xmlns:c16="http://schemas.microsoft.com/office/drawing/2014/chart" uri="{C3380CC4-5D6E-409C-BE32-E72D297353CC}">
              <c16:uniqueId val="{00000007-5318-4750-B817-0FD318609D1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13.24</c:v>
                </c:pt>
                <c:pt idx="2">
                  <c:v>#N/A</c:v>
                </c:pt>
                <c:pt idx="3">
                  <c:v>9.9700000000000006</c:v>
                </c:pt>
                <c:pt idx="4">
                  <c:v>#N/A</c:v>
                </c:pt>
                <c:pt idx="5">
                  <c:v>5.97</c:v>
                </c:pt>
                <c:pt idx="6">
                  <c:v>#N/A</c:v>
                </c:pt>
                <c:pt idx="7">
                  <c:v>4.82</c:v>
                </c:pt>
                <c:pt idx="8">
                  <c:v>#N/A</c:v>
                </c:pt>
                <c:pt idx="9">
                  <c:v>8.92</c:v>
                </c:pt>
              </c:numCache>
            </c:numRef>
          </c:val>
          <c:extLst>
            <c:ext xmlns:c16="http://schemas.microsoft.com/office/drawing/2014/chart" uri="{C3380CC4-5D6E-409C-BE32-E72D297353CC}">
              <c16:uniqueId val="{00000008-5318-4750-B817-0FD318609D1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6.39</c:v>
                </c:pt>
                <c:pt idx="2">
                  <c:v>#N/A</c:v>
                </c:pt>
                <c:pt idx="3">
                  <c:v>5.21</c:v>
                </c:pt>
                <c:pt idx="4">
                  <c:v>#N/A</c:v>
                </c:pt>
                <c:pt idx="5">
                  <c:v>8.64</c:v>
                </c:pt>
                <c:pt idx="6">
                  <c:v>#N/A</c:v>
                </c:pt>
                <c:pt idx="7">
                  <c:v>11.9</c:v>
                </c:pt>
                <c:pt idx="8">
                  <c:v>#N/A</c:v>
                </c:pt>
                <c:pt idx="9">
                  <c:v>10.02</c:v>
                </c:pt>
              </c:numCache>
            </c:numRef>
          </c:val>
          <c:extLst>
            <c:ext xmlns:c16="http://schemas.microsoft.com/office/drawing/2014/chart" uri="{C3380CC4-5D6E-409C-BE32-E72D297353CC}">
              <c16:uniqueId val="{00000009-5318-4750-B817-0FD318609D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2266</c:v>
                </c:pt>
                <c:pt idx="5">
                  <c:v>2309</c:v>
                </c:pt>
                <c:pt idx="8">
                  <c:v>2238</c:v>
                </c:pt>
                <c:pt idx="11">
                  <c:v>2220</c:v>
                </c:pt>
                <c:pt idx="14">
                  <c:v>2126</c:v>
                </c:pt>
              </c:numCache>
            </c:numRef>
          </c:val>
          <c:extLst>
            <c:ext xmlns:c16="http://schemas.microsoft.com/office/drawing/2014/chart" uri="{C3380CC4-5D6E-409C-BE32-E72D297353CC}">
              <c16:uniqueId val="{00000000-8939-4012-8BA2-D2C83DB0FA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39-4012-8BA2-D2C83DB0FA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939-4012-8BA2-D2C83DB0FA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60</c:v>
                </c:pt>
                <c:pt idx="3">
                  <c:v>55</c:v>
                </c:pt>
                <c:pt idx="6">
                  <c:v>84</c:v>
                </c:pt>
                <c:pt idx="9">
                  <c:v>89</c:v>
                </c:pt>
                <c:pt idx="12">
                  <c:v>91</c:v>
                </c:pt>
              </c:numCache>
            </c:numRef>
          </c:val>
          <c:extLst>
            <c:ext xmlns:c16="http://schemas.microsoft.com/office/drawing/2014/chart" uri="{C3380CC4-5D6E-409C-BE32-E72D297353CC}">
              <c16:uniqueId val="{00000003-8939-4012-8BA2-D2C83DB0FA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268</c:v>
                </c:pt>
                <c:pt idx="3">
                  <c:v>254</c:v>
                </c:pt>
                <c:pt idx="6">
                  <c:v>278</c:v>
                </c:pt>
                <c:pt idx="9">
                  <c:v>316</c:v>
                </c:pt>
                <c:pt idx="12">
                  <c:v>359</c:v>
                </c:pt>
              </c:numCache>
            </c:numRef>
          </c:val>
          <c:extLst>
            <c:ext xmlns:c16="http://schemas.microsoft.com/office/drawing/2014/chart" uri="{C3380CC4-5D6E-409C-BE32-E72D297353CC}">
              <c16:uniqueId val="{00000004-8939-4012-8BA2-D2C83DB0FA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39-4012-8BA2-D2C83DB0FA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39-4012-8BA2-D2C83DB0FA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2445</c:v>
                </c:pt>
                <c:pt idx="3">
                  <c:v>2450</c:v>
                </c:pt>
                <c:pt idx="6">
                  <c:v>2541</c:v>
                </c:pt>
                <c:pt idx="9">
                  <c:v>2569</c:v>
                </c:pt>
                <c:pt idx="12">
                  <c:v>2627</c:v>
                </c:pt>
              </c:numCache>
            </c:numRef>
          </c:val>
          <c:extLst>
            <c:ext xmlns:c16="http://schemas.microsoft.com/office/drawing/2014/chart" uri="{C3380CC4-5D6E-409C-BE32-E72D297353CC}">
              <c16:uniqueId val="{00000007-8939-4012-8BA2-D2C83DB0FA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507</c:v>
                </c:pt>
                <c:pt idx="2">
                  <c:v>#N/A</c:v>
                </c:pt>
                <c:pt idx="3">
                  <c:v>#N/A</c:v>
                </c:pt>
                <c:pt idx="4">
                  <c:v>450</c:v>
                </c:pt>
                <c:pt idx="5">
                  <c:v>#N/A</c:v>
                </c:pt>
                <c:pt idx="6">
                  <c:v>#N/A</c:v>
                </c:pt>
                <c:pt idx="7">
                  <c:v>665</c:v>
                </c:pt>
                <c:pt idx="8">
                  <c:v>#N/A</c:v>
                </c:pt>
                <c:pt idx="9">
                  <c:v>#N/A</c:v>
                </c:pt>
                <c:pt idx="10">
                  <c:v>754</c:v>
                </c:pt>
                <c:pt idx="11">
                  <c:v>#N/A</c:v>
                </c:pt>
                <c:pt idx="12">
                  <c:v>#N/A</c:v>
                </c:pt>
                <c:pt idx="13">
                  <c:v>951</c:v>
                </c:pt>
                <c:pt idx="14">
                  <c:v>#N/A</c:v>
                </c:pt>
              </c:numCache>
            </c:numRef>
          </c:val>
          <c:smooth val="0"/>
          <c:extLst>
            <c:ext xmlns:c16="http://schemas.microsoft.com/office/drawing/2014/chart" uri="{C3380CC4-5D6E-409C-BE32-E72D297353CC}">
              <c16:uniqueId val="{00000008-8939-4012-8BA2-D2C83DB0FA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21980</c:v>
                </c:pt>
                <c:pt idx="5">
                  <c:v>22316</c:v>
                </c:pt>
                <c:pt idx="8">
                  <c:v>22192</c:v>
                </c:pt>
                <c:pt idx="11">
                  <c:v>21516</c:v>
                </c:pt>
                <c:pt idx="14">
                  <c:v>20687</c:v>
                </c:pt>
              </c:numCache>
            </c:numRef>
          </c:val>
          <c:extLst>
            <c:ext xmlns:c16="http://schemas.microsoft.com/office/drawing/2014/chart" uri="{C3380CC4-5D6E-409C-BE32-E72D297353CC}">
              <c16:uniqueId val="{00000000-63A9-4E7B-8397-379E5819C2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3638</c:v>
                </c:pt>
                <c:pt idx="5">
                  <c:v>3996</c:v>
                </c:pt>
                <c:pt idx="8">
                  <c:v>3713</c:v>
                </c:pt>
                <c:pt idx="11">
                  <c:v>3541</c:v>
                </c:pt>
                <c:pt idx="14">
                  <c:v>3116</c:v>
                </c:pt>
              </c:numCache>
            </c:numRef>
          </c:val>
          <c:extLst>
            <c:ext xmlns:c16="http://schemas.microsoft.com/office/drawing/2014/chart" uri="{C3380CC4-5D6E-409C-BE32-E72D297353CC}">
              <c16:uniqueId val="{00000001-63A9-4E7B-8397-379E5819C2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5444</c:v>
                </c:pt>
                <c:pt idx="5">
                  <c:v>5787</c:v>
                </c:pt>
                <c:pt idx="8">
                  <c:v>6876</c:v>
                </c:pt>
                <c:pt idx="11">
                  <c:v>7169</c:v>
                </c:pt>
                <c:pt idx="14">
                  <c:v>6792</c:v>
                </c:pt>
              </c:numCache>
            </c:numRef>
          </c:val>
          <c:extLst>
            <c:ext xmlns:c16="http://schemas.microsoft.com/office/drawing/2014/chart" uri="{C3380CC4-5D6E-409C-BE32-E72D297353CC}">
              <c16:uniqueId val="{00000002-63A9-4E7B-8397-379E5819C2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A9-4E7B-8397-379E5819C2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A9-4E7B-8397-379E5819C2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A9-4E7B-8397-379E5819C2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2694</c:v>
                </c:pt>
                <c:pt idx="3">
                  <c:v>2755</c:v>
                </c:pt>
                <c:pt idx="6">
                  <c:v>2636</c:v>
                </c:pt>
                <c:pt idx="9">
                  <c:v>2601</c:v>
                </c:pt>
                <c:pt idx="12">
                  <c:v>2687</c:v>
                </c:pt>
              </c:numCache>
            </c:numRef>
          </c:val>
          <c:extLst>
            <c:ext xmlns:c16="http://schemas.microsoft.com/office/drawing/2014/chart" uri="{C3380CC4-5D6E-409C-BE32-E72D297353CC}">
              <c16:uniqueId val="{00000006-63A9-4E7B-8397-379E5819C2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601</c:v>
                </c:pt>
                <c:pt idx="3">
                  <c:v>968</c:v>
                </c:pt>
                <c:pt idx="6">
                  <c:v>982</c:v>
                </c:pt>
                <c:pt idx="9">
                  <c:v>930</c:v>
                </c:pt>
                <c:pt idx="12">
                  <c:v>981</c:v>
                </c:pt>
              </c:numCache>
            </c:numRef>
          </c:val>
          <c:extLst>
            <c:ext xmlns:c16="http://schemas.microsoft.com/office/drawing/2014/chart" uri="{C3380CC4-5D6E-409C-BE32-E72D297353CC}">
              <c16:uniqueId val="{00000007-63A9-4E7B-8397-379E5819C2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4489</c:v>
                </c:pt>
                <c:pt idx="3">
                  <c:v>3971</c:v>
                </c:pt>
                <c:pt idx="6">
                  <c:v>3826</c:v>
                </c:pt>
                <c:pt idx="9">
                  <c:v>3582</c:v>
                </c:pt>
                <c:pt idx="12">
                  <c:v>4286</c:v>
                </c:pt>
              </c:numCache>
            </c:numRef>
          </c:val>
          <c:extLst>
            <c:ext xmlns:c16="http://schemas.microsoft.com/office/drawing/2014/chart" uri="{C3380CC4-5D6E-409C-BE32-E72D297353CC}">
              <c16:uniqueId val="{00000008-63A9-4E7B-8397-379E5819C2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3A9-4E7B-8397-379E5819C2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27476</c:v>
                </c:pt>
                <c:pt idx="3">
                  <c:v>28416</c:v>
                </c:pt>
                <c:pt idx="6">
                  <c:v>28606</c:v>
                </c:pt>
                <c:pt idx="9">
                  <c:v>27218</c:v>
                </c:pt>
                <c:pt idx="12">
                  <c:v>25973</c:v>
                </c:pt>
              </c:numCache>
            </c:numRef>
          </c:val>
          <c:extLst>
            <c:ext xmlns:c16="http://schemas.microsoft.com/office/drawing/2014/chart" uri="{C3380CC4-5D6E-409C-BE32-E72D297353CC}">
              <c16:uniqueId val="{0000000A-63A9-4E7B-8397-379E5819C2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4200</c:v>
                </c:pt>
                <c:pt idx="2">
                  <c:v>#N/A</c:v>
                </c:pt>
                <c:pt idx="3">
                  <c:v>#N/A</c:v>
                </c:pt>
                <c:pt idx="4">
                  <c:v>4012</c:v>
                </c:pt>
                <c:pt idx="5">
                  <c:v>#N/A</c:v>
                </c:pt>
                <c:pt idx="6">
                  <c:v>#N/A</c:v>
                </c:pt>
                <c:pt idx="7">
                  <c:v>3270</c:v>
                </c:pt>
                <c:pt idx="8">
                  <c:v>#N/A</c:v>
                </c:pt>
                <c:pt idx="9">
                  <c:v>#N/A</c:v>
                </c:pt>
                <c:pt idx="10">
                  <c:v>2105</c:v>
                </c:pt>
                <c:pt idx="11">
                  <c:v>#N/A</c:v>
                </c:pt>
                <c:pt idx="12">
                  <c:v>#N/A</c:v>
                </c:pt>
                <c:pt idx="13">
                  <c:v>3332</c:v>
                </c:pt>
                <c:pt idx="14">
                  <c:v>#N/A</c:v>
                </c:pt>
              </c:numCache>
            </c:numRef>
          </c:val>
          <c:smooth val="0"/>
          <c:extLst>
            <c:ext xmlns:c16="http://schemas.microsoft.com/office/drawing/2014/chart" uri="{C3380CC4-5D6E-409C-BE32-E72D297353CC}">
              <c16:uniqueId val="{0000000B-63A9-4E7B-8397-379E5819C2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2373</c:v>
                </c:pt>
                <c:pt idx="1">
                  <c:v>2423</c:v>
                </c:pt>
                <c:pt idx="2">
                  <c:v>2334</c:v>
                </c:pt>
              </c:numCache>
            </c:numRef>
          </c:val>
          <c:extLst>
            <c:ext xmlns:c16="http://schemas.microsoft.com/office/drawing/2014/chart" uri="{C3380CC4-5D6E-409C-BE32-E72D297353CC}">
              <c16:uniqueId val="{00000000-362B-487A-ADB7-B7A2AE8242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978</c:v>
                </c:pt>
                <c:pt idx="1">
                  <c:v>978</c:v>
                </c:pt>
                <c:pt idx="2">
                  <c:v>1163</c:v>
                </c:pt>
              </c:numCache>
            </c:numRef>
          </c:val>
          <c:extLst>
            <c:ext xmlns:c16="http://schemas.microsoft.com/office/drawing/2014/chart" uri="{C3380CC4-5D6E-409C-BE32-E72D297353CC}">
              <c16:uniqueId val="{00000001-362B-487A-ADB7-B7A2AE8242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1348</c:v>
                </c:pt>
                <c:pt idx="1">
                  <c:v>1757</c:v>
                </c:pt>
                <c:pt idx="2">
                  <c:v>1762</c:v>
                </c:pt>
              </c:numCache>
            </c:numRef>
          </c:val>
          <c:extLst>
            <c:ext xmlns:c16="http://schemas.microsoft.com/office/drawing/2014/chart" uri="{C3380CC4-5D6E-409C-BE32-E72D297353CC}">
              <c16:uniqueId val="{00000002-362B-487A-ADB7-B7A2AE8242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{1C07CDFD-8885-48BF-B672-DF70DD6C8886}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89E-4D5A-AC83-83B5792502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{0DFEBAF2-E83D-48AF-9575-1750BA658B8A}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9E-4D5A-AC83-83B5792502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{49D8D3FD-3642-4DF0-97AB-AEA38A3A5483}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9E-4D5A-AC83-83B5792502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{544702E3-5C52-4174-91B5-B7FCE13FCF1A}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9E-4D5A-AC83-83B5792502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{B59356DA-2828-43D6-B290-537CA4D8B456}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9E-4D5A-AC83-83B5792502E8}"/>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{EC448072-FAD5-4BDC-8B13-58131D39F491}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89E-4D5A-AC83-83B5792502E8}"/>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{3DF42E6A-57F6-4B49-94DA-1300056F0CCD}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89E-4D5A-AC83-83B5792502E8}"/>
                </c:ext>
              </c:extLst>
            </c:dLbl>
            <c:dLbl>
              <c:idx val="24"/>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{CD3AECCA-1526-4AAD-99AE-53F77A2A27F4}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89E-4D5A-AC83-83B5792502E8}"/>
                </c:ext>
              </c:extLst>
            </c:dLbl>
            <c:dLbl>
              <c:idx val="32"/>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{2CE8476E-D332-4C13-AB52-FD19179AD924}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89E-4D5A-AC83-83B5792502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75.2</c:v>
                </c:pt>
                <c:pt idx="8">
                  <c:v>75</c:v>
                </c:pt>
                <c:pt idx="16">
                  <c:v>75.900000000000006</c:v>
                </c:pt>
                <c:pt idx="24">
                  <c:v>76.5</c:v>
                </c:pt>
                <c:pt idx="32">
                  <c:v>77.099999999999994</c:v>
                </c:pt>
              </c:numCache>
            </c:numRef>
          </c:xVal>
          <c:yVal>
            <c:numRef>
              <c:f>公会計指標分析・財政指標組合せ分析表!$BP$51:$DC$51</c:f>
              <c:numCache>
                <c:formatCode>#,##0.0;"▲ "#,##0.0</c:formatCode>
                <c:ptCount val="40"/>
                <c:pt idx="0">
                  <c:v>26.3</c:v>
                </c:pt>
                <c:pt idx="8">
                  <c:v>24.2</c:v>
                </c:pt>
                <c:pt idx="16">
                  <c:v>18.600000000000001</c:v>
                </c:pt>
                <c:pt idx="24">
                  <c:v>12.1</c:v>
                </c:pt>
                <c:pt idx="32">
                  <c:v>18.7</c:v>
                </c:pt>
              </c:numCache>
            </c:numRef>
          </c:yVal>
          <c:smooth val="0"/>
          <c:extLst>
            <c:ext xmlns:c16="http://schemas.microsoft.com/office/drawing/2014/chart" uri="{C3380CC4-5D6E-409C-BE32-E72D297353CC}">
              <c16:uniqueId val="{00000009-789E-4D5A-AC83-83B5792502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5726779182478879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{4566364F-0543-4BB3-BFA2-B3A59424A471}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89E-4D5A-AC83-83B5792502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{2240923F-45A0-4DAA-AA92-5BFC5B500455}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9E-4D5A-AC83-83B5792502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{D35449E7-63B1-4880-B5AD-BAC76A2EB72D}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9E-4D5A-AC83-83B5792502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{5103ED50-50A1-4FB3-826C-B76666A56002}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9E-4D5A-AC83-83B5792502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{E28BAAA7-A116-4827-A824-EBAFA14C464B}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9E-4D5A-AC83-83B5792502E8}"/>
                </c:ext>
              </c:extLst>
            </c:dLbl>
            <c:dLbl>
              <c:idx val="8"/>
              <c:layout>
                <c:manualLayout>
                  <c:x val="0"/>
                  <c:y val="-1.572713441330609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{DF728B0A-849D-45EF-86E3-3DA3448F7EAF}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89E-4D5A-AC83-83B5792502E8}"/>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{A0E42E14-8AA7-42A6-AF90-5B89BCF03239}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89E-4D5A-AC83-83B5792502E8}"/>
                </c:ext>
              </c:extLst>
            </c:dLbl>
            <c:dLbl>
              <c:idx val="24"/>
              <c:layout>
                <c:manualLayout>
                  <c:x val="0"/>
                  <c:y val="1.572713441330605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{53EEE5F9-64DD-4D6D-93A9-7B996AD40751}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89E-4D5A-AC83-83B5792502E8}"/>
                </c:ext>
              </c:extLst>
            </c:dLbl>
            <c:dLbl>
              <c:idx val="32"/>
              <c:layout>
                <c:manualLayout>
                  <c:x val="0"/>
                  <c:y val="-1.5726779182478879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{0AC8EC76-FCAA-47BE-A699-B05C3BF4D8A8}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89E-4D5A-AC83-83B5792502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63.7</c:v>
                </c:pt>
                <c:pt idx="24">
                  <c:v>64.099999999999994</c:v>
                </c:pt>
                <c:pt idx="32">
                  <c:v>64.599999999999994</c:v>
                </c:pt>
              </c:numCache>
            </c:numRef>
          </c:xVal>
          <c:yVal>
            <c:numRef>
              <c:f>公会計指標分析・財政指標組合せ分析表!$BP$55:$DC$55</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789E-4D5A-AC83-83B5792502E8}"/>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{AA1E71DC-5CC1-4BC7-A5F3-EB83879E0172}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DD1-4879-9FAD-7162830D9E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{48AAF5EB-8543-4A0C-8D86-047003039219}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D1-4879-9FAD-7162830D9E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{C420FBE4-C8A6-46A7-B5C2-946FD1784846}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D1-4879-9FAD-7162830D9E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{80C5EEF5-CA34-4FC9-A5F1-FB5B6E9A57BB}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D1-4879-9FAD-7162830D9E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{87672764-A46B-49D7-BC4C-9D9D4CC47C97}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D1-4879-9FAD-7162830D9E71}"/>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{797EF063-BEC4-4AB0-B83D-855EEEE2759D}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DD1-4879-9FAD-7162830D9E71}"/>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{ADA579CF-2A91-4A73-9854-B316B1F92C92}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DD1-4879-9FAD-7162830D9E71}"/>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{C6706734-C12D-4100-89F2-5B8B6E7090D9}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DD1-4879-9FAD-7162830D9E71}"/>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{DB207B61-1A57-4D51-864E-E41E2FFE2E65}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DD1-4879-9FAD-7162830D9E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2.8</c:v>
                </c:pt>
                <c:pt idx="16">
                  <c:v>3.2</c:v>
                </c:pt>
                <c:pt idx="24">
                  <c:v>3.6</c:v>
                </c:pt>
                <c:pt idx="32">
                  <c:v>4.5</c:v>
                </c:pt>
              </c:numCache>
            </c:numRef>
          </c:xVal>
          <c:yVal>
            <c:numRef>
              <c:f>公会計指標分析・財政指標組合せ分析表!$BP$73:$DC$73</c:f>
              <c:numCache>
                <c:formatCode>#,##0.0;"▲ "#,##0.0</c:formatCode>
                <c:ptCount val="40"/>
                <c:pt idx="0">
                  <c:v>26.3</c:v>
                </c:pt>
                <c:pt idx="8">
                  <c:v>24.2</c:v>
                </c:pt>
                <c:pt idx="16">
                  <c:v>18.600000000000001</c:v>
                </c:pt>
                <c:pt idx="24">
                  <c:v>12.1</c:v>
                </c:pt>
                <c:pt idx="32">
                  <c:v>18.7</c:v>
                </c:pt>
              </c:numCache>
            </c:numRef>
          </c:yVal>
          <c:smooth val="0"/>
          <c:extLst>
            <c:ext xmlns:c16="http://schemas.microsoft.com/office/drawing/2014/chart" uri="{C3380CC4-5D6E-409C-BE32-E72D297353CC}">
              <c16:uniqueId val="{00000009-5DD1-4879-9FAD-7162830D9E7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{60EA1739-D2D2-41F1-9023-7EFB2710DDD6}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DD1-4879-9FAD-7162830D9E7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{BA639017-1F0C-4FEA-AAD6-EBBBCB935A55}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D1-4879-9FAD-7162830D9E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{F21B9688-1780-4FAF-87AF-F0855B7E3F64}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D1-4879-9FAD-7162830D9E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{977C5D5F-C65B-44A8-AF8B-5ED3384AF348}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D1-4879-9FAD-7162830D9E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{C8788548-FEBA-4738-BB8A-A5C1B496EDCA}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D1-4879-9FAD-7162830D9E71}"/>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{22E27155-1006-4DD6-AF09-DA98D75678E2}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DD1-4879-9FAD-7162830D9E71}"/>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{B70FEB00-ED21-4D87-9314-765866178BA0}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DD1-4879-9FAD-7162830D9E71}"/>
                </c:ext>
              </c:extLst>
            </c:dLbl>
            <c:dLbl>
              <c:idx val="24"/>
              <c:layout>
                <c:manualLayout>
                  <c:x val="0"/>
                  <c:y val="1.502527215774699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{DF778C95-43D6-4DA9-975A-2E8F2249185C}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DD1-4879-9FAD-7162830D9E71}"/>
                </c:ext>
              </c:extLst>
            </c:dLbl>
            <c:dLbl>
              <c:idx val="32"/>
              <c:layout>
                <c:manualLayout>
                  <c:x val="0"/>
                  <c:y val="-1.502492967017762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{AEC01897-FAD2-4A71-9ECB-D7777C9C413A}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DD1-4879-9FAD-7162830D9E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5.7</c:v>
                </c:pt>
                <c:pt idx="24">
                  <c:v>5.8</c:v>
                </c:pt>
                <c:pt idx="32">
                  <c:v>5.8</c:v>
                </c:pt>
              </c:numCache>
            </c:numRef>
          </c:xVal>
          <c:yVal>
            <c:numRef>
              <c:f>公会計指標分析・財政指標組合せ分析表!$BP$77:$DC$77</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5DD1-4879-9FAD-7162830D9E71}"/>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埼玉県東松山市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実質公債費比率については、増加傾向にあるものの、類似団体と比較すると低い状況にある。</a:t>
          </a:r>
          <a:endParaRPr lang="ja-JP" altLang="ja-JP" sz="1400">
            <a:effectLst/>
            <a:latin typeface="+mn-ea"/>
            <a:ea typeface="+mn-ea"/>
          </a:endParaRPr>
        </a:p>
        <a:p>
          <a:r>
            <a:rPr kumimoji="1" lang="ja-JP" altLang="ja-JP" sz="1100">
              <a:solidFill>
                <a:schemeClr val="dk1"/>
              </a:solidFill>
              <a:effectLst/>
              <a:latin typeface="+mn-ea"/>
              <a:ea typeface="+mn-ea"/>
              <a:cs typeface="+mn-cs"/>
            </a:rPr>
            <a:t>実質公債費比率に係る分子の値は、前年度と比較して増加している。これは</a:t>
          </a:r>
          <a:r>
            <a:rPr lang="ja-JP" altLang="ja-JP" sz="1100">
              <a:solidFill>
                <a:schemeClr val="dk1"/>
              </a:solidFill>
              <a:effectLst/>
              <a:latin typeface="+mn-ea"/>
              <a:ea typeface="+mn-ea"/>
              <a:cs typeface="+mn-cs"/>
            </a:rPr>
            <a:t>元利償還金の額が増額したことや、公営企業への繰出金の額が増加</a:t>
          </a:r>
          <a:r>
            <a:rPr kumimoji="1" lang="ja-JP" altLang="ja-JP" sz="1100">
              <a:solidFill>
                <a:schemeClr val="dk1"/>
              </a:solidFill>
              <a:effectLst/>
              <a:latin typeface="+mn-ea"/>
              <a:ea typeface="+mn-ea"/>
              <a:cs typeface="+mn-cs"/>
            </a:rPr>
            <a:t>したこと等によるものである。今後も交付税措置のある地方債の借り入れを原則とするとともに起債対象事業費を精査し、新規地方債の発行を抑制するなど、実質公債費比率に係る分子の値の減少を図る。</a:t>
          </a:r>
          <a:endParaRPr lang="ja-JP" altLang="ja-JP" sz="1400">
            <a:effectLst/>
            <a:latin typeface="+mn-ea"/>
            <a:ea typeface="+mn-ea"/>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満期一括償還に係る積立なし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埼玉県東松山市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地方債の現在高の減少はあったものの、公営企業債等繰入見込額、組合負担等見込額、退職手当負担見込額が増加した。併せて、分子から控除する充当可能基金、充当可能特定歳入が減少したことにより、将来負担額が増額となった。なお、分母の数値も普通交付税が増加したことにより、標準財政規模が増加したが</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増加となった分子の割合が大きく、将来負担比率は</a:t>
          </a:r>
          <a:r>
            <a:rPr lang="en-US" altLang="ja-JP" sz="1100">
              <a:solidFill>
                <a:schemeClr val="dk1"/>
              </a:solidFill>
              <a:effectLst/>
              <a:latin typeface="+mn-lt"/>
              <a:ea typeface="+mn-ea"/>
              <a:cs typeface="+mn-cs"/>
            </a:rPr>
            <a:t>6.6</a:t>
          </a:r>
          <a:r>
            <a:rPr lang="ja-JP" altLang="ja-JP" sz="1100">
              <a:solidFill>
                <a:schemeClr val="dk1"/>
              </a:solidFill>
              <a:effectLst/>
              <a:latin typeface="+mn-lt"/>
              <a:ea typeface="+mn-ea"/>
              <a:cs typeface="+mn-cs"/>
            </a:rPr>
            <a:t>ポイントの</a:t>
          </a:r>
          <a:r>
            <a:rPr lang="ja-JP" altLang="en-US" sz="1100">
              <a:solidFill>
                <a:schemeClr val="dk1"/>
              </a:solidFill>
              <a:effectLst/>
              <a:latin typeface="+mn-lt"/>
              <a:ea typeface="+mn-ea"/>
              <a:cs typeface="+mn-cs"/>
            </a:rPr>
            <a:t>悪化</a:t>
          </a:r>
          <a:r>
            <a:rPr lang="ja-JP" altLang="ja-JP"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今後も地方債現在高の減少に努めるなど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財政健全化に努めていく。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埼玉県東松山市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不足する財源を補うため基金を取り崩したものの、財政調整基金への積立てを行ったことや、</a:t>
          </a:r>
          <a:r>
            <a:rPr kumimoji="1" lang="ja-JP" altLang="en-US" sz="1100">
              <a:solidFill>
                <a:schemeClr val="dk1"/>
              </a:solidFill>
              <a:effectLst/>
              <a:latin typeface="+mn-lt"/>
              <a:ea typeface="+mn-ea"/>
              <a:cs typeface="+mn-cs"/>
            </a:rPr>
            <a:t>臨時財政対策債償還基金の一部として交付税措置された額を減債基金へ積立て</a:t>
          </a:r>
          <a:r>
            <a:rPr kumimoji="1" lang="ja-JP" altLang="ja-JP" sz="1100">
              <a:solidFill>
                <a:schemeClr val="dk1"/>
              </a:solidFill>
              <a:effectLst/>
              <a:latin typeface="+mn-lt"/>
              <a:ea typeface="+mn-ea"/>
              <a:cs typeface="+mn-cs"/>
            </a:rPr>
            <a:t>を行ったことにより、基金残高は、</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００万円増加した。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毎年度の当初予算における財源不足額をおおむね実質収支の範囲内に収め、収支均衡予算を</a:t>
          </a:r>
          <a:r>
            <a:rPr kumimoji="1" lang="ja-JP" altLang="en-US" sz="1100">
              <a:solidFill>
                <a:schemeClr val="dk1"/>
              </a:solidFill>
              <a:effectLst/>
              <a:latin typeface="+mn-lt"/>
              <a:ea typeface="+mn-ea"/>
              <a:cs typeface="+mn-cs"/>
            </a:rPr>
            <a:t>図る</a:t>
          </a:r>
          <a:r>
            <a:rPr kumimoji="1" lang="ja-JP" altLang="ja-JP" sz="1100">
              <a:solidFill>
                <a:schemeClr val="dk1"/>
              </a:solidFill>
              <a:effectLst/>
              <a:latin typeface="+mn-lt"/>
              <a:ea typeface="+mn-ea"/>
              <a:cs typeface="+mn-cs"/>
            </a:rPr>
            <a:t>ことにより、基金残高の適正な水準の維持を図る。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都市施設整備基金：市街化区域内の都市施設の整備の財源に充てる。</a:t>
          </a:r>
          <a:endParaRPr lang="ja-JP" altLang="ja-JP" sz="1400">
            <a:effectLst/>
          </a:endParaRPr>
        </a:p>
        <a:p>
          <a:r>
            <a:rPr kumimoji="1" lang="ja-JP" altLang="ja-JP" sz="1100">
              <a:solidFill>
                <a:schemeClr val="dk1"/>
              </a:solidFill>
              <a:effectLst/>
              <a:latin typeface="+mn-lt"/>
              <a:ea typeface="+mn-ea"/>
              <a:cs typeface="+mn-cs"/>
            </a:rPr>
            <a:t>教育施設整備基金：教育施設の改修又は増設の費用に充てる。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教育施設整備基金は教育施設の整備等の財源に充て減少した。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今後の財政状況等を勘案し、計画的な積立や取崩しを行うことにより、残高の適正な水準の維持を図る。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実施に伴い</a:t>
          </a:r>
          <a:r>
            <a:rPr kumimoji="1" lang="ja-JP" altLang="ja-JP" sz="1100">
              <a:solidFill>
                <a:schemeClr val="dk1"/>
              </a:solidFill>
              <a:effectLst/>
              <a:latin typeface="+mn-lt"/>
              <a:ea typeface="+mn-ea"/>
              <a:cs typeface="+mn-cs"/>
            </a:rPr>
            <a:t>取崩し額</a:t>
          </a:r>
          <a:r>
            <a:rPr kumimoji="1" lang="ja-JP" altLang="en-US" sz="1100">
              <a:solidFill>
                <a:schemeClr val="dk1"/>
              </a:solidFill>
              <a:effectLst/>
              <a:latin typeface="+mn-lt"/>
              <a:ea typeface="+mn-ea"/>
              <a:cs typeface="+mn-cs"/>
            </a:rPr>
            <a:t>が積立額</a:t>
          </a:r>
          <a:r>
            <a:rPr kumimoji="1" lang="ja-JP" altLang="ja-JP" sz="1100">
              <a:solidFill>
                <a:schemeClr val="dk1"/>
              </a:solidFill>
              <a:effectLst/>
              <a:latin typeface="+mn-lt"/>
              <a:ea typeface="+mn-ea"/>
              <a:cs typeface="+mn-cs"/>
            </a:rPr>
            <a:t>を上回ったため</a:t>
          </a:r>
          <a:r>
            <a:rPr kumimoji="1" lang="ja-JP" altLang="en-US" sz="1100">
              <a:solidFill>
                <a:schemeClr val="dk1"/>
              </a:solidFill>
              <a:effectLst/>
              <a:latin typeface="+mn-lt"/>
              <a:ea typeface="+mn-ea"/>
              <a:cs typeface="+mn-cs"/>
            </a:rPr>
            <a:t>、基金残高は減少</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財政調整基金の残高が標準財政規模の１０％以上の水準を維持するよう、経常経費の縮減などに取り組む。</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景気の急激な変動による市税等の減収や災害の発生等緊急な支出に備え、決算余剰金の状況に応じた積立てを行っていく。</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臨時財政対策債償還基金の一部として交付税措置された額を減債基金へ積立てを行った</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今後の償還に備え、継続的な積み立てを行い、基金残高の適正な水準の維持を図る。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埼玉県東松山市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91,094
87,476
65.35
37,638,554
35,862,086
1,271,728
19,581,382
25,647,653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有形固定資産減価償却率は、</a:t>
          </a:r>
          <a:r>
            <a:rPr kumimoji="1" lang="ja-JP" altLang="ja-JP" sz="1100">
              <a:solidFill>
                <a:schemeClr val="dk1"/>
              </a:solidFill>
              <a:effectLst/>
              <a:latin typeface="+mn-lt"/>
              <a:ea typeface="+mn-ea"/>
              <a:cs typeface="+mn-cs"/>
            </a:rPr>
            <a:t>７</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％とかなりの高水準となっており、類似団体内平均値６４．</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％と比較して、公共施設の老朽化が進行していることが読み取れる。</a:t>
          </a:r>
          <a:endParaRPr lang="ja-JP" altLang="ja-JP">
            <a:effectLst/>
          </a:endParaRPr>
        </a:p>
        <a:p>
          <a:r>
            <a:rPr kumimoji="1" lang="ja-JP" altLang="ja-JP" sz="1100">
              <a:solidFill>
                <a:schemeClr val="dk1"/>
              </a:solidFill>
              <a:effectLst/>
              <a:latin typeface="+mn-lt"/>
              <a:ea typeface="+mn-ea"/>
              <a:cs typeface="+mn-cs"/>
            </a:rPr>
            <a:t>　道路・橋りょうを始め、公共施設老朽化対策の重要性が今後更に高まっていくと考えられ、各施設の個別施設計画に基づく計画的な維持補修が必要となる。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xdr:cNvCxnSpPr/>
      </xdr:nvCxnSpPr>
      <xdr:spPr>
        <a:xfrm flipV="1">
          <a:off x="4760595" y="4440555"/>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xdr:cNvSpPr txBox="1"/>
      </xdr:nvSpPr>
      <xdr:spPr>
        <a:xfrm>
          <a:off x="4813300" y="595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xdr:cNvCxnSpPr/>
      </xdr:nvCxnSpPr>
      <xdr:spPr>
        <a:xfrm>
          <a:off x="4673600" y="595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xdr:cNvSpPr txBox="1"/>
      </xdr:nvSpPr>
      <xdr:spPr>
        <a:xfrm>
          <a:off x="4813300" y="421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xdr:cNvCxnSpPr/>
      </xdr:nvCxnSpPr>
      <xdr:spPr>
        <a:xfrm>
          <a:off x="4673600" y="444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xdr:cNvSpPr txBox="1"/>
      </xdr:nvSpPr>
      <xdr:spPr>
        <a:xfrm>
          <a:off x="4813300" y="5227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xdr:cNvSpPr/>
      </xdr:nvSpPr>
      <xdr:spPr>
        <a:xfrm>
          <a:off x="4711700" y="537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xdr:cNvSpPr/>
      </xdr:nvSpPr>
      <xdr:spPr>
        <a:xfrm>
          <a:off x="4000500" y="535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xdr:cNvSpPr/>
      </xdr:nvSpPr>
      <xdr:spPr>
        <a:xfrm>
          <a:off x="3238500" y="534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xdr:cNvSpPr/>
      </xdr:nvSpPr>
      <xdr:spPr>
        <a:xfrm>
          <a:off x="24765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5" name="フローチャート: 判断 74"/>
        <xdr:cNvSpPr/>
      </xdr:nvSpPr>
      <xdr:spPr>
        <a:xfrm>
          <a:off x="17145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167640</xdr:rowOff>
    </xdr:from>
    <xdr:to>
      <xdr:col>23</xdr:col>
      <xdr:colOff>136525</xdr:colOff>
      <xdr:row>34</xdr:row>
      <xdr:rowOff>97790</xdr:rowOff>
    </xdr:to>
    <xdr:sp macro="" textlink="">
      <xdr:nvSpPr>
        <xdr:cNvPr id="81" name="楕円 80"/>
        <xdr:cNvSpPr/>
      </xdr:nvSpPr>
      <xdr:spPr>
        <a:xfrm>
          <a:off x="47117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82567</xdr:rowOff>
    </xdr:from>
    <xdr:ext cx="405111" cy="259045"/>
    <xdr:sp macro="" textlink="">
      <xdr:nvSpPr>
        <xdr:cNvPr id="82" name="有形固定資産減価償却率該当値テキスト"/>
        <xdr:cNvSpPr txBox="1"/>
      </xdr:nvSpPr>
      <xdr:spPr>
        <a:xfrm>
          <a:off x="4813300"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146050</xdr:rowOff>
    </xdr:from>
    <xdr:to>
      <xdr:col>19</xdr:col>
      <xdr:colOff>187325</xdr:colOff>
      <xdr:row>34</xdr:row>
      <xdr:rowOff>76200</xdr:rowOff>
    </xdr:to>
    <xdr:sp macro="" textlink="">
      <xdr:nvSpPr>
        <xdr:cNvPr id="83" name="楕円 82"/>
        <xdr:cNvSpPr/>
      </xdr:nvSpPr>
      <xdr:spPr>
        <a:xfrm>
          <a:off x="4000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25400</xdr:rowOff>
    </xdr:from>
    <xdr:to>
      <xdr:col>23</xdr:col>
      <xdr:colOff>85725</xdr:colOff>
      <xdr:row>34</xdr:row>
      <xdr:rowOff>46990</xdr:rowOff>
    </xdr:to>
    <xdr:cxnSp macro="">
      <xdr:nvCxnSpPr>
        <xdr:cNvPr id="84" name="直線コネクタ 83"/>
        <xdr:cNvCxnSpPr/>
      </xdr:nvCxnSpPr>
      <xdr:spPr>
        <a:xfrm>
          <a:off x="4051300" y="585470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124460</xdr:rowOff>
    </xdr:from>
    <xdr:to>
      <xdr:col>15</xdr:col>
      <xdr:colOff>187325</xdr:colOff>
      <xdr:row>34</xdr:row>
      <xdr:rowOff>54610</xdr:rowOff>
    </xdr:to>
    <xdr:sp macro="" textlink="">
      <xdr:nvSpPr>
        <xdr:cNvPr id="85" name="楕円 84"/>
        <xdr:cNvSpPr/>
      </xdr:nvSpPr>
      <xdr:spPr>
        <a:xfrm>
          <a:off x="3238500" y="57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3810</xdr:rowOff>
    </xdr:from>
    <xdr:to>
      <xdr:col>19</xdr:col>
      <xdr:colOff>136525</xdr:colOff>
      <xdr:row>34</xdr:row>
      <xdr:rowOff>25400</xdr:rowOff>
    </xdr:to>
    <xdr:cxnSp macro="">
      <xdr:nvCxnSpPr>
        <xdr:cNvPr id="86" name="直線コネクタ 85"/>
        <xdr:cNvCxnSpPr/>
      </xdr:nvCxnSpPr>
      <xdr:spPr>
        <a:xfrm>
          <a:off x="3289300" y="583311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92075</xdr:rowOff>
    </xdr:from>
    <xdr:to>
      <xdr:col>11</xdr:col>
      <xdr:colOff>187325</xdr:colOff>
      <xdr:row>34</xdr:row>
      <xdr:rowOff>22225</xdr:rowOff>
    </xdr:to>
    <xdr:sp macro="" textlink="">
      <xdr:nvSpPr>
        <xdr:cNvPr id="87" name="楕円 86"/>
        <xdr:cNvSpPr/>
      </xdr:nvSpPr>
      <xdr:spPr>
        <a:xfrm>
          <a:off x="24765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142875</xdr:rowOff>
    </xdr:from>
    <xdr:to>
      <xdr:col>15</xdr:col>
      <xdr:colOff>136525</xdr:colOff>
      <xdr:row>34</xdr:row>
      <xdr:rowOff>3810</xdr:rowOff>
    </xdr:to>
    <xdr:cxnSp macro="">
      <xdr:nvCxnSpPr>
        <xdr:cNvPr id="88" name="直線コネクタ 87"/>
        <xdr:cNvCxnSpPr/>
      </xdr:nvCxnSpPr>
      <xdr:spPr>
        <a:xfrm>
          <a:off x="2527300" y="580072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99271</xdr:rowOff>
    </xdr:from>
    <xdr:to>
      <xdr:col>7</xdr:col>
      <xdr:colOff>187325</xdr:colOff>
      <xdr:row>34</xdr:row>
      <xdr:rowOff>29421</xdr:rowOff>
    </xdr:to>
    <xdr:sp macro="" textlink="">
      <xdr:nvSpPr>
        <xdr:cNvPr id="89" name="楕円 88"/>
        <xdr:cNvSpPr/>
      </xdr:nvSpPr>
      <xdr:spPr>
        <a:xfrm>
          <a:off x="1714500" y="575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142875</xdr:rowOff>
    </xdr:from>
    <xdr:to>
      <xdr:col>11</xdr:col>
      <xdr:colOff>136525</xdr:colOff>
      <xdr:row>33</xdr:row>
      <xdr:rowOff>150071</xdr:rowOff>
    </xdr:to>
    <xdr:cxnSp macro="">
      <xdr:nvCxnSpPr>
        <xdr:cNvPr id="90" name="直線コネクタ 89"/>
        <xdr:cNvCxnSpPr/>
      </xdr:nvCxnSpPr>
      <xdr:spPr>
        <a:xfrm flipV="1">
          <a:off x="1765300" y="5800725"/>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xdr:cNvSpPr txBox="1"/>
      </xdr:nvSpPr>
      <xdr:spPr>
        <a:xfrm>
          <a:off x="3836044" y="5132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xdr:cNvSpPr txBox="1"/>
      </xdr:nvSpPr>
      <xdr:spPr>
        <a:xfrm>
          <a:off x="3086744" y="5118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3" name="n_3aveValue有形固定資産減価償却率"/>
        <xdr:cNvSpPr txBox="1"/>
      </xdr:nvSpPr>
      <xdr:spPr>
        <a:xfrm>
          <a:off x="2324744" y="5021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4" name="n_4aveValue有形固定資産減価償却率"/>
        <xdr:cNvSpPr txBox="1"/>
      </xdr:nvSpPr>
      <xdr:spPr>
        <a:xfrm>
          <a:off x="1562744" y="501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67327</xdr:rowOff>
    </xdr:from>
    <xdr:ext cx="405111" cy="259045"/>
    <xdr:sp macro="" textlink="">
      <xdr:nvSpPr>
        <xdr:cNvPr id="95" name="n_1mainValue有形固定資産減価償却率"/>
        <xdr:cNvSpPr txBox="1"/>
      </xdr:nvSpPr>
      <xdr:spPr>
        <a:xfrm>
          <a:off x="38360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45737</xdr:rowOff>
    </xdr:from>
    <xdr:ext cx="405111" cy="259045"/>
    <xdr:sp macro="" textlink="">
      <xdr:nvSpPr>
        <xdr:cNvPr id="96" name="n_2mainValue有形固定資産減価償却率"/>
        <xdr:cNvSpPr txBox="1"/>
      </xdr:nvSpPr>
      <xdr:spPr>
        <a:xfrm>
          <a:off x="3086744" y="5875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13352</xdr:rowOff>
    </xdr:from>
    <xdr:ext cx="405111" cy="259045"/>
    <xdr:sp macro="" textlink="">
      <xdr:nvSpPr>
        <xdr:cNvPr id="97" name="n_3mainValue有形固定資産減価償却率"/>
        <xdr:cNvSpPr txBox="1"/>
      </xdr:nvSpPr>
      <xdr:spPr>
        <a:xfrm>
          <a:off x="2324744" y="5842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20548</xdr:rowOff>
    </xdr:from>
    <xdr:ext cx="405111" cy="259045"/>
    <xdr:sp macro="" textlink="">
      <xdr:nvSpPr>
        <xdr:cNvPr id="98" name="n_4mainValue有形固定資産減価償却率"/>
        <xdr:cNvSpPr txBox="1"/>
      </xdr:nvSpPr>
      <xdr:spPr>
        <a:xfrm>
          <a:off x="1562744" y="584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類似団体内平均値</a:t>
          </a:r>
          <a:r>
            <a:rPr kumimoji="1" lang="ja-JP" altLang="en-US" sz="1100">
              <a:solidFill>
                <a:schemeClr val="dk1"/>
              </a:solidFill>
              <a:effectLst/>
              <a:latin typeface="+mn-lt"/>
              <a:ea typeface="+mn-ea"/>
              <a:cs typeface="+mn-cs"/>
            </a:rPr>
            <a:t>５１７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％と比較して、</a:t>
          </a:r>
          <a:r>
            <a:rPr kumimoji="1" lang="ja-JP" altLang="en-US" sz="1100">
              <a:solidFill>
                <a:schemeClr val="dk1"/>
              </a:solidFill>
              <a:effectLst/>
              <a:latin typeface="+mn-lt"/>
              <a:ea typeface="+mn-ea"/>
              <a:cs typeface="+mn-cs"/>
            </a:rPr>
            <a:t>６０４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％と上回っている。</a:t>
          </a:r>
          <a:r>
            <a:rPr kumimoji="1" lang="ja-JP" altLang="en-US" sz="1100">
              <a:solidFill>
                <a:schemeClr val="dk1"/>
              </a:solidFill>
              <a:effectLst/>
              <a:latin typeface="+mn-lt"/>
              <a:ea typeface="+mn-ea"/>
              <a:cs typeface="+mn-cs"/>
            </a:rPr>
            <a:t>地方債現在高</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たものの、</a:t>
          </a:r>
          <a:r>
            <a:rPr kumimoji="1" lang="ja-JP" altLang="en-US" sz="1100">
              <a:solidFill>
                <a:schemeClr val="dk1"/>
              </a:solidFill>
              <a:effectLst/>
              <a:latin typeface="+mn-lt"/>
              <a:ea typeface="+mn-ea"/>
              <a:cs typeface="+mn-cs"/>
            </a:rPr>
            <a:t>充当可能財源の減少や経常経費充当財源等の上昇により</a:t>
          </a:r>
          <a:r>
            <a:rPr kumimoji="1" lang="ja-JP" altLang="ja-JP" sz="1100">
              <a:solidFill>
                <a:schemeClr val="dk1"/>
              </a:solidFill>
              <a:effectLst/>
              <a:latin typeface="+mn-lt"/>
              <a:ea typeface="+mn-ea"/>
              <a:cs typeface="+mn-cs"/>
            </a:rPr>
            <a:t>、債務償還比率は増加した。引き続き、起債対象事業の精査による</a:t>
          </a:r>
          <a:r>
            <a:rPr kumimoji="1" lang="ja-JP" altLang="en-US" sz="1100">
              <a:solidFill>
                <a:schemeClr val="dk1"/>
              </a:solidFill>
              <a:effectLst/>
              <a:latin typeface="+mn-lt"/>
              <a:ea typeface="+mn-ea"/>
              <a:cs typeface="+mn-cs"/>
            </a:rPr>
            <a:t>交付税措置のある事業債の活用や経常的な経費の削減</a:t>
          </a:r>
          <a:r>
            <a:rPr kumimoji="1" lang="ja-JP" altLang="ja-JP" sz="1100">
              <a:solidFill>
                <a:schemeClr val="dk1"/>
              </a:solidFill>
              <a:effectLst/>
              <a:latin typeface="+mn-lt"/>
              <a:ea typeface="+mn-ea"/>
              <a:cs typeface="+mn-cs"/>
            </a:rPr>
            <a:t>等、債務償還可能年数の減少に向けて取り組んでいく。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xdr:cNvCxnSpPr/>
      </xdr:nvCxnSpPr>
      <xdr:spPr>
        <a:xfrm flipV="1">
          <a:off x="14793595" y="4541308"/>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xdr:cNvSpPr txBox="1"/>
      </xdr:nvSpPr>
      <xdr:spPr>
        <a:xfrm>
          <a:off x="14846300" y="57918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xdr:cNvCxnSpPr/>
      </xdr:nvCxnSpPr>
      <xdr:spPr>
        <a:xfrm>
          <a:off x="14706600" y="578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xdr:cNvSpPr txBox="1"/>
      </xdr:nvSpPr>
      <xdr:spPr>
        <a:xfrm>
          <a:off x="14846300" y="4962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xdr:cNvSpPr/>
      </xdr:nvSpPr>
      <xdr:spPr>
        <a:xfrm>
          <a:off x="14744700" y="51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xdr:cNvSpPr/>
      </xdr:nvSpPr>
      <xdr:spPr>
        <a:xfrm>
          <a:off x="14033500" y="508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xdr:cNvSpPr/>
      </xdr:nvSpPr>
      <xdr:spPr>
        <a:xfrm>
          <a:off x="13271500" y="5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6" name="フローチャート: 判断 135"/>
        <xdr:cNvSpPr/>
      </xdr:nvSpPr>
      <xdr:spPr>
        <a:xfrm>
          <a:off x="12509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7" name="フローチャート: 判断 136"/>
        <xdr:cNvSpPr/>
      </xdr:nvSpPr>
      <xdr:spPr>
        <a:xfrm>
          <a:off x="11747500" y="525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71832</xdr:rowOff>
    </xdr:from>
    <xdr:to>
      <xdr:col>76</xdr:col>
      <xdr:colOff>73025</xdr:colOff>
      <xdr:row>31</xdr:row>
      <xdr:rowOff>1982</xdr:rowOff>
    </xdr:to>
    <xdr:sp macro="" textlink="">
      <xdr:nvSpPr>
        <xdr:cNvPr id="143" name="楕円 142"/>
        <xdr:cNvSpPr/>
      </xdr:nvSpPr>
      <xdr:spPr>
        <a:xfrm>
          <a:off x="14744700" y="521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50259</xdr:rowOff>
    </xdr:from>
    <xdr:ext cx="469744" cy="259045"/>
    <xdr:sp macro="" textlink="">
      <xdr:nvSpPr>
        <xdr:cNvPr id="144" name="債務償還比率該当値テキスト"/>
        <xdr:cNvSpPr txBox="1"/>
      </xdr:nvSpPr>
      <xdr:spPr>
        <a:xfrm>
          <a:off x="14846300" y="519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29013</xdr:rowOff>
    </xdr:from>
    <xdr:to>
      <xdr:col>72</xdr:col>
      <xdr:colOff>123825</xdr:colOff>
      <xdr:row>30</xdr:row>
      <xdr:rowOff>130613</xdr:rowOff>
    </xdr:to>
    <xdr:sp macro="" textlink="">
      <xdr:nvSpPr>
        <xdr:cNvPr id="145" name="楕円 144"/>
        <xdr:cNvSpPr/>
      </xdr:nvSpPr>
      <xdr:spPr>
        <a:xfrm>
          <a:off x="14033500" y="517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79813</xdr:rowOff>
    </xdr:from>
    <xdr:to>
      <xdr:col>76</xdr:col>
      <xdr:colOff>22225</xdr:colOff>
      <xdr:row>30</xdr:row>
      <xdr:rowOff>122632</xdr:rowOff>
    </xdr:to>
    <xdr:cxnSp macro="">
      <xdr:nvCxnSpPr>
        <xdr:cNvPr id="146" name="直線コネクタ 145"/>
        <xdr:cNvCxnSpPr/>
      </xdr:nvCxnSpPr>
      <xdr:spPr>
        <a:xfrm>
          <a:off x="14084300" y="5223313"/>
          <a:ext cx="711200" cy="4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119860</xdr:rowOff>
    </xdr:from>
    <xdr:to>
      <xdr:col>68</xdr:col>
      <xdr:colOff>123825</xdr:colOff>
      <xdr:row>30</xdr:row>
      <xdr:rowOff>50010</xdr:rowOff>
    </xdr:to>
    <xdr:sp macro="" textlink="">
      <xdr:nvSpPr>
        <xdr:cNvPr id="147" name="楕円 146"/>
        <xdr:cNvSpPr/>
      </xdr:nvSpPr>
      <xdr:spPr>
        <a:xfrm>
          <a:off x="13271500" y="50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170660</xdr:rowOff>
    </xdr:from>
    <xdr:to>
      <xdr:col>72</xdr:col>
      <xdr:colOff>73025</xdr:colOff>
      <xdr:row>30</xdr:row>
      <xdr:rowOff>79813</xdr:rowOff>
    </xdr:to>
    <xdr:cxnSp macro="">
      <xdr:nvCxnSpPr>
        <xdr:cNvPr id="148" name="直線コネクタ 147"/>
        <xdr:cNvCxnSpPr/>
      </xdr:nvCxnSpPr>
      <xdr:spPr>
        <a:xfrm>
          <a:off x="13322300" y="5142710"/>
          <a:ext cx="762000" cy="8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42876</xdr:rowOff>
    </xdr:from>
    <xdr:to>
      <xdr:col>64</xdr:col>
      <xdr:colOff>123825</xdr:colOff>
      <xdr:row>31</xdr:row>
      <xdr:rowOff>144476</xdr:rowOff>
    </xdr:to>
    <xdr:sp macro="" textlink="">
      <xdr:nvSpPr>
        <xdr:cNvPr id="149" name="楕円 148"/>
        <xdr:cNvSpPr/>
      </xdr:nvSpPr>
      <xdr:spPr>
        <a:xfrm>
          <a:off x="12509500" y="535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170660</xdr:rowOff>
    </xdr:from>
    <xdr:to>
      <xdr:col>68</xdr:col>
      <xdr:colOff>73025</xdr:colOff>
      <xdr:row>31</xdr:row>
      <xdr:rowOff>93676</xdr:rowOff>
    </xdr:to>
    <xdr:cxnSp macro="">
      <xdr:nvCxnSpPr>
        <xdr:cNvPr id="150" name="直線コネクタ 149"/>
        <xdr:cNvCxnSpPr/>
      </xdr:nvCxnSpPr>
      <xdr:spPr>
        <a:xfrm flipV="1">
          <a:off x="12560300" y="5142710"/>
          <a:ext cx="762000" cy="26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158263</xdr:rowOff>
    </xdr:from>
    <xdr:to>
      <xdr:col>60</xdr:col>
      <xdr:colOff>123825</xdr:colOff>
      <xdr:row>32</xdr:row>
      <xdr:rowOff>88413</xdr:rowOff>
    </xdr:to>
    <xdr:sp macro="" textlink="">
      <xdr:nvSpPr>
        <xdr:cNvPr id="151" name="楕円 150"/>
        <xdr:cNvSpPr/>
      </xdr:nvSpPr>
      <xdr:spPr>
        <a:xfrm>
          <a:off x="11747500" y="547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93676</xdr:rowOff>
    </xdr:from>
    <xdr:to>
      <xdr:col>64</xdr:col>
      <xdr:colOff>73025</xdr:colOff>
      <xdr:row>32</xdr:row>
      <xdr:rowOff>37613</xdr:rowOff>
    </xdr:to>
    <xdr:cxnSp macro="">
      <xdr:nvCxnSpPr>
        <xdr:cNvPr id="152" name="直線コネクタ 151"/>
        <xdr:cNvCxnSpPr/>
      </xdr:nvCxnSpPr>
      <xdr:spPr>
        <a:xfrm flipV="1">
          <a:off x="11798300" y="5408626"/>
          <a:ext cx="762000" cy="11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xdr:cNvSpPr txBox="1"/>
      </xdr:nvSpPr>
      <xdr:spPr>
        <a:xfrm>
          <a:off x="13836727" y="486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xdr:cNvSpPr txBox="1"/>
      </xdr:nvSpPr>
      <xdr:spPr>
        <a:xfrm>
          <a:off x="13087427" y="481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5" name="n_3aveValue債務償還比率"/>
        <xdr:cNvSpPr txBox="1"/>
      </xdr:nvSpPr>
      <xdr:spPr>
        <a:xfrm>
          <a:off x="12325427" y="502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6" name="n_4aveValue債務償還比率"/>
        <xdr:cNvSpPr txBox="1"/>
      </xdr:nvSpPr>
      <xdr:spPr>
        <a:xfrm>
          <a:off x="11563427" y="50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121740</xdr:rowOff>
    </xdr:from>
    <xdr:ext cx="469744" cy="259045"/>
    <xdr:sp macro="" textlink="">
      <xdr:nvSpPr>
        <xdr:cNvPr id="157" name="n_1mainValue債務償還比率"/>
        <xdr:cNvSpPr txBox="1"/>
      </xdr:nvSpPr>
      <xdr:spPr>
        <a:xfrm>
          <a:off x="13836727" y="526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41137</xdr:rowOff>
    </xdr:from>
    <xdr:ext cx="469744" cy="259045"/>
    <xdr:sp macro="" textlink="">
      <xdr:nvSpPr>
        <xdr:cNvPr id="158" name="n_2mainValue債務償還比率"/>
        <xdr:cNvSpPr txBox="1"/>
      </xdr:nvSpPr>
      <xdr:spPr>
        <a:xfrm>
          <a:off x="13087427" y="51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135603</xdr:rowOff>
    </xdr:from>
    <xdr:ext cx="469744" cy="259045"/>
    <xdr:sp macro="" textlink="">
      <xdr:nvSpPr>
        <xdr:cNvPr id="159" name="n_3mainValue債務償還比率"/>
        <xdr:cNvSpPr txBox="1"/>
      </xdr:nvSpPr>
      <xdr:spPr>
        <a:xfrm>
          <a:off x="12325427" y="545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79540</xdr:rowOff>
    </xdr:from>
    <xdr:ext cx="469744" cy="259045"/>
    <xdr:sp macro="" textlink="">
      <xdr:nvSpPr>
        <xdr:cNvPr id="160" name="n_4mainValue債務償還比率"/>
        <xdr:cNvSpPr txBox="1"/>
      </xdr:nvSpPr>
      <xdr:spPr>
        <a:xfrm>
          <a:off x="11563427" y="556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埼玉県東松山市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91,094
87,476
65.35
37,638,554
35,862,086
1,271,728
19,581,382
25,647,653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xdr:cNvSpPr/>
      </xdr:nvSpPr>
      <xdr:spPr>
        <a:xfrm>
          <a:off x="1968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xdr:cNvSpPr/>
      </xdr:nvSpPr>
      <xdr:spPr>
        <a:xfrm>
          <a:off x="1079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21590</xdr:rowOff>
    </xdr:from>
    <xdr:to>
      <xdr:col>24</xdr:col>
      <xdr:colOff>114300</xdr:colOff>
      <xdr:row>40</xdr:row>
      <xdr:rowOff>123190</xdr:rowOff>
    </xdr:to>
    <xdr:sp macro="" textlink="">
      <xdr:nvSpPr>
        <xdr:cNvPr id="73" name="楕円 72"/>
        <xdr:cNvSpPr/>
      </xdr:nvSpPr>
      <xdr:spPr>
        <a:xfrm>
          <a:off x="45847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17</xdr:rowOff>
    </xdr:from>
    <xdr:ext cx="405111" cy="259045"/>
    <xdr:sp macro="" textlink="">
      <xdr:nvSpPr>
        <xdr:cNvPr id="74" name="【道路】&#10;有形固定資産減価償却率該当値テキスト"/>
        <xdr:cNvSpPr txBox="1"/>
      </xdr:nvSpPr>
      <xdr:spPr>
        <a:xfrm>
          <a:off x="4673600"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21590</xdr:rowOff>
    </xdr:from>
    <xdr:to>
      <xdr:col>20</xdr:col>
      <xdr:colOff>38100</xdr:colOff>
      <xdr:row>40</xdr:row>
      <xdr:rowOff>123190</xdr:rowOff>
    </xdr:to>
    <xdr:sp macro="" textlink="">
      <xdr:nvSpPr>
        <xdr:cNvPr id="75" name="楕円 74"/>
        <xdr:cNvSpPr/>
      </xdr:nvSpPr>
      <xdr:spPr>
        <a:xfrm>
          <a:off x="3746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72390</xdr:rowOff>
    </xdr:from>
    <xdr:to>
      <xdr:col>24</xdr:col>
      <xdr:colOff>63500</xdr:colOff>
      <xdr:row>40</xdr:row>
      <xdr:rowOff>72390</xdr:rowOff>
    </xdr:to>
    <xdr:cxnSp macro="">
      <xdr:nvCxnSpPr>
        <xdr:cNvPr id="76" name="直線コネクタ 75"/>
        <xdr:cNvCxnSpPr/>
      </xdr:nvCxnSpPr>
      <xdr:spPr>
        <a:xfrm>
          <a:off x="3797300" y="69303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19685</xdr:rowOff>
    </xdr:from>
    <xdr:to>
      <xdr:col>15</xdr:col>
      <xdr:colOff>101600</xdr:colOff>
      <xdr:row>40</xdr:row>
      <xdr:rowOff>121285</xdr:rowOff>
    </xdr:to>
    <xdr:sp macro="" textlink="">
      <xdr:nvSpPr>
        <xdr:cNvPr id="77" name="楕円 76"/>
        <xdr:cNvSpPr/>
      </xdr:nvSpPr>
      <xdr:spPr>
        <a:xfrm>
          <a:off x="2857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70485</xdr:rowOff>
    </xdr:from>
    <xdr:to>
      <xdr:col>19</xdr:col>
      <xdr:colOff>177800</xdr:colOff>
      <xdr:row>40</xdr:row>
      <xdr:rowOff>72390</xdr:rowOff>
    </xdr:to>
    <xdr:cxnSp macro="">
      <xdr:nvCxnSpPr>
        <xdr:cNvPr id="78" name="直線コネクタ 77"/>
        <xdr:cNvCxnSpPr/>
      </xdr:nvCxnSpPr>
      <xdr:spPr>
        <a:xfrm>
          <a:off x="2908300" y="69284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40640</xdr:rowOff>
    </xdr:from>
    <xdr:to>
      <xdr:col>10</xdr:col>
      <xdr:colOff>165100</xdr:colOff>
      <xdr:row>40</xdr:row>
      <xdr:rowOff>142240</xdr:rowOff>
    </xdr:to>
    <xdr:sp macro="" textlink="">
      <xdr:nvSpPr>
        <xdr:cNvPr id="79" name="楕円 78"/>
        <xdr:cNvSpPr/>
      </xdr:nvSpPr>
      <xdr:spPr>
        <a:xfrm>
          <a:off x="1968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70485</xdr:rowOff>
    </xdr:from>
    <xdr:to>
      <xdr:col>15</xdr:col>
      <xdr:colOff>50800</xdr:colOff>
      <xdr:row>40</xdr:row>
      <xdr:rowOff>91440</xdr:rowOff>
    </xdr:to>
    <xdr:cxnSp macro="">
      <xdr:nvCxnSpPr>
        <xdr:cNvPr id="80" name="直線コネクタ 79"/>
        <xdr:cNvCxnSpPr/>
      </xdr:nvCxnSpPr>
      <xdr:spPr>
        <a:xfrm flipV="1">
          <a:off x="2019300" y="69284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34925</xdr:rowOff>
    </xdr:from>
    <xdr:to>
      <xdr:col>6</xdr:col>
      <xdr:colOff>38100</xdr:colOff>
      <xdr:row>40</xdr:row>
      <xdr:rowOff>136525</xdr:rowOff>
    </xdr:to>
    <xdr:sp macro="" textlink="">
      <xdr:nvSpPr>
        <xdr:cNvPr id="81" name="楕円 80"/>
        <xdr:cNvSpPr/>
      </xdr:nvSpPr>
      <xdr:spPr>
        <a:xfrm>
          <a:off x="1079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85725</xdr:rowOff>
    </xdr:from>
    <xdr:to>
      <xdr:col>10</xdr:col>
      <xdr:colOff>114300</xdr:colOff>
      <xdr:row>40</xdr:row>
      <xdr:rowOff>91440</xdr:rowOff>
    </xdr:to>
    <xdr:cxnSp macro="">
      <xdr:nvCxnSpPr>
        <xdr:cNvPr id="82" name="直線コネクタ 81"/>
        <xdr:cNvCxnSpPr/>
      </xdr:nvCxnSpPr>
      <xdr:spPr>
        <a:xfrm>
          <a:off x="1130300" y="69437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48277</xdr:rowOff>
    </xdr:from>
    <xdr:ext cx="405111" cy="259045"/>
    <xdr:sp macro="" textlink="">
      <xdr:nvSpPr>
        <xdr:cNvPr id="85" name="n_3aveValue【道路】&#10;有形固定資産減価償却率"/>
        <xdr:cNvSpPr txBox="1"/>
      </xdr:nvSpPr>
      <xdr:spPr>
        <a:xfrm>
          <a:off x="1816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34942</xdr:rowOff>
    </xdr:from>
    <xdr:ext cx="405111" cy="259045"/>
    <xdr:sp macro="" textlink="">
      <xdr:nvSpPr>
        <xdr:cNvPr id="86" name="n_4aveValue【道路】&#10;有形固定資産減価償却率"/>
        <xdr:cNvSpPr txBox="1"/>
      </xdr:nvSpPr>
      <xdr:spPr>
        <a:xfrm>
          <a:off x="927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114317</xdr:rowOff>
    </xdr:from>
    <xdr:ext cx="405111" cy="259045"/>
    <xdr:sp macro="" textlink="">
      <xdr:nvSpPr>
        <xdr:cNvPr id="87" name="n_1mainValue【道路】&#10;有形固定資産減価償却率"/>
        <xdr:cNvSpPr txBox="1"/>
      </xdr:nvSpPr>
      <xdr:spPr>
        <a:xfrm>
          <a:off x="35820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112412</xdr:rowOff>
    </xdr:from>
    <xdr:ext cx="405111" cy="259045"/>
    <xdr:sp macro="" textlink="">
      <xdr:nvSpPr>
        <xdr:cNvPr id="88" name="n_2mainValue【道路】&#10;有形固定資産減価償却率"/>
        <xdr:cNvSpPr txBox="1"/>
      </xdr:nvSpPr>
      <xdr:spPr>
        <a:xfrm>
          <a:off x="270574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133367</xdr:rowOff>
    </xdr:from>
    <xdr:ext cx="405111" cy="259045"/>
    <xdr:sp macro="" textlink="">
      <xdr:nvSpPr>
        <xdr:cNvPr id="89" name="n_3mainValue【道路】&#10;有形固定資産減価償却率"/>
        <xdr:cNvSpPr txBox="1"/>
      </xdr:nvSpPr>
      <xdr:spPr>
        <a:xfrm>
          <a:off x="1816744"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127652</xdr:rowOff>
    </xdr:from>
    <xdr:ext cx="405111" cy="259045"/>
    <xdr:sp macro="" textlink="">
      <xdr:nvSpPr>
        <xdr:cNvPr id="90" name="n_4mainValue【道路】&#10;有形固定資産減価償却率"/>
        <xdr:cNvSpPr txBox="1"/>
      </xdr:nvSpPr>
      <xdr:spPr>
        <a:xfrm>
          <a:off x="927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3" name="フローチャート: 判断 122"/>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4" name="フローチャート: 判断 123"/>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101333</xdr:rowOff>
    </xdr:from>
    <xdr:to>
      <xdr:col>55</xdr:col>
      <xdr:colOff>50800</xdr:colOff>
      <xdr:row>40</xdr:row>
      <xdr:rowOff>31483</xdr:rowOff>
    </xdr:to>
    <xdr:sp macro="" textlink="">
      <xdr:nvSpPr>
        <xdr:cNvPr id="130" name="楕円 129"/>
        <xdr:cNvSpPr/>
      </xdr:nvSpPr>
      <xdr:spPr>
        <a:xfrm>
          <a:off x="10426700" y="67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124210</xdr:rowOff>
    </xdr:from>
    <xdr:ext cx="534377" cy="259045"/>
    <xdr:sp macro="" textlink="">
      <xdr:nvSpPr>
        <xdr:cNvPr id="131" name="【道路】&#10;一人当たり延長該当値テキスト"/>
        <xdr:cNvSpPr txBox="1"/>
      </xdr:nvSpPr>
      <xdr:spPr>
        <a:xfrm>
          <a:off x="10515600" y="663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99543</xdr:rowOff>
    </xdr:from>
    <xdr:to>
      <xdr:col>50</xdr:col>
      <xdr:colOff>165100</xdr:colOff>
      <xdr:row>40</xdr:row>
      <xdr:rowOff>29693</xdr:rowOff>
    </xdr:to>
    <xdr:sp macro="" textlink="">
      <xdr:nvSpPr>
        <xdr:cNvPr id="132" name="楕円 131"/>
        <xdr:cNvSpPr/>
      </xdr:nvSpPr>
      <xdr:spPr>
        <a:xfrm>
          <a:off x="9588500" y="67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150343</xdr:rowOff>
    </xdr:from>
    <xdr:to>
      <xdr:col>55</xdr:col>
      <xdr:colOff>0</xdr:colOff>
      <xdr:row>39</xdr:row>
      <xdr:rowOff>152133</xdr:rowOff>
    </xdr:to>
    <xdr:cxnSp macro="">
      <xdr:nvCxnSpPr>
        <xdr:cNvPr id="133" name="直線コネクタ 132"/>
        <xdr:cNvCxnSpPr/>
      </xdr:nvCxnSpPr>
      <xdr:spPr>
        <a:xfrm>
          <a:off x="9639300" y="6836893"/>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98437</xdr:rowOff>
    </xdr:from>
    <xdr:to>
      <xdr:col>46</xdr:col>
      <xdr:colOff>38100</xdr:colOff>
      <xdr:row>40</xdr:row>
      <xdr:rowOff>28587</xdr:rowOff>
    </xdr:to>
    <xdr:sp macro="" textlink="">
      <xdr:nvSpPr>
        <xdr:cNvPr id="134" name="楕円 133"/>
        <xdr:cNvSpPr/>
      </xdr:nvSpPr>
      <xdr:spPr>
        <a:xfrm>
          <a:off x="8699500" y="67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149237</xdr:rowOff>
    </xdr:from>
    <xdr:to>
      <xdr:col>50</xdr:col>
      <xdr:colOff>114300</xdr:colOff>
      <xdr:row>39</xdr:row>
      <xdr:rowOff>150343</xdr:rowOff>
    </xdr:to>
    <xdr:cxnSp macro="">
      <xdr:nvCxnSpPr>
        <xdr:cNvPr id="135" name="直線コネクタ 134"/>
        <xdr:cNvCxnSpPr/>
      </xdr:nvCxnSpPr>
      <xdr:spPr>
        <a:xfrm>
          <a:off x="8750300" y="6835787"/>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98476</xdr:rowOff>
    </xdr:from>
    <xdr:to>
      <xdr:col>41</xdr:col>
      <xdr:colOff>101600</xdr:colOff>
      <xdr:row>40</xdr:row>
      <xdr:rowOff>28626</xdr:rowOff>
    </xdr:to>
    <xdr:sp macro="" textlink="">
      <xdr:nvSpPr>
        <xdr:cNvPr id="136" name="楕円 135"/>
        <xdr:cNvSpPr/>
      </xdr:nvSpPr>
      <xdr:spPr>
        <a:xfrm>
          <a:off x="7810500" y="67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149237</xdr:rowOff>
    </xdr:from>
    <xdr:to>
      <xdr:col>45</xdr:col>
      <xdr:colOff>177800</xdr:colOff>
      <xdr:row>39</xdr:row>
      <xdr:rowOff>149276</xdr:rowOff>
    </xdr:to>
    <xdr:cxnSp macro="">
      <xdr:nvCxnSpPr>
        <xdr:cNvPr id="137" name="直線コネクタ 136"/>
        <xdr:cNvCxnSpPr/>
      </xdr:nvCxnSpPr>
      <xdr:spPr>
        <a:xfrm flipV="1">
          <a:off x="7861300" y="6835787"/>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98019</xdr:rowOff>
    </xdr:from>
    <xdr:to>
      <xdr:col>36</xdr:col>
      <xdr:colOff>165100</xdr:colOff>
      <xdr:row>40</xdr:row>
      <xdr:rowOff>28169</xdr:rowOff>
    </xdr:to>
    <xdr:sp macro="" textlink="">
      <xdr:nvSpPr>
        <xdr:cNvPr id="138" name="楕円 137"/>
        <xdr:cNvSpPr/>
      </xdr:nvSpPr>
      <xdr:spPr>
        <a:xfrm>
          <a:off x="6921500" y="67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148819</xdr:rowOff>
    </xdr:from>
    <xdr:to>
      <xdr:col>41</xdr:col>
      <xdr:colOff>50800</xdr:colOff>
      <xdr:row>39</xdr:row>
      <xdr:rowOff>149276</xdr:rowOff>
    </xdr:to>
    <xdr:cxnSp macro="">
      <xdr:nvCxnSpPr>
        <xdr:cNvPr id="139" name="直線コネクタ 138"/>
        <xdr:cNvCxnSpPr/>
      </xdr:nvCxnSpPr>
      <xdr:spPr>
        <a:xfrm>
          <a:off x="6972300" y="683536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2" name="n_3aveValue【道路】&#10;一人当たり延長"/>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3" name="n_4aveValue【道路】&#10;一人当たり延長"/>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46220</xdr:rowOff>
    </xdr:from>
    <xdr:ext cx="534377" cy="259045"/>
    <xdr:sp macro="" textlink="">
      <xdr:nvSpPr>
        <xdr:cNvPr id="144" name="n_1mainValue【道路】&#10;一人当たり延長"/>
        <xdr:cNvSpPr txBox="1"/>
      </xdr:nvSpPr>
      <xdr:spPr>
        <a:xfrm>
          <a:off x="9359411" y="65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45114</xdr:rowOff>
    </xdr:from>
    <xdr:ext cx="534377" cy="259045"/>
    <xdr:sp macro="" textlink="">
      <xdr:nvSpPr>
        <xdr:cNvPr id="145" name="n_2mainValue【道路】&#10;一人当たり延長"/>
        <xdr:cNvSpPr txBox="1"/>
      </xdr:nvSpPr>
      <xdr:spPr>
        <a:xfrm>
          <a:off x="8483111" y="656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19753</xdr:rowOff>
    </xdr:from>
    <xdr:ext cx="534377" cy="259045"/>
    <xdr:sp macro="" textlink="">
      <xdr:nvSpPr>
        <xdr:cNvPr id="146" name="n_3mainValue【道路】&#10;一人当たり延長"/>
        <xdr:cNvSpPr txBox="1"/>
      </xdr:nvSpPr>
      <xdr:spPr>
        <a:xfrm>
          <a:off x="7594111" y="687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19296</xdr:rowOff>
    </xdr:from>
    <xdr:ext cx="534377" cy="259045"/>
    <xdr:sp macro="" textlink="">
      <xdr:nvSpPr>
        <xdr:cNvPr id="147" name="n_4mainValue【道路】&#10;一人当たり延長"/>
        <xdr:cNvSpPr txBox="1"/>
      </xdr:nvSpPr>
      <xdr:spPr>
        <a:xfrm>
          <a:off x="6705111" y="68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2" name="フローチャート: 判断 181"/>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189" name="楕円 188"/>
        <xdr:cNvSpPr/>
      </xdr:nvSpPr>
      <xdr:spPr>
        <a:xfrm>
          <a:off x="4584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87647</xdr:rowOff>
    </xdr:from>
    <xdr:ext cx="405111" cy="259045"/>
    <xdr:sp macro="" textlink="">
      <xdr:nvSpPr>
        <xdr:cNvPr id="190" name="【橋りょう・トンネル】&#10;有形固定資産減価償却率該当値テキスト"/>
        <xdr:cNvSpPr txBox="1"/>
      </xdr:nvSpPr>
      <xdr:spPr>
        <a:xfrm>
          <a:off x="4673600"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120650</xdr:rowOff>
    </xdr:from>
    <xdr:to>
      <xdr:col>20</xdr:col>
      <xdr:colOff>38100</xdr:colOff>
      <xdr:row>63</xdr:row>
      <xdr:rowOff>50800</xdr:rowOff>
    </xdr:to>
    <xdr:sp macro="" textlink="">
      <xdr:nvSpPr>
        <xdr:cNvPr id="191" name="楕円 190"/>
        <xdr:cNvSpPr/>
      </xdr:nvSpPr>
      <xdr:spPr>
        <a:xfrm>
          <a:off x="3746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160020</xdr:rowOff>
    </xdr:from>
    <xdr:to>
      <xdr:col>24</xdr:col>
      <xdr:colOff>63500</xdr:colOff>
      <xdr:row>63</xdr:row>
      <xdr:rowOff>0</xdr:rowOff>
    </xdr:to>
    <xdr:cxnSp macro="">
      <xdr:nvCxnSpPr>
        <xdr:cNvPr id="192" name="直線コネクタ 191"/>
        <xdr:cNvCxnSpPr/>
      </xdr:nvCxnSpPr>
      <xdr:spPr>
        <a:xfrm flipV="1">
          <a:off x="3797300" y="107899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114119</xdr:rowOff>
    </xdr:from>
    <xdr:to>
      <xdr:col>15</xdr:col>
      <xdr:colOff>101600</xdr:colOff>
      <xdr:row>63</xdr:row>
      <xdr:rowOff>44269</xdr:rowOff>
    </xdr:to>
    <xdr:sp macro="" textlink="">
      <xdr:nvSpPr>
        <xdr:cNvPr id="193" name="楕円 192"/>
        <xdr:cNvSpPr/>
      </xdr:nvSpPr>
      <xdr:spPr>
        <a:xfrm>
          <a:off x="2857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164919</xdr:rowOff>
    </xdr:from>
    <xdr:to>
      <xdr:col>19</xdr:col>
      <xdr:colOff>177800</xdr:colOff>
      <xdr:row>63</xdr:row>
      <xdr:rowOff>0</xdr:rowOff>
    </xdr:to>
    <xdr:cxnSp macro="">
      <xdr:nvCxnSpPr>
        <xdr:cNvPr id="194" name="直線コネクタ 193"/>
        <xdr:cNvCxnSpPr/>
      </xdr:nvCxnSpPr>
      <xdr:spPr>
        <a:xfrm>
          <a:off x="2908300" y="1079481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96157</xdr:rowOff>
    </xdr:from>
    <xdr:to>
      <xdr:col>10</xdr:col>
      <xdr:colOff>165100</xdr:colOff>
      <xdr:row>63</xdr:row>
      <xdr:rowOff>26307</xdr:rowOff>
    </xdr:to>
    <xdr:sp macro="" textlink="">
      <xdr:nvSpPr>
        <xdr:cNvPr id="195" name="楕円 194"/>
        <xdr:cNvSpPr/>
      </xdr:nvSpPr>
      <xdr:spPr>
        <a:xfrm>
          <a:off x="1968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146957</xdr:rowOff>
    </xdr:from>
    <xdr:to>
      <xdr:col>15</xdr:col>
      <xdr:colOff>50800</xdr:colOff>
      <xdr:row>62</xdr:row>
      <xdr:rowOff>164919</xdr:rowOff>
    </xdr:to>
    <xdr:cxnSp macro="">
      <xdr:nvCxnSpPr>
        <xdr:cNvPr id="196" name="直線コネクタ 195"/>
        <xdr:cNvCxnSpPr/>
      </xdr:nvCxnSpPr>
      <xdr:spPr>
        <a:xfrm>
          <a:off x="2019300" y="1077685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68399</xdr:rowOff>
    </xdr:from>
    <xdr:to>
      <xdr:col>6</xdr:col>
      <xdr:colOff>38100</xdr:colOff>
      <xdr:row>62</xdr:row>
      <xdr:rowOff>169999</xdr:rowOff>
    </xdr:to>
    <xdr:sp macro="" textlink="">
      <xdr:nvSpPr>
        <xdr:cNvPr id="197" name="楕円 196"/>
        <xdr:cNvSpPr/>
      </xdr:nvSpPr>
      <xdr:spPr>
        <a:xfrm>
          <a:off x="10795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119199</xdr:rowOff>
    </xdr:from>
    <xdr:to>
      <xdr:col>10</xdr:col>
      <xdr:colOff>114300</xdr:colOff>
      <xdr:row>62</xdr:row>
      <xdr:rowOff>146957</xdr:rowOff>
    </xdr:to>
    <xdr:cxnSp macro="">
      <xdr:nvCxnSpPr>
        <xdr:cNvPr id="198" name="直線コネクタ 197"/>
        <xdr:cNvCxnSpPr/>
      </xdr:nvCxnSpPr>
      <xdr:spPr>
        <a:xfrm>
          <a:off x="1130300" y="1074909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1" name="n_3aveValue【橋りょう・トンネル】&#10;有形固定資産減価償却率"/>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2" name="n_4aveValue【橋りょう・トンネル】&#10;有形固定資産減価償却率"/>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41927</xdr:rowOff>
    </xdr:from>
    <xdr:ext cx="405111" cy="259045"/>
    <xdr:sp macro="" textlink="">
      <xdr:nvSpPr>
        <xdr:cNvPr id="203" name="n_1mainValue【橋りょう・トンネル】&#10;有形固定資産減価償却率"/>
        <xdr:cNvSpPr txBox="1"/>
      </xdr:nvSpPr>
      <xdr:spPr>
        <a:xfrm>
          <a:off x="35820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35396</xdr:rowOff>
    </xdr:from>
    <xdr:ext cx="405111" cy="259045"/>
    <xdr:sp macro="" textlink="">
      <xdr:nvSpPr>
        <xdr:cNvPr id="204" name="n_2mainValue【橋りょう・トンネル】&#10;有形固定資産減価償却率"/>
        <xdr:cNvSpPr txBox="1"/>
      </xdr:nvSpPr>
      <xdr:spPr>
        <a:xfrm>
          <a:off x="27057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17434</xdr:rowOff>
    </xdr:from>
    <xdr:ext cx="405111" cy="259045"/>
    <xdr:sp macro="" textlink="">
      <xdr:nvSpPr>
        <xdr:cNvPr id="205" name="n_3mainValue【橋りょう・トンネル】&#10;有形固定資産減価償却率"/>
        <xdr:cNvSpPr txBox="1"/>
      </xdr:nvSpPr>
      <xdr:spPr>
        <a:xfrm>
          <a:off x="1816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161126</xdr:rowOff>
    </xdr:from>
    <xdr:ext cx="405111" cy="259045"/>
    <xdr:sp macro="" textlink="">
      <xdr:nvSpPr>
        <xdr:cNvPr id="206" name="n_4mainValue【橋りょう・トンネル】&#10;有形固定資産減価償却率"/>
        <xdr:cNvSpPr txBox="1"/>
      </xdr:nvSpPr>
      <xdr:spPr>
        <a:xfrm>
          <a:off x="927744" y="1079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9" name="フローチャート: 判断 238"/>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40" name="フローチャート: 判断 239"/>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81442</xdr:rowOff>
    </xdr:from>
    <xdr:to>
      <xdr:col>55</xdr:col>
      <xdr:colOff>50800</xdr:colOff>
      <xdr:row>63</xdr:row>
      <xdr:rowOff>11592</xdr:rowOff>
    </xdr:to>
    <xdr:sp macro="" textlink="">
      <xdr:nvSpPr>
        <xdr:cNvPr id="246" name="楕円 245"/>
        <xdr:cNvSpPr/>
      </xdr:nvSpPr>
      <xdr:spPr>
        <a:xfrm>
          <a:off x="10426700" y="107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104319</xdr:rowOff>
    </xdr:from>
    <xdr:ext cx="599010" cy="259045"/>
    <xdr:sp macro="" textlink="">
      <xdr:nvSpPr>
        <xdr:cNvPr id="247" name="【橋りょう・トンネル】&#10;一人当たり有形固定資産（償却資産）額該当値テキスト"/>
        <xdr:cNvSpPr txBox="1"/>
      </xdr:nvSpPr>
      <xdr:spPr>
        <a:xfrm>
          <a:off x="10515600" y="1056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88905</xdr:rowOff>
    </xdr:from>
    <xdr:to>
      <xdr:col>50</xdr:col>
      <xdr:colOff>165100</xdr:colOff>
      <xdr:row>63</xdr:row>
      <xdr:rowOff>19055</xdr:rowOff>
    </xdr:to>
    <xdr:sp macro="" textlink="">
      <xdr:nvSpPr>
        <xdr:cNvPr id="248" name="楕円 247"/>
        <xdr:cNvSpPr/>
      </xdr:nvSpPr>
      <xdr:spPr>
        <a:xfrm>
          <a:off x="9588500" y="1071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132242</xdr:rowOff>
    </xdr:from>
    <xdr:to>
      <xdr:col>55</xdr:col>
      <xdr:colOff>0</xdr:colOff>
      <xdr:row>62</xdr:row>
      <xdr:rowOff>139705</xdr:rowOff>
    </xdr:to>
    <xdr:cxnSp macro="">
      <xdr:nvCxnSpPr>
        <xdr:cNvPr id="249" name="直線コネクタ 248"/>
        <xdr:cNvCxnSpPr/>
      </xdr:nvCxnSpPr>
      <xdr:spPr>
        <a:xfrm flipV="1">
          <a:off x="9639300" y="10762142"/>
          <a:ext cx="838200" cy="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92019</xdr:rowOff>
    </xdr:from>
    <xdr:to>
      <xdr:col>46</xdr:col>
      <xdr:colOff>38100</xdr:colOff>
      <xdr:row>63</xdr:row>
      <xdr:rowOff>22169</xdr:rowOff>
    </xdr:to>
    <xdr:sp macro="" textlink="">
      <xdr:nvSpPr>
        <xdr:cNvPr id="250" name="楕円 249"/>
        <xdr:cNvSpPr/>
      </xdr:nvSpPr>
      <xdr:spPr>
        <a:xfrm>
          <a:off x="8699500" y="1072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139705</xdr:rowOff>
    </xdr:from>
    <xdr:to>
      <xdr:col>50</xdr:col>
      <xdr:colOff>114300</xdr:colOff>
      <xdr:row>62</xdr:row>
      <xdr:rowOff>142819</xdr:rowOff>
    </xdr:to>
    <xdr:cxnSp macro="">
      <xdr:nvCxnSpPr>
        <xdr:cNvPr id="251" name="直線コネクタ 250"/>
        <xdr:cNvCxnSpPr/>
      </xdr:nvCxnSpPr>
      <xdr:spPr>
        <a:xfrm flipV="1">
          <a:off x="8750300" y="10769605"/>
          <a:ext cx="889000" cy="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94366</xdr:rowOff>
    </xdr:from>
    <xdr:to>
      <xdr:col>41</xdr:col>
      <xdr:colOff>101600</xdr:colOff>
      <xdr:row>63</xdr:row>
      <xdr:rowOff>24516</xdr:rowOff>
    </xdr:to>
    <xdr:sp macro="" textlink="">
      <xdr:nvSpPr>
        <xdr:cNvPr id="252" name="楕円 251"/>
        <xdr:cNvSpPr/>
      </xdr:nvSpPr>
      <xdr:spPr>
        <a:xfrm>
          <a:off x="7810500" y="1072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142819</xdr:rowOff>
    </xdr:from>
    <xdr:to>
      <xdr:col>45</xdr:col>
      <xdr:colOff>177800</xdr:colOff>
      <xdr:row>62</xdr:row>
      <xdr:rowOff>145166</xdr:rowOff>
    </xdr:to>
    <xdr:cxnSp macro="">
      <xdr:nvCxnSpPr>
        <xdr:cNvPr id="253" name="直線コネクタ 252"/>
        <xdr:cNvCxnSpPr/>
      </xdr:nvCxnSpPr>
      <xdr:spPr>
        <a:xfrm flipV="1">
          <a:off x="7861300" y="10772719"/>
          <a:ext cx="889000" cy="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94038</xdr:rowOff>
    </xdr:from>
    <xdr:to>
      <xdr:col>36</xdr:col>
      <xdr:colOff>165100</xdr:colOff>
      <xdr:row>63</xdr:row>
      <xdr:rowOff>24188</xdr:rowOff>
    </xdr:to>
    <xdr:sp macro="" textlink="">
      <xdr:nvSpPr>
        <xdr:cNvPr id="254" name="楕円 253"/>
        <xdr:cNvSpPr/>
      </xdr:nvSpPr>
      <xdr:spPr>
        <a:xfrm>
          <a:off x="6921500" y="107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144838</xdr:rowOff>
    </xdr:from>
    <xdr:to>
      <xdr:col>41</xdr:col>
      <xdr:colOff>50800</xdr:colOff>
      <xdr:row>62</xdr:row>
      <xdr:rowOff>145166</xdr:rowOff>
    </xdr:to>
    <xdr:cxnSp macro="">
      <xdr:nvCxnSpPr>
        <xdr:cNvPr id="255" name="直線コネクタ 254"/>
        <xdr:cNvCxnSpPr/>
      </xdr:nvCxnSpPr>
      <xdr:spPr>
        <a:xfrm>
          <a:off x="6972300" y="10774738"/>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8" name="n_3aveValue【橋りょう・トンネル】&#10;一人当たり有形固定資産（償却資産）額"/>
        <xdr:cNvSpPr txBox="1"/>
      </xdr:nvSpPr>
      <xdr:spPr>
        <a:xfrm>
          <a:off x="75617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9" name="n_4aveValue【橋りょう・トンネル】&#10;一人当たり有形固定資産（償却資産）額"/>
        <xdr:cNvSpPr txBox="1"/>
      </xdr:nvSpPr>
      <xdr:spPr>
        <a:xfrm>
          <a:off x="6672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35582</xdr:rowOff>
    </xdr:from>
    <xdr:ext cx="599010" cy="259045"/>
    <xdr:sp macro="" textlink="">
      <xdr:nvSpPr>
        <xdr:cNvPr id="260" name="n_1mainValue【橋りょう・トンネル】&#10;一人当たり有形固定資産（償却資産）額"/>
        <xdr:cNvSpPr txBox="1"/>
      </xdr:nvSpPr>
      <xdr:spPr>
        <a:xfrm>
          <a:off x="9327095" y="1049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38696</xdr:rowOff>
    </xdr:from>
    <xdr:ext cx="599010" cy="259045"/>
    <xdr:sp macro="" textlink="">
      <xdr:nvSpPr>
        <xdr:cNvPr id="261" name="n_2mainValue【橋りょう・トンネル】&#10;一人当たり有形固定資産（償却資産）額"/>
        <xdr:cNvSpPr txBox="1"/>
      </xdr:nvSpPr>
      <xdr:spPr>
        <a:xfrm>
          <a:off x="8450795" y="104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41043</xdr:rowOff>
    </xdr:from>
    <xdr:ext cx="599010" cy="259045"/>
    <xdr:sp macro="" textlink="">
      <xdr:nvSpPr>
        <xdr:cNvPr id="262" name="n_3mainValue【橋りょう・トンネル】&#10;一人当たり有形固定資産（償却資産）額"/>
        <xdr:cNvSpPr txBox="1"/>
      </xdr:nvSpPr>
      <xdr:spPr>
        <a:xfrm>
          <a:off x="7561795" y="1049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40715</xdr:rowOff>
    </xdr:from>
    <xdr:ext cx="599010" cy="259045"/>
    <xdr:sp macro="" textlink="">
      <xdr:nvSpPr>
        <xdr:cNvPr id="263" name="n_4mainValue【橋りょう・トンネル】&#10;一人当たり有形固定資産（償却資産）額"/>
        <xdr:cNvSpPr txBox="1"/>
      </xdr:nvSpPr>
      <xdr:spPr>
        <a:xfrm>
          <a:off x="6672795" y="1049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2539</xdr:rowOff>
    </xdr:from>
    <xdr:to>
      <xdr:col>10</xdr:col>
      <xdr:colOff>165100</xdr:colOff>
      <xdr:row>83</xdr:row>
      <xdr:rowOff>104139</xdr:rowOff>
    </xdr:to>
    <xdr:sp macro="" textlink="">
      <xdr:nvSpPr>
        <xdr:cNvPr id="297" name="フローチャート: 判断 296"/>
        <xdr:cNvSpPr/>
      </xdr:nvSpPr>
      <xdr:spPr>
        <a:xfrm>
          <a:off x="1968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151130</xdr:rowOff>
    </xdr:from>
    <xdr:to>
      <xdr:col>6</xdr:col>
      <xdr:colOff>38100</xdr:colOff>
      <xdr:row>83</xdr:row>
      <xdr:rowOff>81280</xdr:rowOff>
    </xdr:to>
    <xdr:sp macro="" textlink="">
      <xdr:nvSpPr>
        <xdr:cNvPr id="298" name="フローチャート: 判断 297"/>
        <xdr:cNvSpPr/>
      </xdr:nvSpPr>
      <xdr:spPr>
        <a:xfrm>
          <a:off x="1079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82550</xdr:rowOff>
    </xdr:from>
    <xdr:to>
      <xdr:col>24</xdr:col>
      <xdr:colOff>114300</xdr:colOff>
      <xdr:row>83</xdr:row>
      <xdr:rowOff>12700</xdr:rowOff>
    </xdr:to>
    <xdr:sp macro="" textlink="">
      <xdr:nvSpPr>
        <xdr:cNvPr id="304" name="楕円 303"/>
        <xdr:cNvSpPr/>
      </xdr:nvSpPr>
      <xdr:spPr>
        <a:xfrm>
          <a:off x="4584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105427</xdr:rowOff>
    </xdr:from>
    <xdr:ext cx="405111" cy="259045"/>
    <xdr:sp macro="" textlink="">
      <xdr:nvSpPr>
        <xdr:cNvPr id="305" name="【公営住宅】&#10;有形固定資産減価償却率該当値テキスト"/>
        <xdr:cNvSpPr txBox="1"/>
      </xdr:nvSpPr>
      <xdr:spPr>
        <a:xfrm>
          <a:off x="4673600"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306" name="楕円 305"/>
        <xdr:cNvSpPr/>
      </xdr:nvSpPr>
      <xdr:spPr>
        <a:xfrm>
          <a:off x="3746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91439</xdr:rowOff>
    </xdr:from>
    <xdr:to>
      <xdr:col>24</xdr:col>
      <xdr:colOff>63500</xdr:colOff>
      <xdr:row>82</xdr:row>
      <xdr:rowOff>133350</xdr:rowOff>
    </xdr:to>
    <xdr:cxnSp macro="">
      <xdr:nvCxnSpPr>
        <xdr:cNvPr id="307" name="直線コネクタ 306"/>
        <xdr:cNvCxnSpPr/>
      </xdr:nvCxnSpPr>
      <xdr:spPr>
        <a:xfrm>
          <a:off x="3797300" y="141503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170180</xdr:rowOff>
    </xdr:from>
    <xdr:to>
      <xdr:col>15</xdr:col>
      <xdr:colOff>101600</xdr:colOff>
      <xdr:row>82</xdr:row>
      <xdr:rowOff>100330</xdr:rowOff>
    </xdr:to>
    <xdr:sp macro="" textlink="">
      <xdr:nvSpPr>
        <xdr:cNvPr id="308" name="楕円 307"/>
        <xdr:cNvSpPr/>
      </xdr:nvSpPr>
      <xdr:spPr>
        <a:xfrm>
          <a:off x="2857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49530</xdr:rowOff>
    </xdr:from>
    <xdr:to>
      <xdr:col>19</xdr:col>
      <xdr:colOff>177800</xdr:colOff>
      <xdr:row>82</xdr:row>
      <xdr:rowOff>91439</xdr:rowOff>
    </xdr:to>
    <xdr:cxnSp macro="">
      <xdr:nvCxnSpPr>
        <xdr:cNvPr id="309" name="直線コネクタ 308"/>
        <xdr:cNvCxnSpPr/>
      </xdr:nvCxnSpPr>
      <xdr:spPr>
        <a:xfrm>
          <a:off x="2908300" y="141084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128270</xdr:rowOff>
    </xdr:from>
    <xdr:to>
      <xdr:col>10</xdr:col>
      <xdr:colOff>165100</xdr:colOff>
      <xdr:row>82</xdr:row>
      <xdr:rowOff>58420</xdr:rowOff>
    </xdr:to>
    <xdr:sp macro="" textlink="">
      <xdr:nvSpPr>
        <xdr:cNvPr id="310" name="楕円 309"/>
        <xdr:cNvSpPr/>
      </xdr:nvSpPr>
      <xdr:spPr>
        <a:xfrm>
          <a:off x="1968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xdr:rowOff>
    </xdr:from>
    <xdr:to>
      <xdr:col>15</xdr:col>
      <xdr:colOff>50800</xdr:colOff>
      <xdr:row>82</xdr:row>
      <xdr:rowOff>49530</xdr:rowOff>
    </xdr:to>
    <xdr:cxnSp macro="">
      <xdr:nvCxnSpPr>
        <xdr:cNvPr id="311" name="直線コネクタ 310"/>
        <xdr:cNvCxnSpPr/>
      </xdr:nvCxnSpPr>
      <xdr:spPr>
        <a:xfrm>
          <a:off x="2019300" y="14066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86361</xdr:rowOff>
    </xdr:from>
    <xdr:to>
      <xdr:col>6</xdr:col>
      <xdr:colOff>38100</xdr:colOff>
      <xdr:row>82</xdr:row>
      <xdr:rowOff>16511</xdr:rowOff>
    </xdr:to>
    <xdr:sp macro="" textlink="">
      <xdr:nvSpPr>
        <xdr:cNvPr id="312" name="楕円 311"/>
        <xdr:cNvSpPr/>
      </xdr:nvSpPr>
      <xdr:spPr>
        <a:xfrm>
          <a:off x="1079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137161</xdr:rowOff>
    </xdr:from>
    <xdr:to>
      <xdr:col>10</xdr:col>
      <xdr:colOff>114300</xdr:colOff>
      <xdr:row>82</xdr:row>
      <xdr:rowOff>7620</xdr:rowOff>
    </xdr:to>
    <xdr:cxnSp macro="">
      <xdr:nvCxnSpPr>
        <xdr:cNvPr id="313" name="直線コネクタ 312"/>
        <xdr:cNvCxnSpPr/>
      </xdr:nvCxnSpPr>
      <xdr:spPr>
        <a:xfrm>
          <a:off x="1130300" y="140246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95266</xdr:rowOff>
    </xdr:from>
    <xdr:ext cx="405111" cy="259045"/>
    <xdr:sp macro="" textlink="">
      <xdr:nvSpPr>
        <xdr:cNvPr id="316" name="n_3aveValue【公営住宅】&#10;有形固定資産減価償却率"/>
        <xdr:cNvSpPr txBox="1"/>
      </xdr:nvSpPr>
      <xdr:spPr>
        <a:xfrm>
          <a:off x="1816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72407</xdr:rowOff>
    </xdr:from>
    <xdr:ext cx="405111" cy="259045"/>
    <xdr:sp macro="" textlink="">
      <xdr:nvSpPr>
        <xdr:cNvPr id="317" name="n_4aveValue【公営住宅】&#10;有形固定資産減価償却率"/>
        <xdr:cNvSpPr txBox="1"/>
      </xdr:nvSpPr>
      <xdr:spPr>
        <a:xfrm>
          <a:off x="927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158766</xdr:rowOff>
    </xdr:from>
    <xdr:ext cx="405111" cy="259045"/>
    <xdr:sp macro="" textlink="">
      <xdr:nvSpPr>
        <xdr:cNvPr id="318" name="n_1mainValue【公営住宅】&#10;有形固定資産減価償却率"/>
        <xdr:cNvSpPr txBox="1"/>
      </xdr:nvSpPr>
      <xdr:spPr>
        <a:xfrm>
          <a:off x="35820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116857</xdr:rowOff>
    </xdr:from>
    <xdr:ext cx="405111" cy="259045"/>
    <xdr:sp macro="" textlink="">
      <xdr:nvSpPr>
        <xdr:cNvPr id="319" name="n_2mainValue【公営住宅】&#10;有形固定資産減価償却率"/>
        <xdr:cNvSpPr txBox="1"/>
      </xdr:nvSpPr>
      <xdr:spPr>
        <a:xfrm>
          <a:off x="2705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74947</xdr:rowOff>
    </xdr:from>
    <xdr:ext cx="405111" cy="259045"/>
    <xdr:sp macro="" textlink="">
      <xdr:nvSpPr>
        <xdr:cNvPr id="320" name="n_3mainValue【公営住宅】&#10;有形固定資産減価償却率"/>
        <xdr:cNvSpPr txBox="1"/>
      </xdr:nvSpPr>
      <xdr:spPr>
        <a:xfrm>
          <a:off x="1816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21" name="n_4mainValue【公営住宅】&#10;有形固定資産減価償却率"/>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38354</xdr:rowOff>
    </xdr:from>
    <xdr:to>
      <xdr:col>41</xdr:col>
      <xdr:colOff>101600</xdr:colOff>
      <xdr:row>85</xdr:row>
      <xdr:rowOff>139954</xdr:rowOff>
    </xdr:to>
    <xdr:sp macro="" textlink="">
      <xdr:nvSpPr>
        <xdr:cNvPr id="354" name="フローチャート: 判断 353"/>
        <xdr:cNvSpPr/>
      </xdr:nvSpPr>
      <xdr:spPr>
        <a:xfrm>
          <a:off x="78105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32258</xdr:rowOff>
    </xdr:from>
    <xdr:to>
      <xdr:col>36</xdr:col>
      <xdr:colOff>165100</xdr:colOff>
      <xdr:row>85</xdr:row>
      <xdr:rowOff>133858</xdr:rowOff>
    </xdr:to>
    <xdr:sp macro="" textlink="">
      <xdr:nvSpPr>
        <xdr:cNvPr id="355" name="フローチャート: 判断 354"/>
        <xdr:cNvSpPr/>
      </xdr:nvSpPr>
      <xdr:spPr>
        <a:xfrm>
          <a:off x="6921500" y="1460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132842</xdr:rowOff>
    </xdr:from>
    <xdr:to>
      <xdr:col>55</xdr:col>
      <xdr:colOff>50800</xdr:colOff>
      <xdr:row>86</xdr:row>
      <xdr:rowOff>62992</xdr:rowOff>
    </xdr:to>
    <xdr:sp macro="" textlink="">
      <xdr:nvSpPr>
        <xdr:cNvPr id="361" name="楕円 360"/>
        <xdr:cNvSpPr/>
      </xdr:nvSpPr>
      <xdr:spPr>
        <a:xfrm>
          <a:off x="10426700" y="147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47769</xdr:rowOff>
    </xdr:from>
    <xdr:ext cx="469744" cy="259045"/>
    <xdr:sp macro="" textlink="">
      <xdr:nvSpPr>
        <xdr:cNvPr id="362" name="【公営住宅】&#10;一人当たり面積該当値テキスト"/>
        <xdr:cNvSpPr txBox="1"/>
      </xdr:nvSpPr>
      <xdr:spPr>
        <a:xfrm>
          <a:off x="10515600" y="1462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132462</xdr:rowOff>
    </xdr:from>
    <xdr:to>
      <xdr:col>50</xdr:col>
      <xdr:colOff>165100</xdr:colOff>
      <xdr:row>86</xdr:row>
      <xdr:rowOff>62612</xdr:rowOff>
    </xdr:to>
    <xdr:sp macro="" textlink="">
      <xdr:nvSpPr>
        <xdr:cNvPr id="363" name="楕円 362"/>
        <xdr:cNvSpPr/>
      </xdr:nvSpPr>
      <xdr:spPr>
        <a:xfrm>
          <a:off x="9588500" y="1470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11812</xdr:rowOff>
    </xdr:from>
    <xdr:to>
      <xdr:col>55</xdr:col>
      <xdr:colOff>0</xdr:colOff>
      <xdr:row>86</xdr:row>
      <xdr:rowOff>12192</xdr:rowOff>
    </xdr:to>
    <xdr:cxnSp macro="">
      <xdr:nvCxnSpPr>
        <xdr:cNvPr id="364" name="直線コネクタ 363"/>
        <xdr:cNvCxnSpPr/>
      </xdr:nvCxnSpPr>
      <xdr:spPr>
        <a:xfrm>
          <a:off x="9639300" y="14756512"/>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132080</xdr:rowOff>
    </xdr:from>
    <xdr:to>
      <xdr:col>46</xdr:col>
      <xdr:colOff>38100</xdr:colOff>
      <xdr:row>86</xdr:row>
      <xdr:rowOff>62230</xdr:rowOff>
    </xdr:to>
    <xdr:sp macro="" textlink="">
      <xdr:nvSpPr>
        <xdr:cNvPr id="365" name="楕円 364"/>
        <xdr:cNvSpPr/>
      </xdr:nvSpPr>
      <xdr:spPr>
        <a:xfrm>
          <a:off x="8699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11430</xdr:rowOff>
    </xdr:from>
    <xdr:to>
      <xdr:col>50</xdr:col>
      <xdr:colOff>114300</xdr:colOff>
      <xdr:row>86</xdr:row>
      <xdr:rowOff>11812</xdr:rowOff>
    </xdr:to>
    <xdr:cxnSp macro="">
      <xdr:nvCxnSpPr>
        <xdr:cNvPr id="366" name="直線コネクタ 365"/>
        <xdr:cNvCxnSpPr/>
      </xdr:nvCxnSpPr>
      <xdr:spPr>
        <a:xfrm>
          <a:off x="8750300" y="1475613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132080</xdr:rowOff>
    </xdr:from>
    <xdr:to>
      <xdr:col>41</xdr:col>
      <xdr:colOff>101600</xdr:colOff>
      <xdr:row>86</xdr:row>
      <xdr:rowOff>62230</xdr:rowOff>
    </xdr:to>
    <xdr:sp macro="" textlink="">
      <xdr:nvSpPr>
        <xdr:cNvPr id="367" name="楕円 366"/>
        <xdr:cNvSpPr/>
      </xdr:nvSpPr>
      <xdr:spPr>
        <a:xfrm>
          <a:off x="7810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11430</xdr:rowOff>
    </xdr:from>
    <xdr:to>
      <xdr:col>45</xdr:col>
      <xdr:colOff>177800</xdr:colOff>
      <xdr:row>86</xdr:row>
      <xdr:rowOff>11430</xdr:rowOff>
    </xdr:to>
    <xdr:cxnSp macro="">
      <xdr:nvCxnSpPr>
        <xdr:cNvPr id="368" name="直線コネクタ 367"/>
        <xdr:cNvCxnSpPr/>
      </xdr:nvCxnSpPr>
      <xdr:spPr>
        <a:xfrm>
          <a:off x="7861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132080</xdr:rowOff>
    </xdr:from>
    <xdr:to>
      <xdr:col>36</xdr:col>
      <xdr:colOff>165100</xdr:colOff>
      <xdr:row>86</xdr:row>
      <xdr:rowOff>62230</xdr:rowOff>
    </xdr:to>
    <xdr:sp macro="" textlink="">
      <xdr:nvSpPr>
        <xdr:cNvPr id="369" name="楕円 368"/>
        <xdr:cNvSpPr/>
      </xdr:nvSpPr>
      <xdr:spPr>
        <a:xfrm>
          <a:off x="6921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11430</xdr:rowOff>
    </xdr:from>
    <xdr:to>
      <xdr:col>41</xdr:col>
      <xdr:colOff>50800</xdr:colOff>
      <xdr:row>86</xdr:row>
      <xdr:rowOff>11430</xdr:rowOff>
    </xdr:to>
    <xdr:cxnSp macro="">
      <xdr:nvCxnSpPr>
        <xdr:cNvPr id="370" name="直線コネクタ 369"/>
        <xdr:cNvCxnSpPr/>
      </xdr:nvCxnSpPr>
      <xdr:spPr>
        <a:xfrm>
          <a:off x="6972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156481</xdr:rowOff>
    </xdr:from>
    <xdr:ext cx="469744" cy="259045"/>
    <xdr:sp macro="" textlink="">
      <xdr:nvSpPr>
        <xdr:cNvPr id="373" name="n_3aveValue【公営住宅】&#10;一人当たり面積"/>
        <xdr:cNvSpPr txBox="1"/>
      </xdr:nvSpPr>
      <xdr:spPr>
        <a:xfrm>
          <a:off x="7626427" y="1438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150385</xdr:rowOff>
    </xdr:from>
    <xdr:ext cx="469744" cy="259045"/>
    <xdr:sp macro="" textlink="">
      <xdr:nvSpPr>
        <xdr:cNvPr id="374" name="n_4aveValue【公営住宅】&#10;一人当たり面積"/>
        <xdr:cNvSpPr txBox="1"/>
      </xdr:nvSpPr>
      <xdr:spPr>
        <a:xfrm>
          <a:off x="6737427" y="1438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53739</xdr:rowOff>
    </xdr:from>
    <xdr:ext cx="469744" cy="259045"/>
    <xdr:sp macro="" textlink="">
      <xdr:nvSpPr>
        <xdr:cNvPr id="375" name="n_1mainValue【公営住宅】&#10;一人当たり面積"/>
        <xdr:cNvSpPr txBox="1"/>
      </xdr:nvSpPr>
      <xdr:spPr>
        <a:xfrm>
          <a:off x="9391727" y="1479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53357</xdr:rowOff>
    </xdr:from>
    <xdr:ext cx="469744" cy="259045"/>
    <xdr:sp macro="" textlink="">
      <xdr:nvSpPr>
        <xdr:cNvPr id="376" name="n_2mainValue【公営住宅】&#10;一人当たり面積"/>
        <xdr:cNvSpPr txBox="1"/>
      </xdr:nvSpPr>
      <xdr:spPr>
        <a:xfrm>
          <a:off x="8515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53357</xdr:rowOff>
    </xdr:from>
    <xdr:ext cx="469744" cy="259045"/>
    <xdr:sp macro="" textlink="">
      <xdr:nvSpPr>
        <xdr:cNvPr id="377" name="n_3mainValue【公営住宅】&#10;一人当たり面積"/>
        <xdr:cNvSpPr txBox="1"/>
      </xdr:nvSpPr>
      <xdr:spPr>
        <a:xfrm>
          <a:off x="7626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53357</xdr:rowOff>
    </xdr:from>
    <xdr:ext cx="469744" cy="259045"/>
    <xdr:sp macro="" textlink="">
      <xdr:nvSpPr>
        <xdr:cNvPr id="378" name="n_4mainValue【公営住宅】&#10;一人当たり面積"/>
        <xdr:cNvSpPr txBox="1"/>
      </xdr:nvSpPr>
      <xdr:spPr>
        <a:xfrm>
          <a:off x="6737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8" name="フローチャート: 判断 427"/>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9" name="フローチャート: 判断 428"/>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35" name="楕円 434"/>
        <xdr:cNvSpPr/>
      </xdr:nvSpPr>
      <xdr:spPr>
        <a:xfrm>
          <a:off x="16268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15257</xdr:rowOff>
    </xdr:from>
    <xdr:ext cx="405111" cy="259045"/>
    <xdr:sp macro="" textlink="">
      <xdr:nvSpPr>
        <xdr:cNvPr id="436" name="【認定こども園・幼稚園・保育所】&#10;有形固定資産減価償却率該当値テキスト"/>
        <xdr:cNvSpPr txBox="1"/>
      </xdr:nvSpPr>
      <xdr:spPr>
        <a:xfrm>
          <a:off x="1635760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158750</xdr:rowOff>
    </xdr:from>
    <xdr:to>
      <xdr:col>81</xdr:col>
      <xdr:colOff>101600</xdr:colOff>
      <xdr:row>38</xdr:row>
      <xdr:rowOff>88900</xdr:rowOff>
    </xdr:to>
    <xdr:sp macro="" textlink="">
      <xdr:nvSpPr>
        <xdr:cNvPr id="437" name="楕円 436"/>
        <xdr:cNvSpPr/>
      </xdr:nvSpPr>
      <xdr:spPr>
        <a:xfrm>
          <a:off x="15430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38100</xdr:rowOff>
    </xdr:from>
    <xdr:to>
      <xdr:col>85</xdr:col>
      <xdr:colOff>127000</xdr:colOff>
      <xdr:row>38</xdr:row>
      <xdr:rowOff>87630</xdr:rowOff>
    </xdr:to>
    <xdr:cxnSp macro="">
      <xdr:nvCxnSpPr>
        <xdr:cNvPr id="438" name="直線コネクタ 437"/>
        <xdr:cNvCxnSpPr/>
      </xdr:nvCxnSpPr>
      <xdr:spPr>
        <a:xfrm>
          <a:off x="15481300" y="65532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39" name="楕円 438"/>
        <xdr:cNvSpPr/>
      </xdr:nvSpPr>
      <xdr:spPr>
        <a:xfrm>
          <a:off x="14541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154305</xdr:rowOff>
    </xdr:from>
    <xdr:to>
      <xdr:col>81</xdr:col>
      <xdr:colOff>50800</xdr:colOff>
      <xdr:row>38</xdr:row>
      <xdr:rowOff>38100</xdr:rowOff>
    </xdr:to>
    <xdr:cxnSp macro="">
      <xdr:nvCxnSpPr>
        <xdr:cNvPr id="440" name="直線コネクタ 439"/>
        <xdr:cNvCxnSpPr/>
      </xdr:nvCxnSpPr>
      <xdr:spPr>
        <a:xfrm>
          <a:off x="14592300" y="649795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59690</xdr:rowOff>
    </xdr:from>
    <xdr:to>
      <xdr:col>72</xdr:col>
      <xdr:colOff>38100</xdr:colOff>
      <xdr:row>37</xdr:row>
      <xdr:rowOff>161290</xdr:rowOff>
    </xdr:to>
    <xdr:sp macro="" textlink="">
      <xdr:nvSpPr>
        <xdr:cNvPr id="441" name="楕円 440"/>
        <xdr:cNvSpPr/>
      </xdr:nvSpPr>
      <xdr:spPr>
        <a:xfrm>
          <a:off x="1365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110490</xdr:rowOff>
    </xdr:from>
    <xdr:to>
      <xdr:col>76</xdr:col>
      <xdr:colOff>114300</xdr:colOff>
      <xdr:row>37</xdr:row>
      <xdr:rowOff>154305</xdr:rowOff>
    </xdr:to>
    <xdr:cxnSp macro="">
      <xdr:nvCxnSpPr>
        <xdr:cNvPr id="442" name="直線コネクタ 441"/>
        <xdr:cNvCxnSpPr/>
      </xdr:nvCxnSpPr>
      <xdr:spPr>
        <a:xfrm>
          <a:off x="13703300" y="64541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132080</xdr:rowOff>
    </xdr:from>
    <xdr:to>
      <xdr:col>67</xdr:col>
      <xdr:colOff>101600</xdr:colOff>
      <xdr:row>37</xdr:row>
      <xdr:rowOff>62230</xdr:rowOff>
    </xdr:to>
    <xdr:sp macro="" textlink="">
      <xdr:nvSpPr>
        <xdr:cNvPr id="443" name="楕円 442"/>
        <xdr:cNvSpPr/>
      </xdr:nvSpPr>
      <xdr:spPr>
        <a:xfrm>
          <a:off x="12763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11430</xdr:rowOff>
    </xdr:from>
    <xdr:to>
      <xdr:col>71</xdr:col>
      <xdr:colOff>177800</xdr:colOff>
      <xdr:row>37</xdr:row>
      <xdr:rowOff>110490</xdr:rowOff>
    </xdr:to>
    <xdr:cxnSp macro="">
      <xdr:nvCxnSpPr>
        <xdr:cNvPr id="444" name="直線コネクタ 443"/>
        <xdr:cNvCxnSpPr/>
      </xdr:nvCxnSpPr>
      <xdr:spPr>
        <a:xfrm>
          <a:off x="12814300" y="63550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7" name="n_3aveValue【認定こども園・幼稚園・保育所】&#10;有形固定資産減価償却率"/>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48" name="n_4aveValue【認定こども園・幼稚園・保育所】&#10;有形固定資産減価償却率"/>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80027</xdr:rowOff>
    </xdr:from>
    <xdr:ext cx="405111" cy="259045"/>
    <xdr:sp macro="" textlink="">
      <xdr:nvSpPr>
        <xdr:cNvPr id="449" name="n_1mainValue【認定こども園・幼稚園・保育所】&#10;有形固定資産減価償却率"/>
        <xdr:cNvSpPr txBox="1"/>
      </xdr:nvSpPr>
      <xdr:spPr>
        <a:xfrm>
          <a:off x="15266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450" name="n_2mainValue【認定こども園・幼稚園・保育所】&#10;有形固定資産減価償却率"/>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451" name="n_3mainValue【認定こども園・幼稚園・保育所】&#10;有形固定資産減価償却率"/>
        <xdr:cNvSpPr txBox="1"/>
      </xdr:nvSpPr>
      <xdr:spPr>
        <a:xfrm>
          <a:off x="13500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78757</xdr:rowOff>
    </xdr:from>
    <xdr:ext cx="405111" cy="259045"/>
    <xdr:sp macro="" textlink="">
      <xdr:nvSpPr>
        <xdr:cNvPr id="452" name="n_4mainValue【認定こども園・幼稚園・保育所】&#10;有形固定資産減価償却率"/>
        <xdr:cNvSpPr txBox="1"/>
      </xdr:nvSpPr>
      <xdr:spPr>
        <a:xfrm>
          <a:off x="12611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5" name="フローチャート: 判断 484"/>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6" name="フローチャート: 判断 485"/>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166370</xdr:rowOff>
    </xdr:from>
    <xdr:to>
      <xdr:col>116</xdr:col>
      <xdr:colOff>114300</xdr:colOff>
      <xdr:row>41</xdr:row>
      <xdr:rowOff>96520</xdr:rowOff>
    </xdr:to>
    <xdr:sp macro="" textlink="">
      <xdr:nvSpPr>
        <xdr:cNvPr id="492" name="楕円 491"/>
        <xdr:cNvSpPr/>
      </xdr:nvSpPr>
      <xdr:spPr>
        <a:xfrm>
          <a:off x="221107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144797</xdr:rowOff>
    </xdr:from>
    <xdr:ext cx="469744" cy="259045"/>
    <xdr:sp macro="" textlink="">
      <xdr:nvSpPr>
        <xdr:cNvPr id="493" name="【認定こども園・幼稚園・保育所】&#10;一人当たり面積該当値テキスト"/>
        <xdr:cNvSpPr txBox="1"/>
      </xdr:nvSpPr>
      <xdr:spPr>
        <a:xfrm>
          <a:off x="22199600"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166370</xdr:rowOff>
    </xdr:from>
    <xdr:to>
      <xdr:col>112</xdr:col>
      <xdr:colOff>38100</xdr:colOff>
      <xdr:row>41</xdr:row>
      <xdr:rowOff>96520</xdr:rowOff>
    </xdr:to>
    <xdr:sp macro="" textlink="">
      <xdr:nvSpPr>
        <xdr:cNvPr id="494" name="楕円 493"/>
        <xdr:cNvSpPr/>
      </xdr:nvSpPr>
      <xdr:spPr>
        <a:xfrm>
          <a:off x="21272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45720</xdr:rowOff>
    </xdr:from>
    <xdr:to>
      <xdr:col>116</xdr:col>
      <xdr:colOff>63500</xdr:colOff>
      <xdr:row>41</xdr:row>
      <xdr:rowOff>45720</xdr:rowOff>
    </xdr:to>
    <xdr:cxnSp macro="">
      <xdr:nvCxnSpPr>
        <xdr:cNvPr id="495" name="直線コネクタ 494"/>
        <xdr:cNvCxnSpPr/>
      </xdr:nvCxnSpPr>
      <xdr:spPr>
        <a:xfrm>
          <a:off x="21323300" y="707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166370</xdr:rowOff>
    </xdr:from>
    <xdr:to>
      <xdr:col>107</xdr:col>
      <xdr:colOff>101600</xdr:colOff>
      <xdr:row>41</xdr:row>
      <xdr:rowOff>96520</xdr:rowOff>
    </xdr:to>
    <xdr:sp macro="" textlink="">
      <xdr:nvSpPr>
        <xdr:cNvPr id="496" name="楕円 495"/>
        <xdr:cNvSpPr/>
      </xdr:nvSpPr>
      <xdr:spPr>
        <a:xfrm>
          <a:off x="20383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45720</xdr:rowOff>
    </xdr:from>
    <xdr:to>
      <xdr:col>111</xdr:col>
      <xdr:colOff>177800</xdr:colOff>
      <xdr:row>41</xdr:row>
      <xdr:rowOff>45720</xdr:rowOff>
    </xdr:to>
    <xdr:cxnSp macro="">
      <xdr:nvCxnSpPr>
        <xdr:cNvPr id="497" name="直線コネクタ 496"/>
        <xdr:cNvCxnSpPr/>
      </xdr:nvCxnSpPr>
      <xdr:spPr>
        <a:xfrm>
          <a:off x="20434300" y="707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166370</xdr:rowOff>
    </xdr:from>
    <xdr:to>
      <xdr:col>102</xdr:col>
      <xdr:colOff>165100</xdr:colOff>
      <xdr:row>41</xdr:row>
      <xdr:rowOff>96520</xdr:rowOff>
    </xdr:to>
    <xdr:sp macro="" textlink="">
      <xdr:nvSpPr>
        <xdr:cNvPr id="498" name="楕円 497"/>
        <xdr:cNvSpPr/>
      </xdr:nvSpPr>
      <xdr:spPr>
        <a:xfrm>
          <a:off x="19494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45720</xdr:rowOff>
    </xdr:from>
    <xdr:to>
      <xdr:col>107</xdr:col>
      <xdr:colOff>50800</xdr:colOff>
      <xdr:row>41</xdr:row>
      <xdr:rowOff>45720</xdr:rowOff>
    </xdr:to>
    <xdr:cxnSp macro="">
      <xdr:nvCxnSpPr>
        <xdr:cNvPr id="499" name="直線コネクタ 498"/>
        <xdr:cNvCxnSpPr/>
      </xdr:nvCxnSpPr>
      <xdr:spPr>
        <a:xfrm>
          <a:off x="19545300" y="707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166370</xdr:rowOff>
    </xdr:from>
    <xdr:to>
      <xdr:col>98</xdr:col>
      <xdr:colOff>38100</xdr:colOff>
      <xdr:row>41</xdr:row>
      <xdr:rowOff>96520</xdr:rowOff>
    </xdr:to>
    <xdr:sp macro="" textlink="">
      <xdr:nvSpPr>
        <xdr:cNvPr id="500" name="楕円 499"/>
        <xdr:cNvSpPr/>
      </xdr:nvSpPr>
      <xdr:spPr>
        <a:xfrm>
          <a:off x="18605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45720</xdr:rowOff>
    </xdr:from>
    <xdr:to>
      <xdr:col>102</xdr:col>
      <xdr:colOff>114300</xdr:colOff>
      <xdr:row>41</xdr:row>
      <xdr:rowOff>45720</xdr:rowOff>
    </xdr:to>
    <xdr:cxnSp macro="">
      <xdr:nvCxnSpPr>
        <xdr:cNvPr id="501" name="直線コネクタ 500"/>
        <xdr:cNvCxnSpPr/>
      </xdr:nvCxnSpPr>
      <xdr:spPr>
        <a:xfrm>
          <a:off x="18656300" y="707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4" name="n_3aveValue【認定こども園・幼稚園・保育所】&#10;一人当たり面積"/>
        <xdr:cNvSpPr txBox="1"/>
      </xdr:nvSpPr>
      <xdr:spPr>
        <a:xfrm>
          <a:off x="19310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5" name="n_4aveValue【認定こども園・幼稚園・保育所】&#10;一人当たり面積"/>
        <xdr:cNvSpPr txBox="1"/>
      </xdr:nvSpPr>
      <xdr:spPr>
        <a:xfrm>
          <a:off x="18421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87647</xdr:rowOff>
    </xdr:from>
    <xdr:ext cx="469744" cy="259045"/>
    <xdr:sp macro="" textlink="">
      <xdr:nvSpPr>
        <xdr:cNvPr id="506" name="n_1mainValue【認定こども園・幼稚園・保育所】&#10;一人当たり面積"/>
        <xdr:cNvSpPr txBox="1"/>
      </xdr:nvSpPr>
      <xdr:spPr>
        <a:xfrm>
          <a:off x="210757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87647</xdr:rowOff>
    </xdr:from>
    <xdr:ext cx="469744" cy="259045"/>
    <xdr:sp macro="" textlink="">
      <xdr:nvSpPr>
        <xdr:cNvPr id="507" name="n_2mainValue【認定こども園・幼稚園・保育所】&#10;一人当たり面積"/>
        <xdr:cNvSpPr txBox="1"/>
      </xdr:nvSpPr>
      <xdr:spPr>
        <a:xfrm>
          <a:off x="20199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87647</xdr:rowOff>
    </xdr:from>
    <xdr:ext cx="469744" cy="259045"/>
    <xdr:sp macro="" textlink="">
      <xdr:nvSpPr>
        <xdr:cNvPr id="508" name="n_3mainValue【認定こども園・幼稚園・保育所】&#10;一人当たり面積"/>
        <xdr:cNvSpPr txBox="1"/>
      </xdr:nvSpPr>
      <xdr:spPr>
        <a:xfrm>
          <a:off x="19310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87647</xdr:rowOff>
    </xdr:from>
    <xdr:ext cx="469744" cy="259045"/>
    <xdr:sp macro="" textlink="">
      <xdr:nvSpPr>
        <xdr:cNvPr id="509" name="n_4mainValue【認定こども園・幼稚園・保育所】&#10;一人当たり面積"/>
        <xdr:cNvSpPr txBox="1"/>
      </xdr:nvSpPr>
      <xdr:spPr>
        <a:xfrm>
          <a:off x="18421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9" name="【学校施設】&#10;有形固定資産減価償却率平均値テキスト"/>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43" name="フローチャート: 判断 542"/>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36830</xdr:rowOff>
    </xdr:from>
    <xdr:to>
      <xdr:col>67</xdr:col>
      <xdr:colOff>101600</xdr:colOff>
      <xdr:row>60</xdr:row>
      <xdr:rowOff>138430</xdr:rowOff>
    </xdr:to>
    <xdr:sp macro="" textlink="">
      <xdr:nvSpPr>
        <xdr:cNvPr id="544" name="フローチャート: 判断 543"/>
        <xdr:cNvSpPr/>
      </xdr:nvSpPr>
      <xdr:spPr>
        <a:xfrm>
          <a:off x="12763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50" name="楕円 549"/>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97807</xdr:rowOff>
    </xdr:from>
    <xdr:ext cx="405111" cy="259045"/>
    <xdr:sp macro="" textlink="">
      <xdr:nvSpPr>
        <xdr:cNvPr id="551" name="【学校施設】&#10;有形固定資産減価償却率該当値テキスト"/>
        <xdr:cNvSpPr txBox="1"/>
      </xdr:nvSpPr>
      <xdr:spPr>
        <a:xfrm>
          <a:off x="16357600" y="1021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552" name="楕円 551"/>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125730</xdr:rowOff>
    </xdr:to>
    <xdr:cxnSp macro="">
      <xdr:nvCxnSpPr>
        <xdr:cNvPr id="553" name="直線コネクタ 552"/>
        <xdr:cNvCxnSpPr/>
      </xdr:nvCxnSpPr>
      <xdr:spPr>
        <a:xfrm>
          <a:off x="15481300" y="103784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xdr:rowOff>
    </xdr:from>
    <xdr:to>
      <xdr:col>76</xdr:col>
      <xdr:colOff>165100</xdr:colOff>
      <xdr:row>60</xdr:row>
      <xdr:rowOff>104140</xdr:rowOff>
    </xdr:to>
    <xdr:sp macro="" textlink="">
      <xdr:nvSpPr>
        <xdr:cNvPr id="554" name="楕円 553"/>
        <xdr:cNvSpPr/>
      </xdr:nvSpPr>
      <xdr:spPr>
        <a:xfrm>
          <a:off x="14541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53340</xdr:rowOff>
    </xdr:from>
    <xdr:to>
      <xdr:col>81</xdr:col>
      <xdr:colOff>50800</xdr:colOff>
      <xdr:row>60</xdr:row>
      <xdr:rowOff>91440</xdr:rowOff>
    </xdr:to>
    <xdr:cxnSp macro="">
      <xdr:nvCxnSpPr>
        <xdr:cNvPr id="555" name="直線コネクタ 554"/>
        <xdr:cNvCxnSpPr/>
      </xdr:nvCxnSpPr>
      <xdr:spPr>
        <a:xfrm>
          <a:off x="14592300" y="10340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56" name="楕円 555"/>
        <xdr:cNvSpPr/>
      </xdr:nvSpPr>
      <xdr:spPr>
        <a:xfrm>
          <a:off x="13652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xdr:rowOff>
    </xdr:from>
    <xdr:to>
      <xdr:col>76</xdr:col>
      <xdr:colOff>114300</xdr:colOff>
      <xdr:row>60</xdr:row>
      <xdr:rowOff>53340</xdr:rowOff>
    </xdr:to>
    <xdr:cxnSp macro="">
      <xdr:nvCxnSpPr>
        <xdr:cNvPr id="557" name="直線コネクタ 556"/>
        <xdr:cNvCxnSpPr/>
      </xdr:nvCxnSpPr>
      <xdr:spPr>
        <a:xfrm>
          <a:off x="13703300" y="102984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97790</xdr:rowOff>
    </xdr:from>
    <xdr:to>
      <xdr:col>67</xdr:col>
      <xdr:colOff>101600</xdr:colOff>
      <xdr:row>60</xdr:row>
      <xdr:rowOff>27940</xdr:rowOff>
    </xdr:to>
    <xdr:sp macro="" textlink="">
      <xdr:nvSpPr>
        <xdr:cNvPr id="558" name="楕円 557"/>
        <xdr:cNvSpPr/>
      </xdr:nvSpPr>
      <xdr:spPr>
        <a:xfrm>
          <a:off x="12763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148590</xdr:rowOff>
    </xdr:from>
    <xdr:to>
      <xdr:col>71</xdr:col>
      <xdr:colOff>177800</xdr:colOff>
      <xdr:row>60</xdr:row>
      <xdr:rowOff>11430</xdr:rowOff>
    </xdr:to>
    <xdr:cxnSp macro="">
      <xdr:nvCxnSpPr>
        <xdr:cNvPr id="559" name="直線コネクタ 558"/>
        <xdr:cNvCxnSpPr/>
      </xdr:nvCxnSpPr>
      <xdr:spPr>
        <a:xfrm>
          <a:off x="12814300" y="102641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560" name="n_1aveValue【学校施設】&#10;有形固定資産減価償却率"/>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61" name="n_2aveValue【学校施設】&#10;有形固定資産減価償却率"/>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562" name="n_3aveValue【学校施設】&#10;有形固定資産減価償却率"/>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129557</xdr:rowOff>
    </xdr:from>
    <xdr:ext cx="405111" cy="259045"/>
    <xdr:sp macro="" textlink="">
      <xdr:nvSpPr>
        <xdr:cNvPr id="563" name="n_4aveValue【学校施設】&#10;有形固定資産減価償却率"/>
        <xdr:cNvSpPr txBox="1"/>
      </xdr:nvSpPr>
      <xdr:spPr>
        <a:xfrm>
          <a:off x="12611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158767</xdr:rowOff>
    </xdr:from>
    <xdr:ext cx="405111" cy="259045"/>
    <xdr:sp macro="" textlink="">
      <xdr:nvSpPr>
        <xdr:cNvPr id="564" name="n_1mainValue【学校施設】&#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565" name="n_2mainValue【学校施設】&#10;有形固定資産減価償却率"/>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6" name="n_3mainValue【学校施設】&#10;有形固定資産減価償却率"/>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67" name="n_4mainValue【学校施設】&#10;有形固定資産減価償却率"/>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595" name="【学校施設】&#10;一人当たり面積平均値テキスト"/>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160427</xdr:rowOff>
    </xdr:from>
    <xdr:to>
      <xdr:col>102</xdr:col>
      <xdr:colOff>165100</xdr:colOff>
      <xdr:row>62</xdr:row>
      <xdr:rowOff>90577</xdr:rowOff>
    </xdr:to>
    <xdr:sp macro="" textlink="">
      <xdr:nvSpPr>
        <xdr:cNvPr id="599" name="フローチャート: 判断 598"/>
        <xdr:cNvSpPr/>
      </xdr:nvSpPr>
      <xdr:spPr>
        <a:xfrm>
          <a:off x="19494500" y="10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600" name="フローチャート: 判断 599"/>
        <xdr:cNvSpPr/>
      </xdr:nvSpPr>
      <xdr:spPr>
        <a:xfrm>
          <a:off x="18605500" y="1062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1321</xdr:rowOff>
    </xdr:from>
    <xdr:to>
      <xdr:col>116</xdr:col>
      <xdr:colOff>114300</xdr:colOff>
      <xdr:row>62</xdr:row>
      <xdr:rowOff>102921</xdr:rowOff>
    </xdr:to>
    <xdr:sp macro="" textlink="">
      <xdr:nvSpPr>
        <xdr:cNvPr id="606" name="楕円 605"/>
        <xdr:cNvSpPr/>
      </xdr:nvSpPr>
      <xdr:spPr>
        <a:xfrm>
          <a:off x="22110700" y="1063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24198</xdr:rowOff>
    </xdr:from>
    <xdr:ext cx="469744" cy="259045"/>
    <xdr:sp macro="" textlink="">
      <xdr:nvSpPr>
        <xdr:cNvPr id="607" name="【学校施設】&#10;一人当たり面積該当値テキスト"/>
        <xdr:cNvSpPr txBox="1"/>
      </xdr:nvSpPr>
      <xdr:spPr>
        <a:xfrm>
          <a:off x="22199600" y="1048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4979</xdr:rowOff>
    </xdr:from>
    <xdr:to>
      <xdr:col>112</xdr:col>
      <xdr:colOff>38100</xdr:colOff>
      <xdr:row>62</xdr:row>
      <xdr:rowOff>106579</xdr:rowOff>
    </xdr:to>
    <xdr:sp macro="" textlink="">
      <xdr:nvSpPr>
        <xdr:cNvPr id="608" name="楕円 607"/>
        <xdr:cNvSpPr/>
      </xdr:nvSpPr>
      <xdr:spPr>
        <a:xfrm>
          <a:off x="21272500" y="106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52121</xdr:rowOff>
    </xdr:from>
    <xdr:to>
      <xdr:col>116</xdr:col>
      <xdr:colOff>63500</xdr:colOff>
      <xdr:row>62</xdr:row>
      <xdr:rowOff>55779</xdr:rowOff>
    </xdr:to>
    <xdr:cxnSp macro="">
      <xdr:nvCxnSpPr>
        <xdr:cNvPr id="609" name="直線コネクタ 608"/>
        <xdr:cNvCxnSpPr/>
      </xdr:nvCxnSpPr>
      <xdr:spPr>
        <a:xfrm flipV="1">
          <a:off x="21323300" y="10682021"/>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166827</xdr:rowOff>
    </xdr:from>
    <xdr:to>
      <xdr:col>107</xdr:col>
      <xdr:colOff>101600</xdr:colOff>
      <xdr:row>62</xdr:row>
      <xdr:rowOff>96977</xdr:rowOff>
    </xdr:to>
    <xdr:sp macro="" textlink="">
      <xdr:nvSpPr>
        <xdr:cNvPr id="610" name="楕円 609"/>
        <xdr:cNvSpPr/>
      </xdr:nvSpPr>
      <xdr:spPr>
        <a:xfrm>
          <a:off x="20383500" y="106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46177</xdr:rowOff>
    </xdr:from>
    <xdr:to>
      <xdr:col>111</xdr:col>
      <xdr:colOff>177800</xdr:colOff>
      <xdr:row>62</xdr:row>
      <xdr:rowOff>55779</xdr:rowOff>
    </xdr:to>
    <xdr:cxnSp macro="">
      <xdr:nvCxnSpPr>
        <xdr:cNvPr id="611" name="直線コネクタ 610"/>
        <xdr:cNvCxnSpPr/>
      </xdr:nvCxnSpPr>
      <xdr:spPr>
        <a:xfrm>
          <a:off x="20434300" y="10676077"/>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167742</xdr:rowOff>
    </xdr:from>
    <xdr:to>
      <xdr:col>102</xdr:col>
      <xdr:colOff>165100</xdr:colOff>
      <xdr:row>62</xdr:row>
      <xdr:rowOff>97892</xdr:rowOff>
    </xdr:to>
    <xdr:sp macro="" textlink="">
      <xdr:nvSpPr>
        <xdr:cNvPr id="612" name="楕円 611"/>
        <xdr:cNvSpPr/>
      </xdr:nvSpPr>
      <xdr:spPr>
        <a:xfrm>
          <a:off x="19494500" y="1062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46177</xdr:rowOff>
    </xdr:from>
    <xdr:to>
      <xdr:col>107</xdr:col>
      <xdr:colOff>50800</xdr:colOff>
      <xdr:row>62</xdr:row>
      <xdr:rowOff>47092</xdr:rowOff>
    </xdr:to>
    <xdr:cxnSp macro="">
      <xdr:nvCxnSpPr>
        <xdr:cNvPr id="613" name="直線コネクタ 612"/>
        <xdr:cNvCxnSpPr/>
      </xdr:nvCxnSpPr>
      <xdr:spPr>
        <a:xfrm flipV="1">
          <a:off x="19545300" y="1067607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165913</xdr:rowOff>
    </xdr:from>
    <xdr:to>
      <xdr:col>98</xdr:col>
      <xdr:colOff>38100</xdr:colOff>
      <xdr:row>62</xdr:row>
      <xdr:rowOff>96063</xdr:rowOff>
    </xdr:to>
    <xdr:sp macro="" textlink="">
      <xdr:nvSpPr>
        <xdr:cNvPr id="614" name="楕円 613"/>
        <xdr:cNvSpPr/>
      </xdr:nvSpPr>
      <xdr:spPr>
        <a:xfrm>
          <a:off x="18605500" y="1062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45263</xdr:rowOff>
    </xdr:from>
    <xdr:to>
      <xdr:col>102</xdr:col>
      <xdr:colOff>114300</xdr:colOff>
      <xdr:row>62</xdr:row>
      <xdr:rowOff>47092</xdr:rowOff>
    </xdr:to>
    <xdr:cxnSp macro="">
      <xdr:nvCxnSpPr>
        <xdr:cNvPr id="615" name="直線コネクタ 614"/>
        <xdr:cNvCxnSpPr/>
      </xdr:nvCxnSpPr>
      <xdr:spPr>
        <a:xfrm>
          <a:off x="18656300" y="1067516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616" name="n_1aveValue【学校施設】&#10;一人当たり面積"/>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617" name="n_2aveValue【学校施設】&#10;一人当たり面積"/>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107104</xdr:rowOff>
    </xdr:from>
    <xdr:ext cx="469744" cy="259045"/>
    <xdr:sp macro="" textlink="">
      <xdr:nvSpPr>
        <xdr:cNvPr id="618" name="n_3aveValue【学校施設】&#10;一人当たり面積"/>
        <xdr:cNvSpPr txBox="1"/>
      </xdr:nvSpPr>
      <xdr:spPr>
        <a:xfrm>
          <a:off x="19310427" y="1039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109390</xdr:rowOff>
    </xdr:from>
    <xdr:ext cx="469744" cy="259045"/>
    <xdr:sp macro="" textlink="">
      <xdr:nvSpPr>
        <xdr:cNvPr id="619" name="n_4aveValue【学校施設】&#10;一人当たり面積"/>
        <xdr:cNvSpPr txBox="1"/>
      </xdr:nvSpPr>
      <xdr:spPr>
        <a:xfrm>
          <a:off x="18421427" y="1039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123106</xdr:rowOff>
    </xdr:from>
    <xdr:ext cx="469744" cy="259045"/>
    <xdr:sp macro="" textlink="">
      <xdr:nvSpPr>
        <xdr:cNvPr id="620" name="n_1mainValue【学校施設】&#10;一人当たり面積"/>
        <xdr:cNvSpPr txBox="1"/>
      </xdr:nvSpPr>
      <xdr:spPr>
        <a:xfrm>
          <a:off x="21075727" y="1041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113504</xdr:rowOff>
    </xdr:from>
    <xdr:ext cx="469744" cy="259045"/>
    <xdr:sp macro="" textlink="">
      <xdr:nvSpPr>
        <xdr:cNvPr id="621" name="n_2mainValue【学校施設】&#10;一人当たり面積"/>
        <xdr:cNvSpPr txBox="1"/>
      </xdr:nvSpPr>
      <xdr:spPr>
        <a:xfrm>
          <a:off x="20199427" y="1040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89019</xdr:rowOff>
    </xdr:from>
    <xdr:ext cx="469744" cy="259045"/>
    <xdr:sp macro="" textlink="">
      <xdr:nvSpPr>
        <xdr:cNvPr id="622" name="n_3mainValue【学校施設】&#10;一人当たり面積"/>
        <xdr:cNvSpPr txBox="1"/>
      </xdr:nvSpPr>
      <xdr:spPr>
        <a:xfrm>
          <a:off x="19310427" y="1071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87190</xdr:rowOff>
    </xdr:from>
    <xdr:ext cx="469744" cy="259045"/>
    <xdr:sp macro="" textlink="">
      <xdr:nvSpPr>
        <xdr:cNvPr id="623" name="n_4mainValue【学校施設】&#10;一人当たり面積"/>
        <xdr:cNvSpPr txBox="1"/>
      </xdr:nvSpPr>
      <xdr:spPr>
        <a:xfrm>
          <a:off x="18421427" y="1071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有形固定資産減価償却率は道路・橋りょうについては類似団体内平均値を上回っている。</a:t>
          </a:r>
          <a:endParaRPr lang="ja-JP" altLang="ja-JP" sz="1400">
            <a:effectLst/>
          </a:endParaRPr>
        </a:p>
        <a:p>
          <a:r>
            <a:rPr kumimoji="1" lang="ja-JP" altLang="ja-JP" sz="1100">
              <a:solidFill>
                <a:schemeClr val="dk1"/>
              </a:solidFill>
              <a:effectLst/>
              <a:latin typeface="+mn-lt"/>
              <a:ea typeface="+mn-ea"/>
              <a:cs typeface="+mn-cs"/>
            </a:rPr>
            <a:t>道路・橋りょうの有形固定資産減価償却率は、かなりの高水準となっており、老朽化対策の必要性が高い施設であることが読み取れる。</a:t>
          </a:r>
          <a:endParaRPr lang="ja-JP" altLang="ja-JP" sz="1400">
            <a:effectLst/>
          </a:endParaRPr>
        </a:p>
        <a:p>
          <a:r>
            <a:rPr kumimoji="1" lang="ja-JP" altLang="ja-JP" sz="1100">
              <a:solidFill>
                <a:schemeClr val="dk1"/>
              </a:solidFill>
              <a:effectLst/>
              <a:latin typeface="+mn-lt"/>
              <a:ea typeface="+mn-ea"/>
              <a:cs typeface="+mn-cs"/>
            </a:rPr>
            <a:t>また、その他の施設についても、個別施設計画を策定し、適正な管理、計画的な維持補修を行い長寿命化を図る。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埼玉県東松山市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91,094
87,476
65.35
37,638,554
35,862,086
1,271,728
19,581,382
25,647,653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4" name="楕円 73"/>
        <xdr:cNvSpPr/>
      </xdr:nvSpPr>
      <xdr:spPr>
        <a:xfrm>
          <a:off x="4584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5" name="【図書館】&#10;有形固定資産減価償却率該当値テキスト"/>
        <xdr:cNvSpPr txBox="1"/>
      </xdr:nvSpPr>
      <xdr:spPr>
        <a:xfrm>
          <a:off x="4673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107043</xdr:rowOff>
    </xdr:from>
    <xdr:to>
      <xdr:col>20</xdr:col>
      <xdr:colOff>38100</xdr:colOff>
      <xdr:row>39</xdr:row>
      <xdr:rowOff>37193</xdr:rowOff>
    </xdr:to>
    <xdr:sp macro="" textlink="">
      <xdr:nvSpPr>
        <xdr:cNvPr id="76" name="楕円 75"/>
        <xdr:cNvSpPr/>
      </xdr:nvSpPr>
      <xdr:spPr>
        <a:xfrm>
          <a:off x="3746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157843</xdr:rowOff>
    </xdr:from>
    <xdr:to>
      <xdr:col>24</xdr:col>
      <xdr:colOff>63500</xdr:colOff>
      <xdr:row>39</xdr:row>
      <xdr:rowOff>19050</xdr:rowOff>
    </xdr:to>
    <xdr:cxnSp macro="">
      <xdr:nvCxnSpPr>
        <xdr:cNvPr id="77" name="直線コネクタ 76"/>
        <xdr:cNvCxnSpPr/>
      </xdr:nvCxnSpPr>
      <xdr:spPr>
        <a:xfrm>
          <a:off x="3797300" y="6672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72753</xdr:rowOff>
    </xdr:from>
    <xdr:to>
      <xdr:col>15</xdr:col>
      <xdr:colOff>101600</xdr:colOff>
      <xdr:row>39</xdr:row>
      <xdr:rowOff>2903</xdr:rowOff>
    </xdr:to>
    <xdr:sp macro="" textlink="">
      <xdr:nvSpPr>
        <xdr:cNvPr id="78" name="楕円 77"/>
        <xdr:cNvSpPr/>
      </xdr:nvSpPr>
      <xdr:spPr>
        <a:xfrm>
          <a:off x="2857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123553</xdr:rowOff>
    </xdr:from>
    <xdr:to>
      <xdr:col>19</xdr:col>
      <xdr:colOff>177800</xdr:colOff>
      <xdr:row>38</xdr:row>
      <xdr:rowOff>157843</xdr:rowOff>
    </xdr:to>
    <xdr:cxnSp macro="">
      <xdr:nvCxnSpPr>
        <xdr:cNvPr id="79" name="直線コネクタ 78"/>
        <xdr:cNvCxnSpPr/>
      </xdr:nvCxnSpPr>
      <xdr:spPr>
        <a:xfrm>
          <a:off x="2908300" y="663865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38463</xdr:rowOff>
    </xdr:from>
    <xdr:to>
      <xdr:col>10</xdr:col>
      <xdr:colOff>165100</xdr:colOff>
      <xdr:row>38</xdr:row>
      <xdr:rowOff>140063</xdr:rowOff>
    </xdr:to>
    <xdr:sp macro="" textlink="">
      <xdr:nvSpPr>
        <xdr:cNvPr id="80" name="楕円 79"/>
        <xdr:cNvSpPr/>
      </xdr:nvSpPr>
      <xdr:spPr>
        <a:xfrm>
          <a:off x="1968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89263</xdr:rowOff>
    </xdr:from>
    <xdr:to>
      <xdr:col>15</xdr:col>
      <xdr:colOff>50800</xdr:colOff>
      <xdr:row>38</xdr:row>
      <xdr:rowOff>123553</xdr:rowOff>
    </xdr:to>
    <xdr:cxnSp macro="">
      <xdr:nvCxnSpPr>
        <xdr:cNvPr id="81" name="直線コネクタ 80"/>
        <xdr:cNvCxnSpPr/>
      </xdr:nvCxnSpPr>
      <xdr:spPr>
        <a:xfrm>
          <a:off x="2019300" y="66043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7438</xdr:rowOff>
    </xdr:from>
    <xdr:to>
      <xdr:col>6</xdr:col>
      <xdr:colOff>38100</xdr:colOff>
      <xdr:row>38</xdr:row>
      <xdr:rowOff>109038</xdr:rowOff>
    </xdr:to>
    <xdr:sp macro="" textlink="">
      <xdr:nvSpPr>
        <xdr:cNvPr id="82" name="楕円 81"/>
        <xdr:cNvSpPr/>
      </xdr:nvSpPr>
      <xdr:spPr>
        <a:xfrm>
          <a:off x="1079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58238</xdr:rowOff>
    </xdr:from>
    <xdr:to>
      <xdr:col>10</xdr:col>
      <xdr:colOff>114300</xdr:colOff>
      <xdr:row>38</xdr:row>
      <xdr:rowOff>89263</xdr:rowOff>
    </xdr:to>
    <xdr:cxnSp macro="">
      <xdr:nvCxnSpPr>
        <xdr:cNvPr id="83" name="直線コネクタ 82"/>
        <xdr:cNvCxnSpPr/>
      </xdr:nvCxnSpPr>
      <xdr:spPr>
        <a:xfrm>
          <a:off x="1130300" y="65733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28320</xdr:rowOff>
    </xdr:from>
    <xdr:ext cx="405111" cy="259045"/>
    <xdr:sp macro="" textlink="">
      <xdr:nvSpPr>
        <xdr:cNvPr id="88" name="n_1mainValue【図書館】&#10;有形固定資産減価償却率"/>
        <xdr:cNvSpPr txBox="1"/>
      </xdr:nvSpPr>
      <xdr:spPr>
        <a:xfrm>
          <a:off x="3582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9" name="n_2mainValue【図書館】&#10;有形固定資産減価償却率"/>
        <xdr:cNvSpPr txBox="1"/>
      </xdr:nvSpPr>
      <xdr:spPr>
        <a:xfrm>
          <a:off x="2705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131190</xdr:rowOff>
    </xdr:from>
    <xdr:ext cx="405111" cy="259045"/>
    <xdr:sp macro="" textlink="">
      <xdr:nvSpPr>
        <xdr:cNvPr id="90" name="n_3mainValue【図書館】&#10;有形固定資産減価償却率"/>
        <xdr:cNvSpPr txBox="1"/>
      </xdr:nvSpPr>
      <xdr:spPr>
        <a:xfrm>
          <a:off x="1816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100165</xdr:rowOff>
    </xdr:from>
    <xdr:ext cx="405111" cy="259045"/>
    <xdr:sp macro="" textlink="">
      <xdr:nvSpPr>
        <xdr:cNvPr id="91" name="n_4mainValue【図書館】&#10;有形固定資産減価償却率"/>
        <xdr:cNvSpPr txBox="1"/>
      </xdr:nvSpPr>
      <xdr:spPr>
        <a:xfrm>
          <a:off x="927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152400</xdr:rowOff>
    </xdr:from>
    <xdr:to>
      <xdr:col>55</xdr:col>
      <xdr:colOff>50800</xdr:colOff>
      <xdr:row>37</xdr:row>
      <xdr:rowOff>82550</xdr:rowOff>
    </xdr:to>
    <xdr:sp macro="" textlink="">
      <xdr:nvSpPr>
        <xdr:cNvPr id="131" name="楕円 130"/>
        <xdr:cNvSpPr/>
      </xdr:nvSpPr>
      <xdr:spPr>
        <a:xfrm>
          <a:off x="104267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3827</xdr:rowOff>
    </xdr:from>
    <xdr:ext cx="469744" cy="259045"/>
    <xdr:sp macro="" textlink="">
      <xdr:nvSpPr>
        <xdr:cNvPr id="132" name="【図書館】&#10;一人当たり面積該当値テキスト"/>
        <xdr:cNvSpPr txBox="1"/>
      </xdr:nvSpPr>
      <xdr:spPr>
        <a:xfrm>
          <a:off x="10515600" y="617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152400</xdr:rowOff>
    </xdr:from>
    <xdr:to>
      <xdr:col>50</xdr:col>
      <xdr:colOff>165100</xdr:colOff>
      <xdr:row>37</xdr:row>
      <xdr:rowOff>82550</xdr:rowOff>
    </xdr:to>
    <xdr:sp macro="" textlink="">
      <xdr:nvSpPr>
        <xdr:cNvPr id="133" name="楕円 132"/>
        <xdr:cNvSpPr/>
      </xdr:nvSpPr>
      <xdr:spPr>
        <a:xfrm>
          <a:off x="9588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31750</xdr:rowOff>
    </xdr:from>
    <xdr:to>
      <xdr:col>55</xdr:col>
      <xdr:colOff>0</xdr:colOff>
      <xdr:row>37</xdr:row>
      <xdr:rowOff>31750</xdr:rowOff>
    </xdr:to>
    <xdr:cxnSp macro="">
      <xdr:nvCxnSpPr>
        <xdr:cNvPr id="134" name="直線コネクタ 133"/>
        <xdr:cNvCxnSpPr/>
      </xdr:nvCxnSpPr>
      <xdr:spPr>
        <a:xfrm>
          <a:off x="9639300" y="6375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152400</xdr:rowOff>
    </xdr:from>
    <xdr:to>
      <xdr:col>46</xdr:col>
      <xdr:colOff>38100</xdr:colOff>
      <xdr:row>37</xdr:row>
      <xdr:rowOff>82550</xdr:rowOff>
    </xdr:to>
    <xdr:sp macro="" textlink="">
      <xdr:nvSpPr>
        <xdr:cNvPr id="135" name="楕円 134"/>
        <xdr:cNvSpPr/>
      </xdr:nvSpPr>
      <xdr:spPr>
        <a:xfrm>
          <a:off x="8699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31750</xdr:rowOff>
    </xdr:from>
    <xdr:to>
      <xdr:col>50</xdr:col>
      <xdr:colOff>114300</xdr:colOff>
      <xdr:row>37</xdr:row>
      <xdr:rowOff>31750</xdr:rowOff>
    </xdr:to>
    <xdr:cxnSp macro="">
      <xdr:nvCxnSpPr>
        <xdr:cNvPr id="136" name="直線コネクタ 135"/>
        <xdr:cNvCxnSpPr/>
      </xdr:nvCxnSpPr>
      <xdr:spPr>
        <a:xfrm>
          <a:off x="8750300" y="637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152400</xdr:rowOff>
    </xdr:from>
    <xdr:to>
      <xdr:col>41</xdr:col>
      <xdr:colOff>101600</xdr:colOff>
      <xdr:row>37</xdr:row>
      <xdr:rowOff>82550</xdr:rowOff>
    </xdr:to>
    <xdr:sp macro="" textlink="">
      <xdr:nvSpPr>
        <xdr:cNvPr id="137" name="楕円 136"/>
        <xdr:cNvSpPr/>
      </xdr:nvSpPr>
      <xdr:spPr>
        <a:xfrm>
          <a:off x="7810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31750</xdr:rowOff>
    </xdr:from>
    <xdr:to>
      <xdr:col>45</xdr:col>
      <xdr:colOff>177800</xdr:colOff>
      <xdr:row>37</xdr:row>
      <xdr:rowOff>31750</xdr:rowOff>
    </xdr:to>
    <xdr:cxnSp macro="">
      <xdr:nvCxnSpPr>
        <xdr:cNvPr id="138" name="直線コネクタ 137"/>
        <xdr:cNvCxnSpPr/>
      </xdr:nvCxnSpPr>
      <xdr:spPr>
        <a:xfrm>
          <a:off x="7861300" y="637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39" name="楕円 138"/>
        <xdr:cNvSpPr/>
      </xdr:nvSpPr>
      <xdr:spPr>
        <a:xfrm>
          <a:off x="692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31750</xdr:rowOff>
    </xdr:to>
    <xdr:cxnSp macro="">
      <xdr:nvCxnSpPr>
        <xdr:cNvPr id="140" name="直線コネクタ 139"/>
        <xdr:cNvCxnSpPr/>
      </xdr:nvCxnSpPr>
      <xdr:spPr>
        <a:xfrm>
          <a:off x="6972300" y="6362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3" name="n_3aveValue【図書館】&#10;一人当たり面積"/>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4" name="n_4aveValue【図書館】&#10;一人当たり面積"/>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99077</xdr:rowOff>
    </xdr:from>
    <xdr:ext cx="469744" cy="259045"/>
    <xdr:sp macro="" textlink="">
      <xdr:nvSpPr>
        <xdr:cNvPr id="145" name="n_1mainValue【図書館】&#10;一人当たり面積"/>
        <xdr:cNvSpPr txBox="1"/>
      </xdr:nvSpPr>
      <xdr:spPr>
        <a:xfrm>
          <a:off x="9391727" y="60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99077</xdr:rowOff>
    </xdr:from>
    <xdr:ext cx="469744" cy="259045"/>
    <xdr:sp macro="" textlink="">
      <xdr:nvSpPr>
        <xdr:cNvPr id="146" name="n_2mainValue【図書館】&#10;一人当たり面積"/>
        <xdr:cNvSpPr txBox="1"/>
      </xdr:nvSpPr>
      <xdr:spPr>
        <a:xfrm>
          <a:off x="8515427" y="60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99077</xdr:rowOff>
    </xdr:from>
    <xdr:ext cx="469744" cy="259045"/>
    <xdr:sp macro="" textlink="">
      <xdr:nvSpPr>
        <xdr:cNvPr id="147" name="n_3mainValue【図書館】&#10;一人当たり面積"/>
        <xdr:cNvSpPr txBox="1"/>
      </xdr:nvSpPr>
      <xdr:spPr>
        <a:xfrm>
          <a:off x="7626427" y="60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48" name="n_4main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3" name="フローチャート: 判断 182"/>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89" name="楕円 188"/>
        <xdr:cNvSpPr/>
      </xdr:nvSpPr>
      <xdr:spPr>
        <a:xfrm>
          <a:off x="45847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93362</xdr:rowOff>
    </xdr:from>
    <xdr:ext cx="405111" cy="259045"/>
    <xdr:sp macro="" textlink="">
      <xdr:nvSpPr>
        <xdr:cNvPr id="190" name="【体育館・プール】&#10;有形固定資産減価償却率該当値テキスト"/>
        <xdr:cNvSpPr txBox="1"/>
      </xdr:nvSpPr>
      <xdr:spPr>
        <a:xfrm>
          <a:off x="4673600"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76835</xdr:rowOff>
    </xdr:from>
    <xdr:to>
      <xdr:col>20</xdr:col>
      <xdr:colOff>38100</xdr:colOff>
      <xdr:row>61</xdr:row>
      <xdr:rowOff>6985</xdr:rowOff>
    </xdr:to>
    <xdr:sp macro="" textlink="">
      <xdr:nvSpPr>
        <xdr:cNvPr id="191" name="楕円 190"/>
        <xdr:cNvSpPr/>
      </xdr:nvSpPr>
      <xdr:spPr>
        <a:xfrm>
          <a:off x="3746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127635</xdr:rowOff>
    </xdr:from>
    <xdr:to>
      <xdr:col>24</xdr:col>
      <xdr:colOff>63500</xdr:colOff>
      <xdr:row>60</xdr:row>
      <xdr:rowOff>165735</xdr:rowOff>
    </xdr:to>
    <xdr:cxnSp macro="">
      <xdr:nvCxnSpPr>
        <xdr:cNvPr id="192" name="直線コネクタ 191"/>
        <xdr:cNvCxnSpPr/>
      </xdr:nvCxnSpPr>
      <xdr:spPr>
        <a:xfrm>
          <a:off x="3797300" y="104146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36830</xdr:rowOff>
    </xdr:from>
    <xdr:to>
      <xdr:col>15</xdr:col>
      <xdr:colOff>101600</xdr:colOff>
      <xdr:row>60</xdr:row>
      <xdr:rowOff>138430</xdr:rowOff>
    </xdr:to>
    <xdr:sp macro="" textlink="">
      <xdr:nvSpPr>
        <xdr:cNvPr id="193" name="楕円 192"/>
        <xdr:cNvSpPr/>
      </xdr:nvSpPr>
      <xdr:spPr>
        <a:xfrm>
          <a:off x="2857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87630</xdr:rowOff>
    </xdr:from>
    <xdr:to>
      <xdr:col>19</xdr:col>
      <xdr:colOff>177800</xdr:colOff>
      <xdr:row>60</xdr:row>
      <xdr:rowOff>127635</xdr:rowOff>
    </xdr:to>
    <xdr:cxnSp macro="">
      <xdr:nvCxnSpPr>
        <xdr:cNvPr id="194" name="直線コネクタ 193"/>
        <xdr:cNvCxnSpPr/>
      </xdr:nvCxnSpPr>
      <xdr:spPr>
        <a:xfrm>
          <a:off x="2908300" y="103746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82550</xdr:rowOff>
    </xdr:from>
    <xdr:to>
      <xdr:col>10</xdr:col>
      <xdr:colOff>165100</xdr:colOff>
      <xdr:row>61</xdr:row>
      <xdr:rowOff>12700</xdr:rowOff>
    </xdr:to>
    <xdr:sp macro="" textlink="">
      <xdr:nvSpPr>
        <xdr:cNvPr id="195" name="楕円 194"/>
        <xdr:cNvSpPr/>
      </xdr:nvSpPr>
      <xdr:spPr>
        <a:xfrm>
          <a:off x="1968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87630</xdr:rowOff>
    </xdr:from>
    <xdr:to>
      <xdr:col>15</xdr:col>
      <xdr:colOff>50800</xdr:colOff>
      <xdr:row>60</xdr:row>
      <xdr:rowOff>133350</xdr:rowOff>
    </xdr:to>
    <xdr:cxnSp macro="">
      <xdr:nvCxnSpPr>
        <xdr:cNvPr id="196" name="直線コネクタ 195"/>
        <xdr:cNvCxnSpPr/>
      </xdr:nvCxnSpPr>
      <xdr:spPr>
        <a:xfrm flipV="1">
          <a:off x="2019300" y="103746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55880</xdr:rowOff>
    </xdr:from>
    <xdr:to>
      <xdr:col>6</xdr:col>
      <xdr:colOff>38100</xdr:colOff>
      <xdr:row>60</xdr:row>
      <xdr:rowOff>157480</xdr:rowOff>
    </xdr:to>
    <xdr:sp macro="" textlink="">
      <xdr:nvSpPr>
        <xdr:cNvPr id="197" name="楕円 196"/>
        <xdr:cNvSpPr/>
      </xdr:nvSpPr>
      <xdr:spPr>
        <a:xfrm>
          <a:off x="1079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106680</xdr:rowOff>
    </xdr:from>
    <xdr:to>
      <xdr:col>10</xdr:col>
      <xdr:colOff>114300</xdr:colOff>
      <xdr:row>60</xdr:row>
      <xdr:rowOff>133350</xdr:rowOff>
    </xdr:to>
    <xdr:cxnSp macro="">
      <xdr:nvCxnSpPr>
        <xdr:cNvPr id="198" name="直線コネクタ 197"/>
        <xdr:cNvCxnSpPr/>
      </xdr:nvCxnSpPr>
      <xdr:spPr>
        <a:xfrm>
          <a:off x="1130300" y="103936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201" name="n_3aveValue【体育館・プール】&#10;有形固定資産減価償却率"/>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2" name="n_4aveValue【体育館・プール】&#10;有形固定資産減価償却率"/>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169562</xdr:rowOff>
    </xdr:from>
    <xdr:ext cx="405111" cy="259045"/>
    <xdr:sp macro="" textlink="">
      <xdr:nvSpPr>
        <xdr:cNvPr id="203" name="n_1mainValue【体育館・プール】&#10;有形固定資産減価償却率"/>
        <xdr:cNvSpPr txBox="1"/>
      </xdr:nvSpPr>
      <xdr:spPr>
        <a:xfrm>
          <a:off x="3582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129557</xdr:rowOff>
    </xdr:from>
    <xdr:ext cx="405111" cy="259045"/>
    <xdr:sp macro="" textlink="">
      <xdr:nvSpPr>
        <xdr:cNvPr id="204" name="n_2mainValue【体育館・プール】&#10;有形固定資産減価償却率"/>
        <xdr:cNvSpPr txBox="1"/>
      </xdr:nvSpPr>
      <xdr:spPr>
        <a:xfrm>
          <a:off x="2705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3827</xdr:rowOff>
    </xdr:from>
    <xdr:ext cx="405111" cy="259045"/>
    <xdr:sp macro="" textlink="">
      <xdr:nvSpPr>
        <xdr:cNvPr id="205" name="n_3mainValue【体育館・プール】&#10;有形固定資産減価償却率"/>
        <xdr:cNvSpPr txBox="1"/>
      </xdr:nvSpPr>
      <xdr:spPr>
        <a:xfrm>
          <a:off x="1816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148607</xdr:rowOff>
    </xdr:from>
    <xdr:ext cx="405111" cy="259045"/>
    <xdr:sp macro="" textlink="">
      <xdr:nvSpPr>
        <xdr:cNvPr id="206" name="n_4mainValue【体育館・プール】&#10;有形固定資産減価償却率"/>
        <xdr:cNvSpPr txBox="1"/>
      </xdr:nvSpPr>
      <xdr:spPr>
        <a:xfrm>
          <a:off x="927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9" name="フローチャート: 判断 238"/>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40" name="フローチャート: 判断 239"/>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36830</xdr:rowOff>
    </xdr:from>
    <xdr:to>
      <xdr:col>55</xdr:col>
      <xdr:colOff>50800</xdr:colOff>
      <xdr:row>63</xdr:row>
      <xdr:rowOff>138430</xdr:rowOff>
    </xdr:to>
    <xdr:sp macro="" textlink="">
      <xdr:nvSpPr>
        <xdr:cNvPr id="246" name="楕円 245"/>
        <xdr:cNvSpPr/>
      </xdr:nvSpPr>
      <xdr:spPr>
        <a:xfrm>
          <a:off x="10426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123207</xdr:rowOff>
    </xdr:from>
    <xdr:ext cx="469744" cy="259045"/>
    <xdr:sp macro="" textlink="">
      <xdr:nvSpPr>
        <xdr:cNvPr id="247" name="【体育館・プール】&#10;一人当たり面積該当値テキスト"/>
        <xdr:cNvSpPr txBox="1"/>
      </xdr:nvSpPr>
      <xdr:spPr>
        <a:xfrm>
          <a:off x="10515600" y="107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36830</xdr:rowOff>
    </xdr:from>
    <xdr:to>
      <xdr:col>50</xdr:col>
      <xdr:colOff>165100</xdr:colOff>
      <xdr:row>63</xdr:row>
      <xdr:rowOff>138430</xdr:rowOff>
    </xdr:to>
    <xdr:sp macro="" textlink="">
      <xdr:nvSpPr>
        <xdr:cNvPr id="248" name="楕円 247"/>
        <xdr:cNvSpPr/>
      </xdr:nvSpPr>
      <xdr:spPr>
        <a:xfrm>
          <a:off x="9588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87630</xdr:rowOff>
    </xdr:from>
    <xdr:to>
      <xdr:col>55</xdr:col>
      <xdr:colOff>0</xdr:colOff>
      <xdr:row>63</xdr:row>
      <xdr:rowOff>87630</xdr:rowOff>
    </xdr:to>
    <xdr:cxnSp macro="">
      <xdr:nvCxnSpPr>
        <xdr:cNvPr id="249" name="直線コネクタ 248"/>
        <xdr:cNvCxnSpPr/>
      </xdr:nvCxnSpPr>
      <xdr:spPr>
        <a:xfrm>
          <a:off x="9639300" y="1088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36830</xdr:rowOff>
    </xdr:from>
    <xdr:to>
      <xdr:col>46</xdr:col>
      <xdr:colOff>38100</xdr:colOff>
      <xdr:row>63</xdr:row>
      <xdr:rowOff>138430</xdr:rowOff>
    </xdr:to>
    <xdr:sp macro="" textlink="">
      <xdr:nvSpPr>
        <xdr:cNvPr id="250" name="楕円 249"/>
        <xdr:cNvSpPr/>
      </xdr:nvSpPr>
      <xdr:spPr>
        <a:xfrm>
          <a:off x="8699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87630</xdr:rowOff>
    </xdr:from>
    <xdr:to>
      <xdr:col>50</xdr:col>
      <xdr:colOff>114300</xdr:colOff>
      <xdr:row>63</xdr:row>
      <xdr:rowOff>87630</xdr:rowOff>
    </xdr:to>
    <xdr:cxnSp macro="">
      <xdr:nvCxnSpPr>
        <xdr:cNvPr id="251" name="直線コネクタ 250"/>
        <xdr:cNvCxnSpPr/>
      </xdr:nvCxnSpPr>
      <xdr:spPr>
        <a:xfrm>
          <a:off x="8750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36830</xdr:rowOff>
    </xdr:from>
    <xdr:to>
      <xdr:col>41</xdr:col>
      <xdr:colOff>101600</xdr:colOff>
      <xdr:row>63</xdr:row>
      <xdr:rowOff>138430</xdr:rowOff>
    </xdr:to>
    <xdr:sp macro="" textlink="">
      <xdr:nvSpPr>
        <xdr:cNvPr id="252" name="楕円 251"/>
        <xdr:cNvSpPr/>
      </xdr:nvSpPr>
      <xdr:spPr>
        <a:xfrm>
          <a:off x="7810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87630</xdr:rowOff>
    </xdr:from>
    <xdr:to>
      <xdr:col>45</xdr:col>
      <xdr:colOff>177800</xdr:colOff>
      <xdr:row>63</xdr:row>
      <xdr:rowOff>87630</xdr:rowOff>
    </xdr:to>
    <xdr:cxnSp macro="">
      <xdr:nvCxnSpPr>
        <xdr:cNvPr id="253" name="直線コネクタ 252"/>
        <xdr:cNvCxnSpPr/>
      </xdr:nvCxnSpPr>
      <xdr:spPr>
        <a:xfrm>
          <a:off x="7861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36830</xdr:rowOff>
    </xdr:from>
    <xdr:to>
      <xdr:col>36</xdr:col>
      <xdr:colOff>165100</xdr:colOff>
      <xdr:row>63</xdr:row>
      <xdr:rowOff>138430</xdr:rowOff>
    </xdr:to>
    <xdr:sp macro="" textlink="">
      <xdr:nvSpPr>
        <xdr:cNvPr id="254" name="楕円 253"/>
        <xdr:cNvSpPr/>
      </xdr:nvSpPr>
      <xdr:spPr>
        <a:xfrm>
          <a:off x="6921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87630</xdr:rowOff>
    </xdr:from>
    <xdr:to>
      <xdr:col>41</xdr:col>
      <xdr:colOff>50800</xdr:colOff>
      <xdr:row>63</xdr:row>
      <xdr:rowOff>87630</xdr:rowOff>
    </xdr:to>
    <xdr:cxnSp macro="">
      <xdr:nvCxnSpPr>
        <xdr:cNvPr id="255" name="直線コネクタ 254"/>
        <xdr:cNvCxnSpPr/>
      </xdr:nvCxnSpPr>
      <xdr:spPr>
        <a:xfrm>
          <a:off x="6972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8" name="n_3aveValue【体育館・プール】&#10;一人当たり面積"/>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9" name="n_4aveValue【体育館・プール】&#10;一人当たり面積"/>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129557</xdr:rowOff>
    </xdr:from>
    <xdr:ext cx="469744" cy="259045"/>
    <xdr:sp macro="" textlink="">
      <xdr:nvSpPr>
        <xdr:cNvPr id="260" name="n_1mainValue【体育館・プール】&#10;一人当たり面積"/>
        <xdr:cNvSpPr txBox="1"/>
      </xdr:nvSpPr>
      <xdr:spPr>
        <a:xfrm>
          <a:off x="93917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129557</xdr:rowOff>
    </xdr:from>
    <xdr:ext cx="469744" cy="259045"/>
    <xdr:sp macro="" textlink="">
      <xdr:nvSpPr>
        <xdr:cNvPr id="261" name="n_2mainValue【体育館・プール】&#10;一人当たり面積"/>
        <xdr:cNvSpPr txBox="1"/>
      </xdr:nvSpPr>
      <xdr:spPr>
        <a:xfrm>
          <a:off x="8515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129557</xdr:rowOff>
    </xdr:from>
    <xdr:ext cx="469744" cy="259045"/>
    <xdr:sp macro="" textlink="">
      <xdr:nvSpPr>
        <xdr:cNvPr id="262" name="n_3mainValue【体育館・プール】&#10;一人当たり面積"/>
        <xdr:cNvSpPr txBox="1"/>
      </xdr:nvSpPr>
      <xdr:spPr>
        <a:xfrm>
          <a:off x="7626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129557</xdr:rowOff>
    </xdr:from>
    <xdr:ext cx="469744" cy="259045"/>
    <xdr:sp macro="" textlink="">
      <xdr:nvSpPr>
        <xdr:cNvPr id="263" name="n_4mainValue【体育館・プール】&#10;一人当たり面積"/>
        <xdr:cNvSpPr txBox="1"/>
      </xdr:nvSpPr>
      <xdr:spPr>
        <a:xfrm>
          <a:off x="6737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3811</xdr:rowOff>
    </xdr:from>
    <xdr:to>
      <xdr:col>10</xdr:col>
      <xdr:colOff>165100</xdr:colOff>
      <xdr:row>82</xdr:row>
      <xdr:rowOff>105411</xdr:rowOff>
    </xdr:to>
    <xdr:sp macro="" textlink="">
      <xdr:nvSpPr>
        <xdr:cNvPr id="296" name="フローチャート: 判断 295"/>
        <xdr:cNvSpPr/>
      </xdr:nvSpPr>
      <xdr:spPr>
        <a:xfrm>
          <a:off x="1968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133350</xdr:rowOff>
    </xdr:from>
    <xdr:to>
      <xdr:col>6</xdr:col>
      <xdr:colOff>38100</xdr:colOff>
      <xdr:row>82</xdr:row>
      <xdr:rowOff>63500</xdr:rowOff>
    </xdr:to>
    <xdr:sp macro="" textlink="">
      <xdr:nvSpPr>
        <xdr:cNvPr id="297" name="フローチャート: 判断 296"/>
        <xdr:cNvSpPr/>
      </xdr:nvSpPr>
      <xdr:spPr>
        <a:xfrm>
          <a:off x="1079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128270</xdr:rowOff>
    </xdr:from>
    <xdr:to>
      <xdr:col>24</xdr:col>
      <xdr:colOff>114300</xdr:colOff>
      <xdr:row>81</xdr:row>
      <xdr:rowOff>58420</xdr:rowOff>
    </xdr:to>
    <xdr:sp macro="" textlink="">
      <xdr:nvSpPr>
        <xdr:cNvPr id="303" name="楕円 302"/>
        <xdr:cNvSpPr/>
      </xdr:nvSpPr>
      <xdr:spPr>
        <a:xfrm>
          <a:off x="45847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151147</xdr:rowOff>
    </xdr:from>
    <xdr:ext cx="405111" cy="259045"/>
    <xdr:sp macro="" textlink="">
      <xdr:nvSpPr>
        <xdr:cNvPr id="304" name="【福祉施設】&#10;有形固定資産減価償却率該当値テキスト"/>
        <xdr:cNvSpPr txBox="1"/>
      </xdr:nvSpPr>
      <xdr:spPr>
        <a:xfrm>
          <a:off x="4673600"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158750</xdr:rowOff>
    </xdr:from>
    <xdr:to>
      <xdr:col>20</xdr:col>
      <xdr:colOff>38100</xdr:colOff>
      <xdr:row>81</xdr:row>
      <xdr:rowOff>88900</xdr:rowOff>
    </xdr:to>
    <xdr:sp macro="" textlink="">
      <xdr:nvSpPr>
        <xdr:cNvPr id="305" name="楕円 304"/>
        <xdr:cNvSpPr/>
      </xdr:nvSpPr>
      <xdr:spPr>
        <a:xfrm>
          <a:off x="3746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7620</xdr:rowOff>
    </xdr:from>
    <xdr:to>
      <xdr:col>24</xdr:col>
      <xdr:colOff>63500</xdr:colOff>
      <xdr:row>81</xdr:row>
      <xdr:rowOff>38100</xdr:rowOff>
    </xdr:to>
    <xdr:cxnSp macro="">
      <xdr:nvCxnSpPr>
        <xdr:cNvPr id="306" name="直線コネクタ 305"/>
        <xdr:cNvCxnSpPr/>
      </xdr:nvCxnSpPr>
      <xdr:spPr>
        <a:xfrm flipV="1">
          <a:off x="3797300" y="138950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144780</xdr:rowOff>
    </xdr:from>
    <xdr:to>
      <xdr:col>15</xdr:col>
      <xdr:colOff>101600</xdr:colOff>
      <xdr:row>81</xdr:row>
      <xdr:rowOff>74930</xdr:rowOff>
    </xdr:to>
    <xdr:sp macro="" textlink="">
      <xdr:nvSpPr>
        <xdr:cNvPr id="307" name="楕円 306"/>
        <xdr:cNvSpPr/>
      </xdr:nvSpPr>
      <xdr:spPr>
        <a:xfrm>
          <a:off x="28575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24130</xdr:rowOff>
    </xdr:from>
    <xdr:to>
      <xdr:col>19</xdr:col>
      <xdr:colOff>177800</xdr:colOff>
      <xdr:row>81</xdr:row>
      <xdr:rowOff>38100</xdr:rowOff>
    </xdr:to>
    <xdr:cxnSp macro="">
      <xdr:nvCxnSpPr>
        <xdr:cNvPr id="308" name="直線コネクタ 307"/>
        <xdr:cNvCxnSpPr/>
      </xdr:nvCxnSpPr>
      <xdr:spPr>
        <a:xfrm>
          <a:off x="2908300" y="139115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116839</xdr:rowOff>
    </xdr:from>
    <xdr:to>
      <xdr:col>10</xdr:col>
      <xdr:colOff>165100</xdr:colOff>
      <xdr:row>81</xdr:row>
      <xdr:rowOff>46989</xdr:rowOff>
    </xdr:to>
    <xdr:sp macro="" textlink="">
      <xdr:nvSpPr>
        <xdr:cNvPr id="309" name="楕円 308"/>
        <xdr:cNvSpPr/>
      </xdr:nvSpPr>
      <xdr:spPr>
        <a:xfrm>
          <a:off x="1968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167639</xdr:rowOff>
    </xdr:from>
    <xdr:to>
      <xdr:col>15</xdr:col>
      <xdr:colOff>50800</xdr:colOff>
      <xdr:row>81</xdr:row>
      <xdr:rowOff>24130</xdr:rowOff>
    </xdr:to>
    <xdr:cxnSp macro="">
      <xdr:nvCxnSpPr>
        <xdr:cNvPr id="310" name="直線コネクタ 309"/>
        <xdr:cNvCxnSpPr/>
      </xdr:nvCxnSpPr>
      <xdr:spPr>
        <a:xfrm>
          <a:off x="2019300" y="138836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92711</xdr:rowOff>
    </xdr:from>
    <xdr:to>
      <xdr:col>6</xdr:col>
      <xdr:colOff>38100</xdr:colOff>
      <xdr:row>81</xdr:row>
      <xdr:rowOff>22861</xdr:rowOff>
    </xdr:to>
    <xdr:sp macro="" textlink="">
      <xdr:nvSpPr>
        <xdr:cNvPr id="311" name="楕円 310"/>
        <xdr:cNvSpPr/>
      </xdr:nvSpPr>
      <xdr:spPr>
        <a:xfrm>
          <a:off x="1079500" y="138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143511</xdr:rowOff>
    </xdr:from>
    <xdr:to>
      <xdr:col>10</xdr:col>
      <xdr:colOff>114300</xdr:colOff>
      <xdr:row>80</xdr:row>
      <xdr:rowOff>167639</xdr:rowOff>
    </xdr:to>
    <xdr:cxnSp macro="">
      <xdr:nvCxnSpPr>
        <xdr:cNvPr id="312" name="直線コネクタ 311"/>
        <xdr:cNvCxnSpPr/>
      </xdr:nvCxnSpPr>
      <xdr:spPr>
        <a:xfrm>
          <a:off x="1130300" y="138595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96538</xdr:rowOff>
    </xdr:from>
    <xdr:ext cx="405111" cy="259045"/>
    <xdr:sp macro="" textlink="">
      <xdr:nvSpPr>
        <xdr:cNvPr id="315" name="n_3aveValue【福祉施設】&#10;有形固定資産減価償却率"/>
        <xdr:cNvSpPr txBox="1"/>
      </xdr:nvSpPr>
      <xdr:spPr>
        <a:xfrm>
          <a:off x="1816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54627</xdr:rowOff>
    </xdr:from>
    <xdr:ext cx="405111" cy="259045"/>
    <xdr:sp macro="" textlink="">
      <xdr:nvSpPr>
        <xdr:cNvPr id="316" name="n_4aveValue【福祉施設】&#10;有形固定資産減価償却率"/>
        <xdr:cNvSpPr txBox="1"/>
      </xdr:nvSpPr>
      <xdr:spPr>
        <a:xfrm>
          <a:off x="927744" y="1411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105427</xdr:rowOff>
    </xdr:from>
    <xdr:ext cx="405111" cy="259045"/>
    <xdr:sp macro="" textlink="">
      <xdr:nvSpPr>
        <xdr:cNvPr id="317" name="n_1mainValue【福祉施設】&#10;有形固定資産減価償却率"/>
        <xdr:cNvSpPr txBox="1"/>
      </xdr:nvSpPr>
      <xdr:spPr>
        <a:xfrm>
          <a:off x="3582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91457</xdr:rowOff>
    </xdr:from>
    <xdr:ext cx="405111" cy="259045"/>
    <xdr:sp macro="" textlink="">
      <xdr:nvSpPr>
        <xdr:cNvPr id="318" name="n_2mainValue【福祉施設】&#10;有形固定資産減価償却率"/>
        <xdr:cNvSpPr txBox="1"/>
      </xdr:nvSpPr>
      <xdr:spPr>
        <a:xfrm>
          <a:off x="2705744" y="1363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319" name="n_3mainValue【福祉施設】&#10;有形固定資産減価償却率"/>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39388</xdr:rowOff>
    </xdr:from>
    <xdr:ext cx="405111" cy="259045"/>
    <xdr:sp macro="" textlink="">
      <xdr:nvSpPr>
        <xdr:cNvPr id="320" name="n_4mainValue【福祉施設】&#10;有形固定資産減価償却率"/>
        <xdr:cNvSpPr txBox="1"/>
      </xdr:nvSpPr>
      <xdr:spPr>
        <a:xfrm>
          <a:off x="927744" y="1358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113030</xdr:rowOff>
    </xdr:from>
    <xdr:to>
      <xdr:col>41</xdr:col>
      <xdr:colOff>101600</xdr:colOff>
      <xdr:row>83</xdr:row>
      <xdr:rowOff>43180</xdr:rowOff>
    </xdr:to>
    <xdr:sp macro="" textlink="">
      <xdr:nvSpPr>
        <xdr:cNvPr id="349" name="フローチャート: 判断 348"/>
        <xdr:cNvSpPr/>
      </xdr:nvSpPr>
      <xdr:spPr>
        <a:xfrm>
          <a:off x="7810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61595</xdr:rowOff>
    </xdr:from>
    <xdr:to>
      <xdr:col>36</xdr:col>
      <xdr:colOff>165100</xdr:colOff>
      <xdr:row>82</xdr:row>
      <xdr:rowOff>163195</xdr:rowOff>
    </xdr:to>
    <xdr:sp macro="" textlink="">
      <xdr:nvSpPr>
        <xdr:cNvPr id="350" name="フローチャート: 判断 349"/>
        <xdr:cNvSpPr/>
      </xdr:nvSpPr>
      <xdr:spPr>
        <a:xfrm>
          <a:off x="6921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4445</xdr:rowOff>
    </xdr:from>
    <xdr:to>
      <xdr:col>55</xdr:col>
      <xdr:colOff>50800</xdr:colOff>
      <xdr:row>81</xdr:row>
      <xdr:rowOff>106045</xdr:rowOff>
    </xdr:to>
    <xdr:sp macro="" textlink="">
      <xdr:nvSpPr>
        <xdr:cNvPr id="356" name="楕円 355"/>
        <xdr:cNvSpPr/>
      </xdr:nvSpPr>
      <xdr:spPr>
        <a:xfrm>
          <a:off x="104267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27322</xdr:rowOff>
    </xdr:from>
    <xdr:ext cx="469744" cy="259045"/>
    <xdr:sp macro="" textlink="">
      <xdr:nvSpPr>
        <xdr:cNvPr id="357" name="【福祉施設】&#10;一人当たり面積該当値テキスト"/>
        <xdr:cNvSpPr txBox="1"/>
      </xdr:nvSpPr>
      <xdr:spPr>
        <a:xfrm>
          <a:off x="10515600" y="1374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4445</xdr:rowOff>
    </xdr:from>
    <xdr:to>
      <xdr:col>50</xdr:col>
      <xdr:colOff>165100</xdr:colOff>
      <xdr:row>81</xdr:row>
      <xdr:rowOff>106045</xdr:rowOff>
    </xdr:to>
    <xdr:sp macro="" textlink="">
      <xdr:nvSpPr>
        <xdr:cNvPr id="358" name="楕円 357"/>
        <xdr:cNvSpPr/>
      </xdr:nvSpPr>
      <xdr:spPr>
        <a:xfrm>
          <a:off x="9588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55245</xdr:rowOff>
    </xdr:from>
    <xdr:to>
      <xdr:col>55</xdr:col>
      <xdr:colOff>0</xdr:colOff>
      <xdr:row>81</xdr:row>
      <xdr:rowOff>55245</xdr:rowOff>
    </xdr:to>
    <xdr:cxnSp macro="">
      <xdr:nvCxnSpPr>
        <xdr:cNvPr id="359" name="直線コネクタ 358"/>
        <xdr:cNvCxnSpPr/>
      </xdr:nvCxnSpPr>
      <xdr:spPr>
        <a:xfrm>
          <a:off x="9639300" y="139426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170180</xdr:rowOff>
    </xdr:from>
    <xdr:to>
      <xdr:col>46</xdr:col>
      <xdr:colOff>38100</xdr:colOff>
      <xdr:row>81</xdr:row>
      <xdr:rowOff>100330</xdr:rowOff>
    </xdr:to>
    <xdr:sp macro="" textlink="">
      <xdr:nvSpPr>
        <xdr:cNvPr id="360" name="楕円 359"/>
        <xdr:cNvSpPr/>
      </xdr:nvSpPr>
      <xdr:spPr>
        <a:xfrm>
          <a:off x="8699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49530</xdr:rowOff>
    </xdr:from>
    <xdr:to>
      <xdr:col>50</xdr:col>
      <xdr:colOff>114300</xdr:colOff>
      <xdr:row>81</xdr:row>
      <xdr:rowOff>55245</xdr:rowOff>
    </xdr:to>
    <xdr:cxnSp macro="">
      <xdr:nvCxnSpPr>
        <xdr:cNvPr id="361" name="直線コネクタ 360"/>
        <xdr:cNvCxnSpPr/>
      </xdr:nvCxnSpPr>
      <xdr:spPr>
        <a:xfrm>
          <a:off x="8750300" y="139369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4445</xdr:rowOff>
    </xdr:from>
    <xdr:to>
      <xdr:col>41</xdr:col>
      <xdr:colOff>101600</xdr:colOff>
      <xdr:row>81</xdr:row>
      <xdr:rowOff>106045</xdr:rowOff>
    </xdr:to>
    <xdr:sp macro="" textlink="">
      <xdr:nvSpPr>
        <xdr:cNvPr id="362" name="楕円 361"/>
        <xdr:cNvSpPr/>
      </xdr:nvSpPr>
      <xdr:spPr>
        <a:xfrm>
          <a:off x="7810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49530</xdr:rowOff>
    </xdr:from>
    <xdr:to>
      <xdr:col>45</xdr:col>
      <xdr:colOff>177800</xdr:colOff>
      <xdr:row>81</xdr:row>
      <xdr:rowOff>55245</xdr:rowOff>
    </xdr:to>
    <xdr:cxnSp macro="">
      <xdr:nvCxnSpPr>
        <xdr:cNvPr id="363" name="直線コネクタ 362"/>
        <xdr:cNvCxnSpPr/>
      </xdr:nvCxnSpPr>
      <xdr:spPr>
        <a:xfrm flipV="1">
          <a:off x="7861300" y="139369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170180</xdr:rowOff>
    </xdr:from>
    <xdr:to>
      <xdr:col>36</xdr:col>
      <xdr:colOff>165100</xdr:colOff>
      <xdr:row>81</xdr:row>
      <xdr:rowOff>100330</xdr:rowOff>
    </xdr:to>
    <xdr:sp macro="" textlink="">
      <xdr:nvSpPr>
        <xdr:cNvPr id="364" name="楕円 363"/>
        <xdr:cNvSpPr/>
      </xdr:nvSpPr>
      <xdr:spPr>
        <a:xfrm>
          <a:off x="6921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49530</xdr:rowOff>
    </xdr:from>
    <xdr:to>
      <xdr:col>41</xdr:col>
      <xdr:colOff>50800</xdr:colOff>
      <xdr:row>81</xdr:row>
      <xdr:rowOff>55245</xdr:rowOff>
    </xdr:to>
    <xdr:cxnSp macro="">
      <xdr:nvCxnSpPr>
        <xdr:cNvPr id="365" name="直線コネクタ 364"/>
        <xdr:cNvCxnSpPr/>
      </xdr:nvCxnSpPr>
      <xdr:spPr>
        <a:xfrm>
          <a:off x="6972300" y="139369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34307</xdr:rowOff>
    </xdr:from>
    <xdr:ext cx="469744" cy="259045"/>
    <xdr:sp macro="" textlink="">
      <xdr:nvSpPr>
        <xdr:cNvPr id="368" name="n_3aveValue【福祉施設】&#10;一人当たり面積"/>
        <xdr:cNvSpPr txBox="1"/>
      </xdr:nvSpPr>
      <xdr:spPr>
        <a:xfrm>
          <a:off x="7626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154322</xdr:rowOff>
    </xdr:from>
    <xdr:ext cx="469744" cy="259045"/>
    <xdr:sp macro="" textlink="">
      <xdr:nvSpPr>
        <xdr:cNvPr id="369" name="n_4aveValue【福祉施設】&#10;一人当たり面積"/>
        <xdr:cNvSpPr txBox="1"/>
      </xdr:nvSpPr>
      <xdr:spPr>
        <a:xfrm>
          <a:off x="6737427" y="142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122572</xdr:rowOff>
    </xdr:from>
    <xdr:ext cx="469744" cy="259045"/>
    <xdr:sp macro="" textlink="">
      <xdr:nvSpPr>
        <xdr:cNvPr id="370" name="n_1mainValue【福祉施設】&#10;一人当たり面積"/>
        <xdr:cNvSpPr txBox="1"/>
      </xdr:nvSpPr>
      <xdr:spPr>
        <a:xfrm>
          <a:off x="9391727" y="1366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116857</xdr:rowOff>
    </xdr:from>
    <xdr:ext cx="469744" cy="259045"/>
    <xdr:sp macro="" textlink="">
      <xdr:nvSpPr>
        <xdr:cNvPr id="371" name="n_2mainValue【福祉施設】&#10;一人当たり面積"/>
        <xdr:cNvSpPr txBox="1"/>
      </xdr:nvSpPr>
      <xdr:spPr>
        <a:xfrm>
          <a:off x="85154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122572</xdr:rowOff>
    </xdr:from>
    <xdr:ext cx="469744" cy="259045"/>
    <xdr:sp macro="" textlink="">
      <xdr:nvSpPr>
        <xdr:cNvPr id="372" name="n_3mainValue【福祉施設】&#10;一人当たり面積"/>
        <xdr:cNvSpPr txBox="1"/>
      </xdr:nvSpPr>
      <xdr:spPr>
        <a:xfrm>
          <a:off x="7626427" y="1366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116857</xdr:rowOff>
    </xdr:from>
    <xdr:ext cx="469744" cy="259045"/>
    <xdr:sp macro="" textlink="">
      <xdr:nvSpPr>
        <xdr:cNvPr id="373" name="n_4mainValue【福祉施設】&#10;一人当たり面積"/>
        <xdr:cNvSpPr txBox="1"/>
      </xdr:nvSpPr>
      <xdr:spPr>
        <a:xfrm>
          <a:off x="67374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408" name="フローチャート: 判断 407"/>
        <xdr:cNvSpPr/>
      </xdr:nvSpPr>
      <xdr:spPr>
        <a:xfrm>
          <a:off x="1968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09" name="フローチャート: 判断 408"/>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103777</xdr:rowOff>
    </xdr:from>
    <xdr:to>
      <xdr:col>24</xdr:col>
      <xdr:colOff>114300</xdr:colOff>
      <xdr:row>108</xdr:row>
      <xdr:rowOff>33927</xdr:rowOff>
    </xdr:to>
    <xdr:sp macro="" textlink="">
      <xdr:nvSpPr>
        <xdr:cNvPr id="415" name="楕円 414"/>
        <xdr:cNvSpPr/>
      </xdr:nvSpPr>
      <xdr:spPr>
        <a:xfrm>
          <a:off x="45847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82204</xdr:rowOff>
    </xdr:from>
    <xdr:ext cx="405111" cy="259045"/>
    <xdr:sp macro="" textlink="">
      <xdr:nvSpPr>
        <xdr:cNvPr id="416" name="【市民会館】&#10;有形固定資産減価償却率該当値テキスト"/>
        <xdr:cNvSpPr txBox="1"/>
      </xdr:nvSpPr>
      <xdr:spPr>
        <a:xfrm>
          <a:off x="4673600"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40095</xdr:rowOff>
    </xdr:from>
    <xdr:to>
      <xdr:col>20</xdr:col>
      <xdr:colOff>38100</xdr:colOff>
      <xdr:row>107</xdr:row>
      <xdr:rowOff>141695</xdr:rowOff>
    </xdr:to>
    <xdr:sp macro="" textlink="">
      <xdr:nvSpPr>
        <xdr:cNvPr id="417" name="楕円 416"/>
        <xdr:cNvSpPr/>
      </xdr:nvSpPr>
      <xdr:spPr>
        <a:xfrm>
          <a:off x="3746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90895</xdr:rowOff>
    </xdr:from>
    <xdr:to>
      <xdr:col>24</xdr:col>
      <xdr:colOff>63500</xdr:colOff>
      <xdr:row>107</xdr:row>
      <xdr:rowOff>154577</xdr:rowOff>
    </xdr:to>
    <xdr:cxnSp macro="">
      <xdr:nvCxnSpPr>
        <xdr:cNvPr id="418" name="直線コネクタ 417"/>
        <xdr:cNvCxnSpPr/>
      </xdr:nvCxnSpPr>
      <xdr:spPr>
        <a:xfrm>
          <a:off x="3797300" y="18436045"/>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146231</xdr:rowOff>
    </xdr:from>
    <xdr:to>
      <xdr:col>15</xdr:col>
      <xdr:colOff>101600</xdr:colOff>
      <xdr:row>107</xdr:row>
      <xdr:rowOff>76381</xdr:rowOff>
    </xdr:to>
    <xdr:sp macro="" textlink="">
      <xdr:nvSpPr>
        <xdr:cNvPr id="419" name="楕円 418"/>
        <xdr:cNvSpPr/>
      </xdr:nvSpPr>
      <xdr:spPr>
        <a:xfrm>
          <a:off x="2857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25581</xdr:rowOff>
    </xdr:from>
    <xdr:to>
      <xdr:col>19</xdr:col>
      <xdr:colOff>177800</xdr:colOff>
      <xdr:row>107</xdr:row>
      <xdr:rowOff>90895</xdr:rowOff>
    </xdr:to>
    <xdr:cxnSp macro="">
      <xdr:nvCxnSpPr>
        <xdr:cNvPr id="420" name="直線コネクタ 419"/>
        <xdr:cNvCxnSpPr/>
      </xdr:nvCxnSpPr>
      <xdr:spPr>
        <a:xfrm>
          <a:off x="2908300" y="18370731"/>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82550</xdr:rowOff>
    </xdr:from>
    <xdr:to>
      <xdr:col>10</xdr:col>
      <xdr:colOff>165100</xdr:colOff>
      <xdr:row>107</xdr:row>
      <xdr:rowOff>12700</xdr:rowOff>
    </xdr:to>
    <xdr:sp macro="" textlink="">
      <xdr:nvSpPr>
        <xdr:cNvPr id="421" name="楕円 420"/>
        <xdr:cNvSpPr/>
      </xdr:nvSpPr>
      <xdr:spPr>
        <a:xfrm>
          <a:off x="1968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133350</xdr:rowOff>
    </xdr:from>
    <xdr:to>
      <xdr:col>15</xdr:col>
      <xdr:colOff>50800</xdr:colOff>
      <xdr:row>107</xdr:row>
      <xdr:rowOff>25581</xdr:rowOff>
    </xdr:to>
    <xdr:cxnSp macro="">
      <xdr:nvCxnSpPr>
        <xdr:cNvPr id="422" name="直線コネクタ 421"/>
        <xdr:cNvCxnSpPr/>
      </xdr:nvCxnSpPr>
      <xdr:spPr>
        <a:xfrm>
          <a:off x="2019300" y="1830705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49893</xdr:rowOff>
    </xdr:from>
    <xdr:to>
      <xdr:col>6</xdr:col>
      <xdr:colOff>38100</xdr:colOff>
      <xdr:row>106</xdr:row>
      <xdr:rowOff>151493</xdr:rowOff>
    </xdr:to>
    <xdr:sp macro="" textlink="">
      <xdr:nvSpPr>
        <xdr:cNvPr id="423" name="楕円 422"/>
        <xdr:cNvSpPr/>
      </xdr:nvSpPr>
      <xdr:spPr>
        <a:xfrm>
          <a:off x="1079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100693</xdr:rowOff>
    </xdr:from>
    <xdr:to>
      <xdr:col>10</xdr:col>
      <xdr:colOff>114300</xdr:colOff>
      <xdr:row>106</xdr:row>
      <xdr:rowOff>133350</xdr:rowOff>
    </xdr:to>
    <xdr:cxnSp macro="">
      <xdr:nvCxnSpPr>
        <xdr:cNvPr id="424" name="直線コネクタ 423"/>
        <xdr:cNvCxnSpPr/>
      </xdr:nvCxnSpPr>
      <xdr:spPr>
        <a:xfrm>
          <a:off x="1130300" y="182743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11265</xdr:rowOff>
    </xdr:from>
    <xdr:ext cx="405111" cy="259045"/>
    <xdr:sp macro="" textlink="">
      <xdr:nvSpPr>
        <xdr:cNvPr id="427" name="n_3aveValue【市民会館】&#10;有形固定資産減価償却率"/>
        <xdr:cNvSpPr txBox="1"/>
      </xdr:nvSpPr>
      <xdr:spPr>
        <a:xfrm>
          <a:off x="1816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28" name="n_4aveValue【市民会館】&#10;有形固定資産減価償却率"/>
        <xdr:cNvSpPr txBox="1"/>
      </xdr:nvSpPr>
      <xdr:spPr>
        <a:xfrm>
          <a:off x="927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132822</xdr:rowOff>
    </xdr:from>
    <xdr:ext cx="405111" cy="259045"/>
    <xdr:sp macro="" textlink="">
      <xdr:nvSpPr>
        <xdr:cNvPr id="429" name="n_1mainValue【市民会館】&#10;有形固定資産減価償却率"/>
        <xdr:cNvSpPr txBox="1"/>
      </xdr:nvSpPr>
      <xdr:spPr>
        <a:xfrm>
          <a:off x="35820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67508</xdr:rowOff>
    </xdr:from>
    <xdr:ext cx="405111" cy="259045"/>
    <xdr:sp macro="" textlink="">
      <xdr:nvSpPr>
        <xdr:cNvPr id="430" name="n_2mainValue【市民会館】&#10;有形固定資産減価償却率"/>
        <xdr:cNvSpPr txBox="1"/>
      </xdr:nvSpPr>
      <xdr:spPr>
        <a:xfrm>
          <a:off x="27057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3827</xdr:rowOff>
    </xdr:from>
    <xdr:ext cx="405111" cy="259045"/>
    <xdr:sp macro="" textlink="">
      <xdr:nvSpPr>
        <xdr:cNvPr id="431" name="n_3mainValue【市民会館】&#10;有形固定資産減価償却率"/>
        <xdr:cNvSpPr txBox="1"/>
      </xdr:nvSpPr>
      <xdr:spPr>
        <a:xfrm>
          <a:off x="1816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142620</xdr:rowOff>
    </xdr:from>
    <xdr:ext cx="405111" cy="259045"/>
    <xdr:sp macro="" textlink="">
      <xdr:nvSpPr>
        <xdr:cNvPr id="432" name="n_4mainValue【市民会館】&#10;有形固定資産減価償却率"/>
        <xdr:cNvSpPr txBox="1"/>
      </xdr:nvSpPr>
      <xdr:spPr>
        <a:xfrm>
          <a:off x="927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50546</xdr:rowOff>
    </xdr:from>
    <xdr:to>
      <xdr:col>41</xdr:col>
      <xdr:colOff>101600</xdr:colOff>
      <xdr:row>106</xdr:row>
      <xdr:rowOff>152146</xdr:rowOff>
    </xdr:to>
    <xdr:sp macro="" textlink="">
      <xdr:nvSpPr>
        <xdr:cNvPr id="463" name="フローチャート: 判断 462"/>
        <xdr:cNvSpPr/>
      </xdr:nvSpPr>
      <xdr:spPr>
        <a:xfrm>
          <a:off x="7810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64" name="フローチャート: 判断 463"/>
        <xdr:cNvSpPr/>
      </xdr:nvSpPr>
      <xdr:spPr>
        <a:xfrm>
          <a:off x="692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55118</xdr:rowOff>
    </xdr:from>
    <xdr:to>
      <xdr:col>55</xdr:col>
      <xdr:colOff>50800</xdr:colOff>
      <xdr:row>107</xdr:row>
      <xdr:rowOff>156718</xdr:rowOff>
    </xdr:to>
    <xdr:sp macro="" textlink="">
      <xdr:nvSpPr>
        <xdr:cNvPr id="470" name="楕円 469"/>
        <xdr:cNvSpPr/>
      </xdr:nvSpPr>
      <xdr:spPr>
        <a:xfrm>
          <a:off x="104267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141495</xdr:rowOff>
    </xdr:from>
    <xdr:ext cx="469744" cy="259045"/>
    <xdr:sp macro="" textlink="">
      <xdr:nvSpPr>
        <xdr:cNvPr id="471" name="【市民会館】&#10;一人当たり面積該当値テキスト"/>
        <xdr:cNvSpPr txBox="1"/>
      </xdr:nvSpPr>
      <xdr:spPr>
        <a:xfrm>
          <a:off x="10515600" y="1831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55118</xdr:rowOff>
    </xdr:from>
    <xdr:to>
      <xdr:col>50</xdr:col>
      <xdr:colOff>165100</xdr:colOff>
      <xdr:row>107</xdr:row>
      <xdr:rowOff>156718</xdr:rowOff>
    </xdr:to>
    <xdr:sp macro="" textlink="">
      <xdr:nvSpPr>
        <xdr:cNvPr id="472" name="楕円 471"/>
        <xdr:cNvSpPr/>
      </xdr:nvSpPr>
      <xdr:spPr>
        <a:xfrm>
          <a:off x="9588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105918</xdr:rowOff>
    </xdr:from>
    <xdr:to>
      <xdr:col>55</xdr:col>
      <xdr:colOff>0</xdr:colOff>
      <xdr:row>107</xdr:row>
      <xdr:rowOff>105918</xdr:rowOff>
    </xdr:to>
    <xdr:cxnSp macro="">
      <xdr:nvCxnSpPr>
        <xdr:cNvPr id="473" name="直線コネクタ 472"/>
        <xdr:cNvCxnSpPr/>
      </xdr:nvCxnSpPr>
      <xdr:spPr>
        <a:xfrm>
          <a:off x="9639300" y="1845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55118</xdr:rowOff>
    </xdr:from>
    <xdr:to>
      <xdr:col>46</xdr:col>
      <xdr:colOff>38100</xdr:colOff>
      <xdr:row>107</xdr:row>
      <xdr:rowOff>156718</xdr:rowOff>
    </xdr:to>
    <xdr:sp macro="" textlink="">
      <xdr:nvSpPr>
        <xdr:cNvPr id="474" name="楕円 473"/>
        <xdr:cNvSpPr/>
      </xdr:nvSpPr>
      <xdr:spPr>
        <a:xfrm>
          <a:off x="8699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105918</xdr:rowOff>
    </xdr:from>
    <xdr:to>
      <xdr:col>50</xdr:col>
      <xdr:colOff>114300</xdr:colOff>
      <xdr:row>107</xdr:row>
      <xdr:rowOff>105918</xdr:rowOff>
    </xdr:to>
    <xdr:cxnSp macro="">
      <xdr:nvCxnSpPr>
        <xdr:cNvPr id="475" name="直線コネクタ 474"/>
        <xdr:cNvCxnSpPr/>
      </xdr:nvCxnSpPr>
      <xdr:spPr>
        <a:xfrm>
          <a:off x="8750300" y="1845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55118</xdr:rowOff>
    </xdr:from>
    <xdr:to>
      <xdr:col>41</xdr:col>
      <xdr:colOff>101600</xdr:colOff>
      <xdr:row>107</xdr:row>
      <xdr:rowOff>156718</xdr:rowOff>
    </xdr:to>
    <xdr:sp macro="" textlink="">
      <xdr:nvSpPr>
        <xdr:cNvPr id="476" name="楕円 475"/>
        <xdr:cNvSpPr/>
      </xdr:nvSpPr>
      <xdr:spPr>
        <a:xfrm>
          <a:off x="7810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105918</xdr:rowOff>
    </xdr:from>
    <xdr:to>
      <xdr:col>45</xdr:col>
      <xdr:colOff>177800</xdr:colOff>
      <xdr:row>107</xdr:row>
      <xdr:rowOff>105918</xdr:rowOff>
    </xdr:to>
    <xdr:cxnSp macro="">
      <xdr:nvCxnSpPr>
        <xdr:cNvPr id="477" name="直線コネクタ 476"/>
        <xdr:cNvCxnSpPr/>
      </xdr:nvCxnSpPr>
      <xdr:spPr>
        <a:xfrm>
          <a:off x="7861300" y="1845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55118</xdr:rowOff>
    </xdr:from>
    <xdr:to>
      <xdr:col>36</xdr:col>
      <xdr:colOff>165100</xdr:colOff>
      <xdr:row>107</xdr:row>
      <xdr:rowOff>156718</xdr:rowOff>
    </xdr:to>
    <xdr:sp macro="" textlink="">
      <xdr:nvSpPr>
        <xdr:cNvPr id="478" name="楕円 477"/>
        <xdr:cNvSpPr/>
      </xdr:nvSpPr>
      <xdr:spPr>
        <a:xfrm>
          <a:off x="6921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105918</xdr:rowOff>
    </xdr:from>
    <xdr:to>
      <xdr:col>41</xdr:col>
      <xdr:colOff>50800</xdr:colOff>
      <xdr:row>107</xdr:row>
      <xdr:rowOff>105918</xdr:rowOff>
    </xdr:to>
    <xdr:cxnSp macro="">
      <xdr:nvCxnSpPr>
        <xdr:cNvPr id="479" name="直線コネクタ 478"/>
        <xdr:cNvCxnSpPr/>
      </xdr:nvCxnSpPr>
      <xdr:spPr>
        <a:xfrm>
          <a:off x="6972300" y="1845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168673</xdr:rowOff>
    </xdr:from>
    <xdr:ext cx="469744" cy="259045"/>
    <xdr:sp macro="" textlink="">
      <xdr:nvSpPr>
        <xdr:cNvPr id="482" name="n_3aveValue【市民会館】&#10;一人当たり面積"/>
        <xdr:cNvSpPr txBox="1"/>
      </xdr:nvSpPr>
      <xdr:spPr>
        <a:xfrm>
          <a:off x="76264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166388</xdr:rowOff>
    </xdr:from>
    <xdr:ext cx="469744" cy="259045"/>
    <xdr:sp macro="" textlink="">
      <xdr:nvSpPr>
        <xdr:cNvPr id="483" name="n_4aveValue【市民会館】&#10;一人当たり面積"/>
        <xdr:cNvSpPr txBox="1"/>
      </xdr:nvSpPr>
      <xdr:spPr>
        <a:xfrm>
          <a:off x="6737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147845</xdr:rowOff>
    </xdr:from>
    <xdr:ext cx="469744" cy="259045"/>
    <xdr:sp macro="" textlink="">
      <xdr:nvSpPr>
        <xdr:cNvPr id="484" name="n_1mainValue【市民会館】&#10;一人当たり面積"/>
        <xdr:cNvSpPr txBox="1"/>
      </xdr:nvSpPr>
      <xdr:spPr>
        <a:xfrm>
          <a:off x="93917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147845</xdr:rowOff>
    </xdr:from>
    <xdr:ext cx="469744" cy="259045"/>
    <xdr:sp macro="" textlink="">
      <xdr:nvSpPr>
        <xdr:cNvPr id="485" name="n_2mainValue【市民会館】&#10;一人当たり面積"/>
        <xdr:cNvSpPr txBox="1"/>
      </xdr:nvSpPr>
      <xdr:spPr>
        <a:xfrm>
          <a:off x="8515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147845</xdr:rowOff>
    </xdr:from>
    <xdr:ext cx="469744" cy="259045"/>
    <xdr:sp macro="" textlink="">
      <xdr:nvSpPr>
        <xdr:cNvPr id="486" name="n_3mainValue【市民会館】&#10;一人当たり面積"/>
        <xdr:cNvSpPr txBox="1"/>
      </xdr:nvSpPr>
      <xdr:spPr>
        <a:xfrm>
          <a:off x="7626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147845</xdr:rowOff>
    </xdr:from>
    <xdr:ext cx="469744" cy="259045"/>
    <xdr:sp macro="" textlink="">
      <xdr:nvSpPr>
        <xdr:cNvPr id="487" name="n_4mainValue【市民会館】&#10;一人当たり面積"/>
        <xdr:cNvSpPr txBox="1"/>
      </xdr:nvSpPr>
      <xdr:spPr>
        <a:xfrm>
          <a:off x="6737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1" name="フローチャート: 判断 520"/>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55880</xdr:rowOff>
    </xdr:from>
    <xdr:to>
      <xdr:col>67</xdr:col>
      <xdr:colOff>101600</xdr:colOff>
      <xdr:row>38</xdr:row>
      <xdr:rowOff>157480</xdr:rowOff>
    </xdr:to>
    <xdr:sp macro="" textlink="">
      <xdr:nvSpPr>
        <xdr:cNvPr id="522" name="フローチャート: 判断 521"/>
        <xdr:cNvSpPr/>
      </xdr:nvSpPr>
      <xdr:spPr>
        <a:xfrm>
          <a:off x="12763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133985</xdr:rowOff>
    </xdr:from>
    <xdr:to>
      <xdr:col>85</xdr:col>
      <xdr:colOff>177800</xdr:colOff>
      <xdr:row>41</xdr:row>
      <xdr:rowOff>64135</xdr:rowOff>
    </xdr:to>
    <xdr:sp macro="" textlink="">
      <xdr:nvSpPr>
        <xdr:cNvPr id="528" name="楕円 527"/>
        <xdr:cNvSpPr/>
      </xdr:nvSpPr>
      <xdr:spPr>
        <a:xfrm>
          <a:off x="162687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48912</xdr:rowOff>
    </xdr:from>
    <xdr:ext cx="405111" cy="259045"/>
    <xdr:sp macro="" textlink="">
      <xdr:nvSpPr>
        <xdr:cNvPr id="529" name="【一般廃棄物処理施設】&#10;有形固定資産減価償却率該当値テキスト"/>
        <xdr:cNvSpPr txBox="1"/>
      </xdr:nvSpPr>
      <xdr:spPr>
        <a:xfrm>
          <a:off x="16357600" y="690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19685</xdr:rowOff>
    </xdr:from>
    <xdr:to>
      <xdr:col>81</xdr:col>
      <xdr:colOff>101600</xdr:colOff>
      <xdr:row>41</xdr:row>
      <xdr:rowOff>121285</xdr:rowOff>
    </xdr:to>
    <xdr:sp macro="" textlink="">
      <xdr:nvSpPr>
        <xdr:cNvPr id="530" name="楕円 529"/>
        <xdr:cNvSpPr/>
      </xdr:nvSpPr>
      <xdr:spPr>
        <a:xfrm>
          <a:off x="15430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13335</xdr:rowOff>
    </xdr:from>
    <xdr:to>
      <xdr:col>85</xdr:col>
      <xdr:colOff>127000</xdr:colOff>
      <xdr:row>41</xdr:row>
      <xdr:rowOff>70485</xdr:rowOff>
    </xdr:to>
    <xdr:cxnSp macro="">
      <xdr:nvCxnSpPr>
        <xdr:cNvPr id="531" name="直線コネクタ 530"/>
        <xdr:cNvCxnSpPr/>
      </xdr:nvCxnSpPr>
      <xdr:spPr>
        <a:xfrm flipV="1">
          <a:off x="15481300" y="704278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31115</xdr:rowOff>
    </xdr:from>
    <xdr:to>
      <xdr:col>76</xdr:col>
      <xdr:colOff>165100</xdr:colOff>
      <xdr:row>41</xdr:row>
      <xdr:rowOff>132715</xdr:rowOff>
    </xdr:to>
    <xdr:sp macro="" textlink="">
      <xdr:nvSpPr>
        <xdr:cNvPr id="532" name="楕円 531"/>
        <xdr:cNvSpPr/>
      </xdr:nvSpPr>
      <xdr:spPr>
        <a:xfrm>
          <a:off x="145415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70485</xdr:rowOff>
    </xdr:from>
    <xdr:to>
      <xdr:col>81</xdr:col>
      <xdr:colOff>50800</xdr:colOff>
      <xdr:row>41</xdr:row>
      <xdr:rowOff>81915</xdr:rowOff>
    </xdr:to>
    <xdr:cxnSp macro="">
      <xdr:nvCxnSpPr>
        <xdr:cNvPr id="533" name="直線コネクタ 532"/>
        <xdr:cNvCxnSpPr/>
      </xdr:nvCxnSpPr>
      <xdr:spPr>
        <a:xfrm flipV="1">
          <a:off x="14592300" y="70999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46355</xdr:rowOff>
    </xdr:from>
    <xdr:to>
      <xdr:col>72</xdr:col>
      <xdr:colOff>38100</xdr:colOff>
      <xdr:row>41</xdr:row>
      <xdr:rowOff>147955</xdr:rowOff>
    </xdr:to>
    <xdr:sp macro="" textlink="">
      <xdr:nvSpPr>
        <xdr:cNvPr id="534" name="楕円 533"/>
        <xdr:cNvSpPr/>
      </xdr:nvSpPr>
      <xdr:spPr>
        <a:xfrm>
          <a:off x="13652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81915</xdr:rowOff>
    </xdr:from>
    <xdr:to>
      <xdr:col>76</xdr:col>
      <xdr:colOff>114300</xdr:colOff>
      <xdr:row>41</xdr:row>
      <xdr:rowOff>97155</xdr:rowOff>
    </xdr:to>
    <xdr:cxnSp macro="">
      <xdr:nvCxnSpPr>
        <xdr:cNvPr id="535" name="直線コネクタ 534"/>
        <xdr:cNvCxnSpPr/>
      </xdr:nvCxnSpPr>
      <xdr:spPr>
        <a:xfrm flipV="1">
          <a:off x="13703300" y="71113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23495</xdr:rowOff>
    </xdr:from>
    <xdr:to>
      <xdr:col>67</xdr:col>
      <xdr:colOff>101600</xdr:colOff>
      <xdr:row>41</xdr:row>
      <xdr:rowOff>125095</xdr:rowOff>
    </xdr:to>
    <xdr:sp macro="" textlink="">
      <xdr:nvSpPr>
        <xdr:cNvPr id="536" name="楕円 535"/>
        <xdr:cNvSpPr/>
      </xdr:nvSpPr>
      <xdr:spPr>
        <a:xfrm>
          <a:off x="12763500" y="70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74295</xdr:rowOff>
    </xdr:from>
    <xdr:to>
      <xdr:col>71</xdr:col>
      <xdr:colOff>177800</xdr:colOff>
      <xdr:row>41</xdr:row>
      <xdr:rowOff>97155</xdr:rowOff>
    </xdr:to>
    <xdr:cxnSp macro="">
      <xdr:nvCxnSpPr>
        <xdr:cNvPr id="537" name="直線コネクタ 536"/>
        <xdr:cNvCxnSpPr/>
      </xdr:nvCxnSpPr>
      <xdr:spPr>
        <a:xfrm>
          <a:off x="12814300" y="71037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540" name="n_3aveValue【一般廃棄物処理施設】&#10;有形固定資産減価償却率"/>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2557</xdr:rowOff>
    </xdr:from>
    <xdr:ext cx="405111" cy="259045"/>
    <xdr:sp macro="" textlink="">
      <xdr:nvSpPr>
        <xdr:cNvPr id="541" name="n_4aveValue【一般廃棄物処理施設】&#10;有形固定資産減価償却率"/>
        <xdr:cNvSpPr txBox="1"/>
      </xdr:nvSpPr>
      <xdr:spPr>
        <a:xfrm>
          <a:off x="12611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112412</xdr:rowOff>
    </xdr:from>
    <xdr:ext cx="405111" cy="259045"/>
    <xdr:sp macro="" textlink="">
      <xdr:nvSpPr>
        <xdr:cNvPr id="542" name="n_1mainValue【一般廃棄物処理施設】&#10;有形固定資産減価償却率"/>
        <xdr:cNvSpPr txBox="1"/>
      </xdr:nvSpPr>
      <xdr:spPr>
        <a:xfrm>
          <a:off x="15266044" y="714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123842</xdr:rowOff>
    </xdr:from>
    <xdr:ext cx="405111" cy="259045"/>
    <xdr:sp macro="" textlink="">
      <xdr:nvSpPr>
        <xdr:cNvPr id="543" name="n_2mainValue【一般廃棄物処理施設】&#10;有形固定資産減価償却率"/>
        <xdr:cNvSpPr txBox="1"/>
      </xdr:nvSpPr>
      <xdr:spPr>
        <a:xfrm>
          <a:off x="14389744"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139082</xdr:rowOff>
    </xdr:from>
    <xdr:ext cx="405111" cy="259045"/>
    <xdr:sp macro="" textlink="">
      <xdr:nvSpPr>
        <xdr:cNvPr id="544" name="n_3mainValue【一般廃棄物処理施設】&#10;有形固定資産減価償却率"/>
        <xdr:cNvSpPr txBox="1"/>
      </xdr:nvSpPr>
      <xdr:spPr>
        <a:xfrm>
          <a:off x="13500744"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116222</xdr:rowOff>
    </xdr:from>
    <xdr:ext cx="405111" cy="259045"/>
    <xdr:sp macro="" textlink="">
      <xdr:nvSpPr>
        <xdr:cNvPr id="545" name="n_4mainValue【一般廃棄物処理施設】&#10;有形固定資産減価償却率"/>
        <xdr:cNvSpPr txBox="1"/>
      </xdr:nvSpPr>
      <xdr:spPr>
        <a:xfrm>
          <a:off x="12611744"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155801</xdr:rowOff>
    </xdr:from>
    <xdr:to>
      <xdr:col>102</xdr:col>
      <xdr:colOff>165100</xdr:colOff>
      <xdr:row>41</xdr:row>
      <xdr:rowOff>85951</xdr:rowOff>
    </xdr:to>
    <xdr:sp macro="" textlink="">
      <xdr:nvSpPr>
        <xdr:cNvPr id="578" name="フローチャート: 判断 577"/>
        <xdr:cNvSpPr/>
      </xdr:nvSpPr>
      <xdr:spPr>
        <a:xfrm>
          <a:off x="19494500" y="70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155384</xdr:rowOff>
    </xdr:from>
    <xdr:to>
      <xdr:col>98</xdr:col>
      <xdr:colOff>38100</xdr:colOff>
      <xdr:row>41</xdr:row>
      <xdr:rowOff>85534</xdr:rowOff>
    </xdr:to>
    <xdr:sp macro="" textlink="">
      <xdr:nvSpPr>
        <xdr:cNvPr id="579" name="フローチャート: 判断 578"/>
        <xdr:cNvSpPr/>
      </xdr:nvSpPr>
      <xdr:spPr>
        <a:xfrm>
          <a:off x="1860550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11381</xdr:rowOff>
    </xdr:from>
    <xdr:to>
      <xdr:col>116</xdr:col>
      <xdr:colOff>114300</xdr:colOff>
      <xdr:row>41</xdr:row>
      <xdr:rowOff>112981</xdr:rowOff>
    </xdr:to>
    <xdr:sp macro="" textlink="">
      <xdr:nvSpPr>
        <xdr:cNvPr id="585" name="楕円 584"/>
        <xdr:cNvSpPr/>
      </xdr:nvSpPr>
      <xdr:spPr>
        <a:xfrm>
          <a:off x="22110700" y="704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161258</xdr:rowOff>
    </xdr:from>
    <xdr:ext cx="534377" cy="259045"/>
    <xdr:sp macro="" textlink="">
      <xdr:nvSpPr>
        <xdr:cNvPr id="586" name="【一般廃棄物処理施設】&#10;一人当たり有形固定資産（償却資産）額該当値テキスト"/>
        <xdr:cNvSpPr txBox="1"/>
      </xdr:nvSpPr>
      <xdr:spPr>
        <a:xfrm>
          <a:off x="22199600" y="701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17033</xdr:rowOff>
    </xdr:from>
    <xdr:to>
      <xdr:col>112</xdr:col>
      <xdr:colOff>38100</xdr:colOff>
      <xdr:row>41</xdr:row>
      <xdr:rowOff>118633</xdr:rowOff>
    </xdr:to>
    <xdr:sp macro="" textlink="">
      <xdr:nvSpPr>
        <xdr:cNvPr id="587" name="楕円 586"/>
        <xdr:cNvSpPr/>
      </xdr:nvSpPr>
      <xdr:spPr>
        <a:xfrm>
          <a:off x="21272500" y="704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62181</xdr:rowOff>
    </xdr:from>
    <xdr:to>
      <xdr:col>116</xdr:col>
      <xdr:colOff>63500</xdr:colOff>
      <xdr:row>41</xdr:row>
      <xdr:rowOff>67833</xdr:rowOff>
    </xdr:to>
    <xdr:cxnSp macro="">
      <xdr:nvCxnSpPr>
        <xdr:cNvPr id="588" name="直線コネクタ 587"/>
        <xdr:cNvCxnSpPr/>
      </xdr:nvCxnSpPr>
      <xdr:spPr>
        <a:xfrm flipV="1">
          <a:off x="21323300" y="7091631"/>
          <a:ext cx="838200" cy="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18757</xdr:rowOff>
    </xdr:from>
    <xdr:to>
      <xdr:col>107</xdr:col>
      <xdr:colOff>101600</xdr:colOff>
      <xdr:row>41</xdr:row>
      <xdr:rowOff>120357</xdr:rowOff>
    </xdr:to>
    <xdr:sp macro="" textlink="">
      <xdr:nvSpPr>
        <xdr:cNvPr id="589" name="楕円 588"/>
        <xdr:cNvSpPr/>
      </xdr:nvSpPr>
      <xdr:spPr>
        <a:xfrm>
          <a:off x="20383500" y="704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67833</xdr:rowOff>
    </xdr:from>
    <xdr:to>
      <xdr:col>111</xdr:col>
      <xdr:colOff>177800</xdr:colOff>
      <xdr:row>41</xdr:row>
      <xdr:rowOff>69557</xdr:rowOff>
    </xdr:to>
    <xdr:cxnSp macro="">
      <xdr:nvCxnSpPr>
        <xdr:cNvPr id="590" name="直線コネクタ 589"/>
        <xdr:cNvCxnSpPr/>
      </xdr:nvCxnSpPr>
      <xdr:spPr>
        <a:xfrm flipV="1">
          <a:off x="20434300" y="709728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21363</xdr:rowOff>
    </xdr:from>
    <xdr:to>
      <xdr:col>102</xdr:col>
      <xdr:colOff>165100</xdr:colOff>
      <xdr:row>41</xdr:row>
      <xdr:rowOff>122963</xdr:rowOff>
    </xdr:to>
    <xdr:sp macro="" textlink="">
      <xdr:nvSpPr>
        <xdr:cNvPr id="591" name="楕円 590"/>
        <xdr:cNvSpPr/>
      </xdr:nvSpPr>
      <xdr:spPr>
        <a:xfrm>
          <a:off x="19494500" y="70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69557</xdr:rowOff>
    </xdr:from>
    <xdr:to>
      <xdr:col>107</xdr:col>
      <xdr:colOff>50800</xdr:colOff>
      <xdr:row>41</xdr:row>
      <xdr:rowOff>72163</xdr:rowOff>
    </xdr:to>
    <xdr:cxnSp macro="">
      <xdr:nvCxnSpPr>
        <xdr:cNvPr id="592" name="直線コネクタ 591"/>
        <xdr:cNvCxnSpPr/>
      </xdr:nvCxnSpPr>
      <xdr:spPr>
        <a:xfrm flipV="1">
          <a:off x="19545300" y="7099007"/>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20597</xdr:rowOff>
    </xdr:from>
    <xdr:to>
      <xdr:col>98</xdr:col>
      <xdr:colOff>38100</xdr:colOff>
      <xdr:row>41</xdr:row>
      <xdr:rowOff>122197</xdr:rowOff>
    </xdr:to>
    <xdr:sp macro="" textlink="">
      <xdr:nvSpPr>
        <xdr:cNvPr id="593" name="楕円 592"/>
        <xdr:cNvSpPr/>
      </xdr:nvSpPr>
      <xdr:spPr>
        <a:xfrm>
          <a:off x="18605500" y="70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71397</xdr:rowOff>
    </xdr:from>
    <xdr:to>
      <xdr:col>102</xdr:col>
      <xdr:colOff>114300</xdr:colOff>
      <xdr:row>41</xdr:row>
      <xdr:rowOff>72163</xdr:rowOff>
    </xdr:to>
    <xdr:cxnSp macro="">
      <xdr:nvCxnSpPr>
        <xdr:cNvPr id="594" name="直線コネクタ 593"/>
        <xdr:cNvCxnSpPr/>
      </xdr:nvCxnSpPr>
      <xdr:spPr>
        <a:xfrm>
          <a:off x="18656300" y="7100847"/>
          <a:ext cx="889000" cy="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102478</xdr:rowOff>
    </xdr:from>
    <xdr:ext cx="534377" cy="259045"/>
    <xdr:sp macro="" textlink="">
      <xdr:nvSpPr>
        <xdr:cNvPr id="597" name="n_3aveValue【一般廃棄物処理施設】&#10;一人当たり有形固定資産（償却資産）額"/>
        <xdr:cNvSpPr txBox="1"/>
      </xdr:nvSpPr>
      <xdr:spPr>
        <a:xfrm>
          <a:off x="19278111" y="67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102061</xdr:rowOff>
    </xdr:from>
    <xdr:ext cx="534377" cy="259045"/>
    <xdr:sp macro="" textlink="">
      <xdr:nvSpPr>
        <xdr:cNvPr id="598" name="n_4aveValue【一般廃棄物処理施設】&#10;一人当たり有形固定資産（償却資産）額"/>
        <xdr:cNvSpPr txBox="1"/>
      </xdr:nvSpPr>
      <xdr:spPr>
        <a:xfrm>
          <a:off x="18389111" y="678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109760</xdr:rowOff>
    </xdr:from>
    <xdr:ext cx="534377" cy="259045"/>
    <xdr:sp macro="" textlink="">
      <xdr:nvSpPr>
        <xdr:cNvPr id="599" name="n_1mainValue【一般廃棄物処理施設】&#10;一人当たり有形固定資産（償却資産）額"/>
        <xdr:cNvSpPr txBox="1"/>
      </xdr:nvSpPr>
      <xdr:spPr>
        <a:xfrm>
          <a:off x="21043411" y="71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111484</xdr:rowOff>
    </xdr:from>
    <xdr:ext cx="534377" cy="259045"/>
    <xdr:sp macro="" textlink="">
      <xdr:nvSpPr>
        <xdr:cNvPr id="600" name="n_2mainValue【一般廃棄物処理施設】&#10;一人当たり有形固定資産（償却資産）額"/>
        <xdr:cNvSpPr txBox="1"/>
      </xdr:nvSpPr>
      <xdr:spPr>
        <a:xfrm>
          <a:off x="20167111" y="714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114090</xdr:rowOff>
    </xdr:from>
    <xdr:ext cx="534377" cy="259045"/>
    <xdr:sp macro="" textlink="">
      <xdr:nvSpPr>
        <xdr:cNvPr id="601" name="n_3mainValue【一般廃棄物処理施設】&#10;一人当たり有形固定資産（償却資産）額"/>
        <xdr:cNvSpPr txBox="1"/>
      </xdr:nvSpPr>
      <xdr:spPr>
        <a:xfrm>
          <a:off x="19278111" y="7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113324</xdr:rowOff>
    </xdr:from>
    <xdr:ext cx="534377" cy="259045"/>
    <xdr:sp macro="" textlink="">
      <xdr:nvSpPr>
        <xdr:cNvPr id="602" name="n_4mainValue【一般廃棄物処理施設】&#10;一人当たり有形固定資産（償却資産）額"/>
        <xdr:cNvSpPr txBox="1"/>
      </xdr:nvSpPr>
      <xdr:spPr>
        <a:xfrm>
          <a:off x="18389111" y="714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37" name="フローチャート: 判断 636"/>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38" name="フローチャート: 判断 637"/>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66766</xdr:rowOff>
    </xdr:from>
    <xdr:to>
      <xdr:col>85</xdr:col>
      <xdr:colOff>177800</xdr:colOff>
      <xdr:row>61</xdr:row>
      <xdr:rowOff>168366</xdr:rowOff>
    </xdr:to>
    <xdr:sp macro="" textlink="">
      <xdr:nvSpPr>
        <xdr:cNvPr id="644" name="楕円 643"/>
        <xdr:cNvSpPr/>
      </xdr:nvSpPr>
      <xdr:spPr>
        <a:xfrm>
          <a:off x="162687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45193</xdr:rowOff>
    </xdr:from>
    <xdr:ext cx="405111" cy="259045"/>
    <xdr:sp macro="" textlink="">
      <xdr:nvSpPr>
        <xdr:cNvPr id="645" name="【保健センター・保健所】&#10;有形固定資産減価償却率該当値テキスト"/>
        <xdr:cNvSpPr txBox="1"/>
      </xdr:nvSpPr>
      <xdr:spPr>
        <a:xfrm>
          <a:off x="16357600"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21046</xdr:rowOff>
    </xdr:from>
    <xdr:to>
      <xdr:col>81</xdr:col>
      <xdr:colOff>101600</xdr:colOff>
      <xdr:row>61</xdr:row>
      <xdr:rowOff>122646</xdr:rowOff>
    </xdr:to>
    <xdr:sp macro="" textlink="">
      <xdr:nvSpPr>
        <xdr:cNvPr id="646" name="楕円 645"/>
        <xdr:cNvSpPr/>
      </xdr:nvSpPr>
      <xdr:spPr>
        <a:xfrm>
          <a:off x="15430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71846</xdr:rowOff>
    </xdr:from>
    <xdr:to>
      <xdr:col>85</xdr:col>
      <xdr:colOff>127000</xdr:colOff>
      <xdr:row>61</xdr:row>
      <xdr:rowOff>117566</xdr:rowOff>
    </xdr:to>
    <xdr:cxnSp macro="">
      <xdr:nvCxnSpPr>
        <xdr:cNvPr id="647" name="直線コネクタ 646"/>
        <xdr:cNvCxnSpPr/>
      </xdr:nvCxnSpPr>
      <xdr:spPr>
        <a:xfrm>
          <a:off x="15481300" y="105302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60234</xdr:rowOff>
    </xdr:from>
    <xdr:to>
      <xdr:col>76</xdr:col>
      <xdr:colOff>165100</xdr:colOff>
      <xdr:row>61</xdr:row>
      <xdr:rowOff>161834</xdr:rowOff>
    </xdr:to>
    <xdr:sp macro="" textlink="">
      <xdr:nvSpPr>
        <xdr:cNvPr id="648" name="楕円 647"/>
        <xdr:cNvSpPr/>
      </xdr:nvSpPr>
      <xdr:spPr>
        <a:xfrm>
          <a:off x="14541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71846</xdr:rowOff>
    </xdr:from>
    <xdr:to>
      <xdr:col>81</xdr:col>
      <xdr:colOff>50800</xdr:colOff>
      <xdr:row>61</xdr:row>
      <xdr:rowOff>111034</xdr:rowOff>
    </xdr:to>
    <xdr:cxnSp macro="">
      <xdr:nvCxnSpPr>
        <xdr:cNvPr id="649" name="直線コネクタ 648"/>
        <xdr:cNvCxnSpPr/>
      </xdr:nvCxnSpPr>
      <xdr:spPr>
        <a:xfrm flipV="1">
          <a:off x="14592300" y="1053029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114119</xdr:rowOff>
    </xdr:from>
    <xdr:to>
      <xdr:col>72</xdr:col>
      <xdr:colOff>38100</xdr:colOff>
      <xdr:row>62</xdr:row>
      <xdr:rowOff>44269</xdr:rowOff>
    </xdr:to>
    <xdr:sp macro="" textlink="">
      <xdr:nvSpPr>
        <xdr:cNvPr id="650" name="楕円 649"/>
        <xdr:cNvSpPr/>
      </xdr:nvSpPr>
      <xdr:spPr>
        <a:xfrm>
          <a:off x="13652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111034</xdr:rowOff>
    </xdr:from>
    <xdr:to>
      <xdr:col>76</xdr:col>
      <xdr:colOff>114300</xdr:colOff>
      <xdr:row>61</xdr:row>
      <xdr:rowOff>164919</xdr:rowOff>
    </xdr:to>
    <xdr:cxnSp macro="">
      <xdr:nvCxnSpPr>
        <xdr:cNvPr id="651" name="直線コネクタ 650"/>
        <xdr:cNvCxnSpPr/>
      </xdr:nvCxnSpPr>
      <xdr:spPr>
        <a:xfrm flipV="1">
          <a:off x="13703300" y="1056948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79828</xdr:rowOff>
    </xdr:from>
    <xdr:to>
      <xdr:col>67</xdr:col>
      <xdr:colOff>101600</xdr:colOff>
      <xdr:row>62</xdr:row>
      <xdr:rowOff>9978</xdr:rowOff>
    </xdr:to>
    <xdr:sp macro="" textlink="">
      <xdr:nvSpPr>
        <xdr:cNvPr id="652" name="楕円 651"/>
        <xdr:cNvSpPr/>
      </xdr:nvSpPr>
      <xdr:spPr>
        <a:xfrm>
          <a:off x="12763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130628</xdr:rowOff>
    </xdr:from>
    <xdr:to>
      <xdr:col>71</xdr:col>
      <xdr:colOff>177800</xdr:colOff>
      <xdr:row>61</xdr:row>
      <xdr:rowOff>164919</xdr:rowOff>
    </xdr:to>
    <xdr:cxnSp macro="">
      <xdr:nvCxnSpPr>
        <xdr:cNvPr id="653" name="直線コネクタ 652"/>
        <xdr:cNvCxnSpPr/>
      </xdr:nvCxnSpPr>
      <xdr:spPr>
        <a:xfrm>
          <a:off x="12814300" y="1058907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6" name="n_3aveValue【保健センター・保健所】&#10;有形固定資産減価償却率"/>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57" name="n_4aveValue【保健センター・保健所】&#10;有形固定資産減価償却率"/>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113773</xdr:rowOff>
    </xdr:from>
    <xdr:ext cx="405111" cy="259045"/>
    <xdr:sp macro="" textlink="">
      <xdr:nvSpPr>
        <xdr:cNvPr id="658" name="n_1mainValue【保健センター・保健所】&#10;有形固定資産減価償却率"/>
        <xdr:cNvSpPr txBox="1"/>
      </xdr:nvSpPr>
      <xdr:spPr>
        <a:xfrm>
          <a:off x="15266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152961</xdr:rowOff>
    </xdr:from>
    <xdr:ext cx="405111" cy="259045"/>
    <xdr:sp macro="" textlink="">
      <xdr:nvSpPr>
        <xdr:cNvPr id="659" name="n_2mainValue【保健センター・保健所】&#10;有形固定資産減価償却率"/>
        <xdr:cNvSpPr txBox="1"/>
      </xdr:nvSpPr>
      <xdr:spPr>
        <a:xfrm>
          <a:off x="14389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35396</xdr:rowOff>
    </xdr:from>
    <xdr:ext cx="405111" cy="259045"/>
    <xdr:sp macro="" textlink="">
      <xdr:nvSpPr>
        <xdr:cNvPr id="660" name="n_3mainValue【保健センター・保健所】&#10;有形固定資産減価償却率"/>
        <xdr:cNvSpPr txBox="1"/>
      </xdr:nvSpPr>
      <xdr:spPr>
        <a:xfrm>
          <a:off x="13500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1105</xdr:rowOff>
    </xdr:from>
    <xdr:ext cx="405111" cy="259045"/>
    <xdr:sp macro="" textlink="">
      <xdr:nvSpPr>
        <xdr:cNvPr id="661" name="n_4mainValue【保健センター・保健所】&#10;有形固定資産減価償却率"/>
        <xdr:cNvSpPr txBox="1"/>
      </xdr:nvSpPr>
      <xdr:spPr>
        <a:xfrm>
          <a:off x="126117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2" name="フローチャート: 判断 691"/>
        <xdr:cNvSpPr/>
      </xdr:nvSpPr>
      <xdr:spPr>
        <a:xfrm>
          <a:off x="19494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93" name="フローチャート: 判断 692"/>
        <xdr:cNvSpPr/>
      </xdr:nvSpPr>
      <xdr:spPr>
        <a:xfrm>
          <a:off x="18605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xdr:rowOff>
    </xdr:from>
    <xdr:to>
      <xdr:col>116</xdr:col>
      <xdr:colOff>114300</xdr:colOff>
      <xdr:row>63</xdr:row>
      <xdr:rowOff>103378</xdr:rowOff>
    </xdr:to>
    <xdr:sp macro="" textlink="">
      <xdr:nvSpPr>
        <xdr:cNvPr id="699" name="楕円 698"/>
        <xdr:cNvSpPr/>
      </xdr:nvSpPr>
      <xdr:spPr>
        <a:xfrm>
          <a:off x="221107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0" name="【保健センター・保健所】&#10;一人当たり面積該当値テキスト"/>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701" name="楕円 700"/>
        <xdr:cNvSpPr/>
      </xdr:nvSpPr>
      <xdr:spPr>
        <a:xfrm>
          <a:off x="21272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48006</xdr:rowOff>
    </xdr:from>
    <xdr:to>
      <xdr:col>116</xdr:col>
      <xdr:colOff>63500</xdr:colOff>
      <xdr:row>63</xdr:row>
      <xdr:rowOff>52578</xdr:rowOff>
    </xdr:to>
    <xdr:cxnSp macro="">
      <xdr:nvCxnSpPr>
        <xdr:cNvPr id="702" name="直線コネクタ 701"/>
        <xdr:cNvCxnSpPr/>
      </xdr:nvCxnSpPr>
      <xdr:spPr>
        <a:xfrm>
          <a:off x="21323300" y="108493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168656</xdr:rowOff>
    </xdr:from>
    <xdr:to>
      <xdr:col>107</xdr:col>
      <xdr:colOff>101600</xdr:colOff>
      <xdr:row>63</xdr:row>
      <xdr:rowOff>98806</xdr:rowOff>
    </xdr:to>
    <xdr:sp macro="" textlink="">
      <xdr:nvSpPr>
        <xdr:cNvPr id="703" name="楕円 702"/>
        <xdr:cNvSpPr/>
      </xdr:nvSpPr>
      <xdr:spPr>
        <a:xfrm>
          <a:off x="20383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48006</xdr:rowOff>
    </xdr:from>
    <xdr:to>
      <xdr:col>111</xdr:col>
      <xdr:colOff>177800</xdr:colOff>
      <xdr:row>63</xdr:row>
      <xdr:rowOff>48006</xdr:rowOff>
    </xdr:to>
    <xdr:cxnSp macro="">
      <xdr:nvCxnSpPr>
        <xdr:cNvPr id="704" name="直線コネクタ 703"/>
        <xdr:cNvCxnSpPr/>
      </xdr:nvCxnSpPr>
      <xdr:spPr>
        <a:xfrm>
          <a:off x="20434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168656</xdr:rowOff>
    </xdr:from>
    <xdr:to>
      <xdr:col>102</xdr:col>
      <xdr:colOff>165100</xdr:colOff>
      <xdr:row>63</xdr:row>
      <xdr:rowOff>98806</xdr:rowOff>
    </xdr:to>
    <xdr:sp macro="" textlink="">
      <xdr:nvSpPr>
        <xdr:cNvPr id="705" name="楕円 704"/>
        <xdr:cNvSpPr/>
      </xdr:nvSpPr>
      <xdr:spPr>
        <a:xfrm>
          <a:off x="19494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48006</xdr:rowOff>
    </xdr:from>
    <xdr:to>
      <xdr:col>107</xdr:col>
      <xdr:colOff>50800</xdr:colOff>
      <xdr:row>63</xdr:row>
      <xdr:rowOff>48006</xdr:rowOff>
    </xdr:to>
    <xdr:cxnSp macro="">
      <xdr:nvCxnSpPr>
        <xdr:cNvPr id="706" name="直線コネクタ 705"/>
        <xdr:cNvCxnSpPr/>
      </xdr:nvCxnSpPr>
      <xdr:spPr>
        <a:xfrm>
          <a:off x="19545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707" name="楕円 706"/>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48006</xdr:rowOff>
    </xdr:from>
    <xdr:to>
      <xdr:col>102</xdr:col>
      <xdr:colOff>114300</xdr:colOff>
      <xdr:row>63</xdr:row>
      <xdr:rowOff>48006</xdr:rowOff>
    </xdr:to>
    <xdr:cxnSp macro="">
      <xdr:nvCxnSpPr>
        <xdr:cNvPr id="708" name="直線コネクタ 707"/>
        <xdr:cNvCxnSpPr/>
      </xdr:nvCxnSpPr>
      <xdr:spPr>
        <a:xfrm>
          <a:off x="18656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46753</xdr:rowOff>
    </xdr:from>
    <xdr:ext cx="469744" cy="259045"/>
    <xdr:sp macro="" textlink="">
      <xdr:nvSpPr>
        <xdr:cNvPr id="711" name="n_3aveValue【保健センター・保健所】&#10;一人当たり面積"/>
        <xdr:cNvSpPr txBox="1"/>
      </xdr:nvSpPr>
      <xdr:spPr>
        <a:xfrm>
          <a:off x="19310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46753</xdr:rowOff>
    </xdr:from>
    <xdr:ext cx="469744" cy="259045"/>
    <xdr:sp macro="" textlink="">
      <xdr:nvSpPr>
        <xdr:cNvPr id="712" name="n_4aveValue【保健センター・保健所】&#10;一人当たり面積"/>
        <xdr:cNvSpPr txBox="1"/>
      </xdr:nvSpPr>
      <xdr:spPr>
        <a:xfrm>
          <a:off x="18421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89933</xdr:rowOff>
    </xdr:from>
    <xdr:ext cx="469744" cy="259045"/>
    <xdr:sp macro="" textlink="">
      <xdr:nvSpPr>
        <xdr:cNvPr id="713" name="n_1mainValue【保健センター・保健所】&#10;一人当たり面積"/>
        <xdr:cNvSpPr txBox="1"/>
      </xdr:nvSpPr>
      <xdr:spPr>
        <a:xfrm>
          <a:off x="210757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714" name="n_2mainValue【保健センター・保健所】&#10;一人当たり面積"/>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89933</xdr:rowOff>
    </xdr:from>
    <xdr:ext cx="469744" cy="259045"/>
    <xdr:sp macro="" textlink="">
      <xdr:nvSpPr>
        <xdr:cNvPr id="715" name="n_3mainValue【保健センター・保健所】&#10;一人当たり面積"/>
        <xdr:cNvSpPr txBox="1"/>
      </xdr:nvSpPr>
      <xdr:spPr>
        <a:xfrm>
          <a:off x="19310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716" name="n_4mainValue【保健センター・保健所】&#10;一人当たり面積"/>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47" name="【消防施設】&#10;有形固定資産減価償却率平均値テキスト"/>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751" name="フローチャート: 判断 750"/>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752" name="フローチャート: 判断 751"/>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8527</xdr:rowOff>
    </xdr:from>
    <xdr:to>
      <xdr:col>85</xdr:col>
      <xdr:colOff>177800</xdr:colOff>
      <xdr:row>85</xdr:row>
      <xdr:rowOff>110127</xdr:rowOff>
    </xdr:to>
    <xdr:sp macro="" textlink="">
      <xdr:nvSpPr>
        <xdr:cNvPr id="758" name="楕円 757"/>
        <xdr:cNvSpPr/>
      </xdr:nvSpPr>
      <xdr:spPr>
        <a:xfrm>
          <a:off x="162687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158404</xdr:rowOff>
    </xdr:from>
    <xdr:ext cx="405111" cy="259045"/>
    <xdr:sp macro="" textlink="">
      <xdr:nvSpPr>
        <xdr:cNvPr id="759" name="【消防施設】&#10;有形固定資産減価償却率該当値テキスト"/>
        <xdr:cNvSpPr txBox="1"/>
      </xdr:nvSpPr>
      <xdr:spPr>
        <a:xfrm>
          <a:off x="16357600"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157118</xdr:rowOff>
    </xdr:from>
    <xdr:to>
      <xdr:col>81</xdr:col>
      <xdr:colOff>101600</xdr:colOff>
      <xdr:row>85</xdr:row>
      <xdr:rowOff>87268</xdr:rowOff>
    </xdr:to>
    <xdr:sp macro="" textlink="">
      <xdr:nvSpPr>
        <xdr:cNvPr id="760" name="楕円 759"/>
        <xdr:cNvSpPr/>
      </xdr:nvSpPr>
      <xdr:spPr>
        <a:xfrm>
          <a:off x="15430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36468</xdr:rowOff>
    </xdr:from>
    <xdr:to>
      <xdr:col>85</xdr:col>
      <xdr:colOff>127000</xdr:colOff>
      <xdr:row>85</xdr:row>
      <xdr:rowOff>59327</xdr:rowOff>
    </xdr:to>
    <xdr:cxnSp macro="">
      <xdr:nvCxnSpPr>
        <xdr:cNvPr id="761" name="直線コネクタ 760"/>
        <xdr:cNvCxnSpPr/>
      </xdr:nvCxnSpPr>
      <xdr:spPr>
        <a:xfrm>
          <a:off x="15481300" y="1460971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134257</xdr:rowOff>
    </xdr:from>
    <xdr:to>
      <xdr:col>76</xdr:col>
      <xdr:colOff>165100</xdr:colOff>
      <xdr:row>85</xdr:row>
      <xdr:rowOff>64407</xdr:rowOff>
    </xdr:to>
    <xdr:sp macro="" textlink="">
      <xdr:nvSpPr>
        <xdr:cNvPr id="762" name="楕円 761"/>
        <xdr:cNvSpPr/>
      </xdr:nvSpPr>
      <xdr:spPr>
        <a:xfrm>
          <a:off x="14541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13607</xdr:rowOff>
    </xdr:from>
    <xdr:to>
      <xdr:col>81</xdr:col>
      <xdr:colOff>50800</xdr:colOff>
      <xdr:row>85</xdr:row>
      <xdr:rowOff>36468</xdr:rowOff>
    </xdr:to>
    <xdr:cxnSp macro="">
      <xdr:nvCxnSpPr>
        <xdr:cNvPr id="763" name="直線コネクタ 762"/>
        <xdr:cNvCxnSpPr/>
      </xdr:nvCxnSpPr>
      <xdr:spPr>
        <a:xfrm>
          <a:off x="14592300" y="1458685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170180</xdr:rowOff>
    </xdr:from>
    <xdr:to>
      <xdr:col>72</xdr:col>
      <xdr:colOff>38100</xdr:colOff>
      <xdr:row>85</xdr:row>
      <xdr:rowOff>100330</xdr:rowOff>
    </xdr:to>
    <xdr:sp macro="" textlink="">
      <xdr:nvSpPr>
        <xdr:cNvPr id="764" name="楕円 763"/>
        <xdr:cNvSpPr/>
      </xdr:nvSpPr>
      <xdr:spPr>
        <a:xfrm>
          <a:off x="1365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13607</xdr:rowOff>
    </xdr:from>
    <xdr:to>
      <xdr:col>76</xdr:col>
      <xdr:colOff>114300</xdr:colOff>
      <xdr:row>85</xdr:row>
      <xdr:rowOff>49530</xdr:rowOff>
    </xdr:to>
    <xdr:cxnSp macro="">
      <xdr:nvCxnSpPr>
        <xdr:cNvPr id="765" name="直線コネクタ 764"/>
        <xdr:cNvCxnSpPr/>
      </xdr:nvCxnSpPr>
      <xdr:spPr>
        <a:xfrm flipV="1">
          <a:off x="13703300" y="145868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153851</xdr:rowOff>
    </xdr:from>
    <xdr:to>
      <xdr:col>67</xdr:col>
      <xdr:colOff>101600</xdr:colOff>
      <xdr:row>85</xdr:row>
      <xdr:rowOff>84001</xdr:rowOff>
    </xdr:to>
    <xdr:sp macro="" textlink="">
      <xdr:nvSpPr>
        <xdr:cNvPr id="766" name="楕円 765"/>
        <xdr:cNvSpPr/>
      </xdr:nvSpPr>
      <xdr:spPr>
        <a:xfrm>
          <a:off x="12763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33201</xdr:rowOff>
    </xdr:from>
    <xdr:to>
      <xdr:col>71</xdr:col>
      <xdr:colOff>177800</xdr:colOff>
      <xdr:row>85</xdr:row>
      <xdr:rowOff>49530</xdr:rowOff>
    </xdr:to>
    <xdr:cxnSp macro="">
      <xdr:nvCxnSpPr>
        <xdr:cNvPr id="767" name="直線コネクタ 766"/>
        <xdr:cNvCxnSpPr/>
      </xdr:nvCxnSpPr>
      <xdr:spPr>
        <a:xfrm>
          <a:off x="12814300" y="146064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768" name="n_1aveValue【消防施設】&#10;有形固定資産減価償却率"/>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769" name="n_2aveValue【消防施設】&#10;有形固定資産減価償却率"/>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111958</xdr:rowOff>
    </xdr:from>
    <xdr:ext cx="405111" cy="259045"/>
    <xdr:sp macro="" textlink="">
      <xdr:nvSpPr>
        <xdr:cNvPr id="770" name="n_3aveValue【消防施設】&#10;有形固定資産減価償却率"/>
        <xdr:cNvSpPr txBox="1"/>
      </xdr:nvSpPr>
      <xdr:spPr>
        <a:xfrm>
          <a:off x="13500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771" name="n_4aveValue【消防施設】&#10;有形固定資産減価償却率"/>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78395</xdr:rowOff>
    </xdr:from>
    <xdr:ext cx="405111" cy="259045"/>
    <xdr:sp macro="" textlink="">
      <xdr:nvSpPr>
        <xdr:cNvPr id="772" name="n_1mainValue【消防施設】&#10;有形固定資産減価償却率"/>
        <xdr:cNvSpPr txBox="1"/>
      </xdr:nvSpPr>
      <xdr:spPr>
        <a:xfrm>
          <a:off x="152660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55534</xdr:rowOff>
    </xdr:from>
    <xdr:ext cx="405111" cy="259045"/>
    <xdr:sp macro="" textlink="">
      <xdr:nvSpPr>
        <xdr:cNvPr id="773" name="n_2mainValue【消防施設】&#10;有形固定資産減価償却率"/>
        <xdr:cNvSpPr txBox="1"/>
      </xdr:nvSpPr>
      <xdr:spPr>
        <a:xfrm>
          <a:off x="143897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91457</xdr:rowOff>
    </xdr:from>
    <xdr:ext cx="405111" cy="259045"/>
    <xdr:sp macro="" textlink="">
      <xdr:nvSpPr>
        <xdr:cNvPr id="774" name="n_3mainValue【消防施設】&#10;有形固定資産減価償却率"/>
        <xdr:cNvSpPr txBox="1"/>
      </xdr:nvSpPr>
      <xdr:spPr>
        <a:xfrm>
          <a:off x="13500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75128</xdr:rowOff>
    </xdr:from>
    <xdr:ext cx="405111" cy="259045"/>
    <xdr:sp macro="" textlink="">
      <xdr:nvSpPr>
        <xdr:cNvPr id="775" name="n_4mainValue【消防施設】&#10;有形固定資産減価償却率"/>
        <xdr:cNvSpPr txBox="1"/>
      </xdr:nvSpPr>
      <xdr:spPr>
        <a:xfrm>
          <a:off x="12611744"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806" name="フローチャート: 判断 805"/>
        <xdr:cNvSpPr/>
      </xdr:nvSpPr>
      <xdr:spPr>
        <a:xfrm>
          <a:off x="19494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07" name="フローチャート: 判断 806"/>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138176</xdr:rowOff>
    </xdr:from>
    <xdr:to>
      <xdr:col>116</xdr:col>
      <xdr:colOff>114300</xdr:colOff>
      <xdr:row>85</xdr:row>
      <xdr:rowOff>68326</xdr:rowOff>
    </xdr:to>
    <xdr:sp macro="" textlink="">
      <xdr:nvSpPr>
        <xdr:cNvPr id="813" name="楕円 812"/>
        <xdr:cNvSpPr/>
      </xdr:nvSpPr>
      <xdr:spPr>
        <a:xfrm>
          <a:off x="22110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116603</xdr:rowOff>
    </xdr:from>
    <xdr:ext cx="469744" cy="259045"/>
    <xdr:sp macro="" textlink="">
      <xdr:nvSpPr>
        <xdr:cNvPr id="814" name="【消防施設】&#10;一人当たり面積該当値テキスト"/>
        <xdr:cNvSpPr txBox="1"/>
      </xdr:nvSpPr>
      <xdr:spPr>
        <a:xfrm>
          <a:off x="22199600"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138176</xdr:rowOff>
    </xdr:from>
    <xdr:to>
      <xdr:col>112</xdr:col>
      <xdr:colOff>38100</xdr:colOff>
      <xdr:row>85</xdr:row>
      <xdr:rowOff>68326</xdr:rowOff>
    </xdr:to>
    <xdr:sp macro="" textlink="">
      <xdr:nvSpPr>
        <xdr:cNvPr id="815" name="楕円 814"/>
        <xdr:cNvSpPr/>
      </xdr:nvSpPr>
      <xdr:spPr>
        <a:xfrm>
          <a:off x="21272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17526</xdr:rowOff>
    </xdr:from>
    <xdr:to>
      <xdr:col>116</xdr:col>
      <xdr:colOff>63500</xdr:colOff>
      <xdr:row>85</xdr:row>
      <xdr:rowOff>17526</xdr:rowOff>
    </xdr:to>
    <xdr:cxnSp macro="">
      <xdr:nvCxnSpPr>
        <xdr:cNvPr id="816" name="直線コネクタ 815"/>
        <xdr:cNvCxnSpPr/>
      </xdr:nvCxnSpPr>
      <xdr:spPr>
        <a:xfrm>
          <a:off x="21323300" y="14590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138176</xdr:rowOff>
    </xdr:from>
    <xdr:to>
      <xdr:col>107</xdr:col>
      <xdr:colOff>101600</xdr:colOff>
      <xdr:row>85</xdr:row>
      <xdr:rowOff>68326</xdr:rowOff>
    </xdr:to>
    <xdr:sp macro="" textlink="">
      <xdr:nvSpPr>
        <xdr:cNvPr id="817" name="楕円 816"/>
        <xdr:cNvSpPr/>
      </xdr:nvSpPr>
      <xdr:spPr>
        <a:xfrm>
          <a:off x="20383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17526</xdr:rowOff>
    </xdr:from>
    <xdr:to>
      <xdr:col>111</xdr:col>
      <xdr:colOff>177800</xdr:colOff>
      <xdr:row>85</xdr:row>
      <xdr:rowOff>17526</xdr:rowOff>
    </xdr:to>
    <xdr:cxnSp macro="">
      <xdr:nvCxnSpPr>
        <xdr:cNvPr id="818" name="直線コネクタ 817"/>
        <xdr:cNvCxnSpPr/>
      </xdr:nvCxnSpPr>
      <xdr:spPr>
        <a:xfrm>
          <a:off x="20434300" y="1459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138176</xdr:rowOff>
    </xdr:from>
    <xdr:to>
      <xdr:col>102</xdr:col>
      <xdr:colOff>165100</xdr:colOff>
      <xdr:row>85</xdr:row>
      <xdr:rowOff>68326</xdr:rowOff>
    </xdr:to>
    <xdr:sp macro="" textlink="">
      <xdr:nvSpPr>
        <xdr:cNvPr id="819" name="楕円 818"/>
        <xdr:cNvSpPr/>
      </xdr:nvSpPr>
      <xdr:spPr>
        <a:xfrm>
          <a:off x="19494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17526</xdr:rowOff>
    </xdr:from>
    <xdr:to>
      <xdr:col>107</xdr:col>
      <xdr:colOff>50800</xdr:colOff>
      <xdr:row>85</xdr:row>
      <xdr:rowOff>17526</xdr:rowOff>
    </xdr:to>
    <xdr:cxnSp macro="">
      <xdr:nvCxnSpPr>
        <xdr:cNvPr id="820" name="直線コネクタ 819"/>
        <xdr:cNvCxnSpPr/>
      </xdr:nvCxnSpPr>
      <xdr:spPr>
        <a:xfrm>
          <a:off x="19545300" y="1459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138176</xdr:rowOff>
    </xdr:from>
    <xdr:to>
      <xdr:col>98</xdr:col>
      <xdr:colOff>38100</xdr:colOff>
      <xdr:row>85</xdr:row>
      <xdr:rowOff>68326</xdr:rowOff>
    </xdr:to>
    <xdr:sp macro="" textlink="">
      <xdr:nvSpPr>
        <xdr:cNvPr id="821" name="楕円 820"/>
        <xdr:cNvSpPr/>
      </xdr:nvSpPr>
      <xdr:spPr>
        <a:xfrm>
          <a:off x="18605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17526</xdr:rowOff>
    </xdr:from>
    <xdr:to>
      <xdr:col>102</xdr:col>
      <xdr:colOff>114300</xdr:colOff>
      <xdr:row>85</xdr:row>
      <xdr:rowOff>17526</xdr:rowOff>
    </xdr:to>
    <xdr:cxnSp macro="">
      <xdr:nvCxnSpPr>
        <xdr:cNvPr id="822" name="直線コネクタ 821"/>
        <xdr:cNvCxnSpPr/>
      </xdr:nvCxnSpPr>
      <xdr:spPr>
        <a:xfrm>
          <a:off x="18656300" y="1459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73423</xdr:rowOff>
    </xdr:from>
    <xdr:ext cx="469744" cy="259045"/>
    <xdr:sp macro="" textlink="">
      <xdr:nvSpPr>
        <xdr:cNvPr id="825" name="n_3aveValue【消防施設】&#10;一人当たり面積"/>
        <xdr:cNvSpPr txBox="1"/>
      </xdr:nvSpPr>
      <xdr:spPr>
        <a:xfrm>
          <a:off x="19310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26"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59453</xdr:rowOff>
    </xdr:from>
    <xdr:ext cx="469744" cy="259045"/>
    <xdr:sp macro="" textlink="">
      <xdr:nvSpPr>
        <xdr:cNvPr id="827" name="n_1mainValue【消防施設】&#10;一人当たり面積"/>
        <xdr:cNvSpPr txBox="1"/>
      </xdr:nvSpPr>
      <xdr:spPr>
        <a:xfrm>
          <a:off x="21075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59453</xdr:rowOff>
    </xdr:from>
    <xdr:ext cx="469744" cy="259045"/>
    <xdr:sp macro="" textlink="">
      <xdr:nvSpPr>
        <xdr:cNvPr id="828" name="n_2mainValue【消防施設】&#10;一人当たり面積"/>
        <xdr:cNvSpPr txBox="1"/>
      </xdr:nvSpPr>
      <xdr:spPr>
        <a:xfrm>
          <a:off x="20199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59453</xdr:rowOff>
    </xdr:from>
    <xdr:ext cx="469744" cy="259045"/>
    <xdr:sp macro="" textlink="">
      <xdr:nvSpPr>
        <xdr:cNvPr id="829" name="n_3mainValue【消防施設】&#10;一人当たり面積"/>
        <xdr:cNvSpPr txBox="1"/>
      </xdr:nvSpPr>
      <xdr:spPr>
        <a:xfrm>
          <a:off x="19310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59453</xdr:rowOff>
    </xdr:from>
    <xdr:ext cx="469744" cy="259045"/>
    <xdr:sp macro="" textlink="">
      <xdr:nvSpPr>
        <xdr:cNvPr id="830" name="n_4mainValue【消防施設】&#10;一人当たり面積"/>
        <xdr:cNvSpPr txBox="1"/>
      </xdr:nvSpPr>
      <xdr:spPr>
        <a:xfrm>
          <a:off x="18421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5" name="フローチャート: 判断 864"/>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6" name="フローチャート: 判断 865"/>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xdr:rowOff>
    </xdr:from>
    <xdr:to>
      <xdr:col>85</xdr:col>
      <xdr:colOff>177800</xdr:colOff>
      <xdr:row>106</xdr:row>
      <xdr:rowOff>117202</xdr:rowOff>
    </xdr:to>
    <xdr:sp macro="" textlink="">
      <xdr:nvSpPr>
        <xdr:cNvPr id="872" name="楕円 871"/>
        <xdr:cNvSpPr/>
      </xdr:nvSpPr>
      <xdr:spPr>
        <a:xfrm>
          <a:off x="16268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165479</xdr:rowOff>
    </xdr:from>
    <xdr:ext cx="405111" cy="259045"/>
    <xdr:sp macro="" textlink="">
      <xdr:nvSpPr>
        <xdr:cNvPr id="873" name="【庁舎】&#10;有形固定資産減価償却率該当値テキスト"/>
        <xdr:cNvSpPr txBox="1"/>
      </xdr:nvSpPr>
      <xdr:spPr>
        <a:xfrm>
          <a:off x="16357600"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157662</xdr:rowOff>
    </xdr:from>
    <xdr:to>
      <xdr:col>81</xdr:col>
      <xdr:colOff>101600</xdr:colOff>
      <xdr:row>106</xdr:row>
      <xdr:rowOff>87812</xdr:rowOff>
    </xdr:to>
    <xdr:sp macro="" textlink="">
      <xdr:nvSpPr>
        <xdr:cNvPr id="874" name="楕円 873"/>
        <xdr:cNvSpPr/>
      </xdr:nvSpPr>
      <xdr:spPr>
        <a:xfrm>
          <a:off x="15430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37012</xdr:rowOff>
    </xdr:from>
    <xdr:to>
      <xdr:col>85</xdr:col>
      <xdr:colOff>127000</xdr:colOff>
      <xdr:row>106</xdr:row>
      <xdr:rowOff>66402</xdr:rowOff>
    </xdr:to>
    <xdr:cxnSp macro="">
      <xdr:nvCxnSpPr>
        <xdr:cNvPr id="875" name="直線コネクタ 874"/>
        <xdr:cNvCxnSpPr/>
      </xdr:nvCxnSpPr>
      <xdr:spPr>
        <a:xfrm>
          <a:off x="15481300" y="1821071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876" name="楕円 875"/>
        <xdr:cNvSpPr/>
      </xdr:nvSpPr>
      <xdr:spPr>
        <a:xfrm>
          <a:off x="14541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xdr:rowOff>
    </xdr:from>
    <xdr:to>
      <xdr:col>81</xdr:col>
      <xdr:colOff>50800</xdr:colOff>
      <xdr:row>106</xdr:row>
      <xdr:rowOff>37012</xdr:rowOff>
    </xdr:to>
    <xdr:cxnSp macro="">
      <xdr:nvCxnSpPr>
        <xdr:cNvPr id="877" name="直線コネクタ 876"/>
        <xdr:cNvCxnSpPr/>
      </xdr:nvCxnSpPr>
      <xdr:spPr>
        <a:xfrm>
          <a:off x="14592300" y="181813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100512</xdr:rowOff>
    </xdr:from>
    <xdr:to>
      <xdr:col>72</xdr:col>
      <xdr:colOff>38100</xdr:colOff>
      <xdr:row>106</xdr:row>
      <xdr:rowOff>30662</xdr:rowOff>
    </xdr:to>
    <xdr:sp macro="" textlink="">
      <xdr:nvSpPr>
        <xdr:cNvPr id="878" name="楕円 877"/>
        <xdr:cNvSpPr/>
      </xdr:nvSpPr>
      <xdr:spPr>
        <a:xfrm>
          <a:off x="13652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151312</xdr:rowOff>
    </xdr:from>
    <xdr:to>
      <xdr:col>76</xdr:col>
      <xdr:colOff>114300</xdr:colOff>
      <xdr:row>106</xdr:row>
      <xdr:rowOff>7620</xdr:rowOff>
    </xdr:to>
    <xdr:cxnSp macro="">
      <xdr:nvCxnSpPr>
        <xdr:cNvPr id="879" name="直線コネクタ 878"/>
        <xdr:cNvCxnSpPr/>
      </xdr:nvCxnSpPr>
      <xdr:spPr>
        <a:xfrm>
          <a:off x="13703300" y="1815356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123371</xdr:rowOff>
    </xdr:from>
    <xdr:to>
      <xdr:col>67</xdr:col>
      <xdr:colOff>101600</xdr:colOff>
      <xdr:row>106</xdr:row>
      <xdr:rowOff>53521</xdr:rowOff>
    </xdr:to>
    <xdr:sp macro="" textlink="">
      <xdr:nvSpPr>
        <xdr:cNvPr id="880" name="楕円 879"/>
        <xdr:cNvSpPr/>
      </xdr:nvSpPr>
      <xdr:spPr>
        <a:xfrm>
          <a:off x="12763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151312</xdr:rowOff>
    </xdr:from>
    <xdr:to>
      <xdr:col>71</xdr:col>
      <xdr:colOff>177800</xdr:colOff>
      <xdr:row>106</xdr:row>
      <xdr:rowOff>2721</xdr:rowOff>
    </xdr:to>
    <xdr:cxnSp macro="">
      <xdr:nvCxnSpPr>
        <xdr:cNvPr id="881" name="直線コネクタ 880"/>
        <xdr:cNvCxnSpPr/>
      </xdr:nvCxnSpPr>
      <xdr:spPr>
        <a:xfrm flipV="1">
          <a:off x="12814300" y="1815356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4" name="n_3aveValue【庁舎】&#10;有形固定資産減価償却率"/>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5"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78939</xdr:rowOff>
    </xdr:from>
    <xdr:ext cx="405111" cy="259045"/>
    <xdr:sp macro="" textlink="">
      <xdr:nvSpPr>
        <xdr:cNvPr id="886" name="n_1mainValue【庁舎】&#10;有形固定資産減価償却率"/>
        <xdr:cNvSpPr txBox="1"/>
      </xdr:nvSpPr>
      <xdr:spPr>
        <a:xfrm>
          <a:off x="152660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887" name="n_2mainValue【庁舎】&#10;有形固定資産減価償却率"/>
        <xdr:cNvSpPr txBox="1"/>
      </xdr:nvSpPr>
      <xdr:spPr>
        <a:xfrm>
          <a:off x="14389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21789</xdr:rowOff>
    </xdr:from>
    <xdr:ext cx="405111" cy="259045"/>
    <xdr:sp macro="" textlink="">
      <xdr:nvSpPr>
        <xdr:cNvPr id="888" name="n_3mainValue【庁舎】&#10;有形固定資産減価償却率"/>
        <xdr:cNvSpPr txBox="1"/>
      </xdr:nvSpPr>
      <xdr:spPr>
        <a:xfrm>
          <a:off x="13500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889" name="n_4mainValue【庁舎】&#10;有形固定資産減価償却率"/>
        <xdr:cNvSpPr txBox="1"/>
      </xdr:nvSpPr>
      <xdr:spPr>
        <a:xfrm>
          <a:off x="12611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136434</xdr:rowOff>
    </xdr:from>
    <xdr:to>
      <xdr:col>102</xdr:col>
      <xdr:colOff>165100</xdr:colOff>
      <xdr:row>105</xdr:row>
      <xdr:rowOff>66584</xdr:rowOff>
    </xdr:to>
    <xdr:sp macro="" textlink="">
      <xdr:nvSpPr>
        <xdr:cNvPr id="924" name="フローチャート: 判断 923"/>
        <xdr:cNvSpPr/>
      </xdr:nvSpPr>
      <xdr:spPr>
        <a:xfrm>
          <a:off x="19494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103777</xdr:rowOff>
    </xdr:from>
    <xdr:to>
      <xdr:col>98</xdr:col>
      <xdr:colOff>38100</xdr:colOff>
      <xdr:row>105</xdr:row>
      <xdr:rowOff>33927</xdr:rowOff>
    </xdr:to>
    <xdr:sp macro="" textlink="">
      <xdr:nvSpPr>
        <xdr:cNvPr id="925" name="フローチャート: 判断 924"/>
        <xdr:cNvSpPr/>
      </xdr:nvSpPr>
      <xdr:spPr>
        <a:xfrm>
          <a:off x="18605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118473</xdr:rowOff>
    </xdr:from>
    <xdr:to>
      <xdr:col>116</xdr:col>
      <xdr:colOff>114300</xdr:colOff>
      <xdr:row>106</xdr:row>
      <xdr:rowOff>48623</xdr:rowOff>
    </xdr:to>
    <xdr:sp macro="" textlink="">
      <xdr:nvSpPr>
        <xdr:cNvPr id="931" name="楕円 930"/>
        <xdr:cNvSpPr/>
      </xdr:nvSpPr>
      <xdr:spPr>
        <a:xfrm>
          <a:off x="22110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96900</xdr:rowOff>
    </xdr:from>
    <xdr:ext cx="469744" cy="259045"/>
    <xdr:sp macro="" textlink="">
      <xdr:nvSpPr>
        <xdr:cNvPr id="932" name="【庁舎】&#10;一人当たり面積該当値テキスト"/>
        <xdr:cNvSpPr txBox="1"/>
      </xdr:nvSpPr>
      <xdr:spPr>
        <a:xfrm>
          <a:off x="22199600" y="1809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118473</xdr:rowOff>
    </xdr:from>
    <xdr:to>
      <xdr:col>112</xdr:col>
      <xdr:colOff>38100</xdr:colOff>
      <xdr:row>106</xdr:row>
      <xdr:rowOff>48623</xdr:rowOff>
    </xdr:to>
    <xdr:sp macro="" textlink="">
      <xdr:nvSpPr>
        <xdr:cNvPr id="933" name="楕円 932"/>
        <xdr:cNvSpPr/>
      </xdr:nvSpPr>
      <xdr:spPr>
        <a:xfrm>
          <a:off x="21272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169273</xdr:rowOff>
    </xdr:from>
    <xdr:to>
      <xdr:col>116</xdr:col>
      <xdr:colOff>63500</xdr:colOff>
      <xdr:row>105</xdr:row>
      <xdr:rowOff>169273</xdr:rowOff>
    </xdr:to>
    <xdr:cxnSp macro="">
      <xdr:nvCxnSpPr>
        <xdr:cNvPr id="934" name="直線コネクタ 933"/>
        <xdr:cNvCxnSpPr/>
      </xdr:nvCxnSpPr>
      <xdr:spPr>
        <a:xfrm>
          <a:off x="21323300" y="181715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115207</xdr:rowOff>
    </xdr:from>
    <xdr:to>
      <xdr:col>107</xdr:col>
      <xdr:colOff>101600</xdr:colOff>
      <xdr:row>106</xdr:row>
      <xdr:rowOff>45357</xdr:rowOff>
    </xdr:to>
    <xdr:sp macro="" textlink="">
      <xdr:nvSpPr>
        <xdr:cNvPr id="935" name="楕円 934"/>
        <xdr:cNvSpPr/>
      </xdr:nvSpPr>
      <xdr:spPr>
        <a:xfrm>
          <a:off x="20383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166007</xdr:rowOff>
    </xdr:from>
    <xdr:to>
      <xdr:col>111</xdr:col>
      <xdr:colOff>177800</xdr:colOff>
      <xdr:row>105</xdr:row>
      <xdr:rowOff>169273</xdr:rowOff>
    </xdr:to>
    <xdr:cxnSp macro="">
      <xdr:nvCxnSpPr>
        <xdr:cNvPr id="936" name="直線コネクタ 935"/>
        <xdr:cNvCxnSpPr/>
      </xdr:nvCxnSpPr>
      <xdr:spPr>
        <a:xfrm>
          <a:off x="20434300" y="181682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115207</xdr:rowOff>
    </xdr:from>
    <xdr:to>
      <xdr:col>102</xdr:col>
      <xdr:colOff>165100</xdr:colOff>
      <xdr:row>106</xdr:row>
      <xdr:rowOff>45357</xdr:rowOff>
    </xdr:to>
    <xdr:sp macro="" textlink="">
      <xdr:nvSpPr>
        <xdr:cNvPr id="937" name="楕円 936"/>
        <xdr:cNvSpPr/>
      </xdr:nvSpPr>
      <xdr:spPr>
        <a:xfrm>
          <a:off x="19494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166007</xdr:rowOff>
    </xdr:from>
    <xdr:to>
      <xdr:col>107</xdr:col>
      <xdr:colOff>50800</xdr:colOff>
      <xdr:row>105</xdr:row>
      <xdr:rowOff>166007</xdr:rowOff>
    </xdr:to>
    <xdr:cxnSp macro="">
      <xdr:nvCxnSpPr>
        <xdr:cNvPr id="938" name="直線コネクタ 937"/>
        <xdr:cNvCxnSpPr/>
      </xdr:nvCxnSpPr>
      <xdr:spPr>
        <a:xfrm>
          <a:off x="19545300" y="1816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111942</xdr:rowOff>
    </xdr:from>
    <xdr:to>
      <xdr:col>98</xdr:col>
      <xdr:colOff>38100</xdr:colOff>
      <xdr:row>106</xdr:row>
      <xdr:rowOff>42092</xdr:rowOff>
    </xdr:to>
    <xdr:sp macro="" textlink="">
      <xdr:nvSpPr>
        <xdr:cNvPr id="939" name="楕円 938"/>
        <xdr:cNvSpPr/>
      </xdr:nvSpPr>
      <xdr:spPr>
        <a:xfrm>
          <a:off x="18605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162742</xdr:rowOff>
    </xdr:from>
    <xdr:to>
      <xdr:col>102</xdr:col>
      <xdr:colOff>114300</xdr:colOff>
      <xdr:row>105</xdr:row>
      <xdr:rowOff>166007</xdr:rowOff>
    </xdr:to>
    <xdr:cxnSp macro="">
      <xdr:nvCxnSpPr>
        <xdr:cNvPr id="940" name="直線コネクタ 939"/>
        <xdr:cNvCxnSpPr/>
      </xdr:nvCxnSpPr>
      <xdr:spPr>
        <a:xfrm>
          <a:off x="18656300" y="181649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83111</xdr:rowOff>
    </xdr:from>
    <xdr:ext cx="469744" cy="259045"/>
    <xdr:sp macro="" textlink="">
      <xdr:nvSpPr>
        <xdr:cNvPr id="943" name="n_3aveValue【庁舎】&#10;一人当たり面積"/>
        <xdr:cNvSpPr txBox="1"/>
      </xdr:nvSpPr>
      <xdr:spPr>
        <a:xfrm>
          <a:off x="193104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50454</xdr:rowOff>
    </xdr:from>
    <xdr:ext cx="469744" cy="259045"/>
    <xdr:sp macro="" textlink="">
      <xdr:nvSpPr>
        <xdr:cNvPr id="944" name="n_4aveValue【庁舎】&#10;一人当たり面積"/>
        <xdr:cNvSpPr txBox="1"/>
      </xdr:nvSpPr>
      <xdr:spPr>
        <a:xfrm>
          <a:off x="184214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39750</xdr:rowOff>
    </xdr:from>
    <xdr:ext cx="469744" cy="259045"/>
    <xdr:sp macro="" textlink="">
      <xdr:nvSpPr>
        <xdr:cNvPr id="945" name="n_1mainValue【庁舎】&#10;一人当たり面積"/>
        <xdr:cNvSpPr txBox="1"/>
      </xdr:nvSpPr>
      <xdr:spPr>
        <a:xfrm>
          <a:off x="210757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36484</xdr:rowOff>
    </xdr:from>
    <xdr:ext cx="469744" cy="259045"/>
    <xdr:sp macro="" textlink="">
      <xdr:nvSpPr>
        <xdr:cNvPr id="946" name="n_2mainValue【庁舎】&#10;一人当たり面積"/>
        <xdr:cNvSpPr txBox="1"/>
      </xdr:nvSpPr>
      <xdr:spPr>
        <a:xfrm>
          <a:off x="2019942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36484</xdr:rowOff>
    </xdr:from>
    <xdr:ext cx="469744" cy="259045"/>
    <xdr:sp macro="" textlink="">
      <xdr:nvSpPr>
        <xdr:cNvPr id="947" name="n_3mainValue【庁舎】&#10;一人当たり面積"/>
        <xdr:cNvSpPr txBox="1"/>
      </xdr:nvSpPr>
      <xdr:spPr>
        <a:xfrm>
          <a:off x="1931042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33219</xdr:rowOff>
    </xdr:from>
    <xdr:ext cx="469744" cy="259045"/>
    <xdr:sp macro="" textlink="">
      <xdr:nvSpPr>
        <xdr:cNvPr id="948" name="n_4mainValue【庁舎】&#10;一人当たり面積"/>
        <xdr:cNvSpPr txBox="1"/>
      </xdr:nvSpPr>
      <xdr:spPr>
        <a:xfrm>
          <a:off x="18421427"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有形固定資産減価償却率は、福祉施設を除き、類似団体内平均値を上回っている。</a:t>
          </a:r>
          <a:endParaRPr lang="ja-JP" altLang="ja-JP" sz="1400">
            <a:effectLst/>
          </a:endParaRPr>
        </a:p>
        <a:p>
          <a:r>
            <a:rPr kumimoji="1" lang="ja-JP" altLang="ja-JP" sz="1100">
              <a:solidFill>
                <a:schemeClr val="dk1"/>
              </a:solidFill>
              <a:effectLst/>
              <a:latin typeface="+mn-lt"/>
              <a:ea typeface="+mn-ea"/>
              <a:cs typeface="+mn-cs"/>
            </a:rPr>
            <a:t>このうち、一般廃棄物処理施設については、</a:t>
          </a:r>
          <a:r>
            <a:rPr kumimoji="1" lang="ja-JP" altLang="en-US" sz="1100">
              <a:solidFill>
                <a:schemeClr val="dk1"/>
              </a:solidFill>
              <a:effectLst/>
              <a:latin typeface="+mn-lt"/>
              <a:ea typeface="+mn-ea"/>
              <a:cs typeface="+mn-cs"/>
            </a:rPr>
            <a:t>８９．７</a:t>
          </a:r>
          <a:r>
            <a:rPr kumimoji="1" lang="ja-JP" altLang="ja-JP" sz="1100">
              <a:solidFill>
                <a:schemeClr val="dk1"/>
              </a:solidFill>
              <a:effectLst/>
              <a:latin typeface="+mn-lt"/>
              <a:ea typeface="+mn-ea"/>
              <a:cs typeface="+mn-cs"/>
            </a:rPr>
            <a:t>％とかなりの高水準となっており、計画的な維持補修を行いながら</a:t>
          </a:r>
          <a:r>
            <a:rPr kumimoji="1" lang="ja-JP" altLang="en-US" sz="1100">
              <a:solidFill>
                <a:schemeClr val="dk1"/>
              </a:solidFill>
              <a:effectLst/>
              <a:latin typeface="+mn-lt"/>
              <a:ea typeface="+mn-ea"/>
              <a:cs typeface="+mn-cs"/>
            </a:rPr>
            <a:t>、ごみ処理施設の更新</a:t>
          </a:r>
          <a:r>
            <a:rPr kumimoji="1" lang="ja-JP" altLang="ja-JP" sz="1100">
              <a:solidFill>
                <a:schemeClr val="dk1"/>
              </a:solidFill>
              <a:effectLst/>
              <a:latin typeface="+mn-lt"/>
              <a:ea typeface="+mn-ea"/>
              <a:cs typeface="+mn-cs"/>
            </a:rPr>
            <a:t>を図る必要がある。</a:t>
          </a:r>
          <a:endParaRPr lang="ja-JP" altLang="ja-JP" sz="1400">
            <a:effectLst/>
          </a:endParaRPr>
        </a:p>
        <a:p>
          <a:r>
            <a:rPr kumimoji="1" lang="ja-JP" altLang="ja-JP" sz="1100">
              <a:solidFill>
                <a:schemeClr val="dk1"/>
              </a:solidFill>
              <a:effectLst/>
              <a:latin typeface="+mn-lt"/>
              <a:ea typeface="+mn-ea"/>
              <a:cs typeface="+mn-cs"/>
            </a:rPr>
            <a:t>庁舎については耐震改修済みであるが、その他の施設についても今後も適正な管理を行っていく。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埼玉県東松山市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91,094
87,476
65.35
37,638,554
35,862,086
1,271,728
19,581,382
25,647,653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市税等の増加により基準財政収入額が増加したものの、社会福祉費等の増加により基準財政需要額も増加した。財政力指数は、前年度から</a:t>
          </a:r>
          <a:r>
            <a:rPr kumimoji="1" lang="en-US" altLang="ja-JP" sz="1100">
              <a:solidFill>
                <a:schemeClr val="dk1"/>
              </a:solidFill>
              <a:effectLst/>
              <a:latin typeface="+mn-ea"/>
              <a:ea typeface="+mn-ea"/>
              <a:cs typeface="+mn-cs"/>
            </a:rPr>
            <a:t>0.03</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悪化した</a:t>
          </a:r>
          <a:r>
            <a:rPr kumimoji="1" lang="ja-JP" altLang="ja-JP" sz="1100">
              <a:solidFill>
                <a:schemeClr val="dk1"/>
              </a:solidFill>
              <a:effectLst/>
              <a:latin typeface="+mn-ea"/>
              <a:ea typeface="+mn-ea"/>
              <a:cs typeface="+mn-cs"/>
            </a:rPr>
            <a:t>が、類似団体平均を</a:t>
          </a:r>
          <a:r>
            <a:rPr kumimoji="1" lang="en-US" altLang="ja-JP" sz="1100">
              <a:solidFill>
                <a:schemeClr val="dk1"/>
              </a:solidFill>
              <a:effectLst/>
              <a:latin typeface="+mn-ea"/>
              <a:ea typeface="+mn-ea"/>
              <a:cs typeface="+mn-cs"/>
            </a:rPr>
            <a:t>0.1</a:t>
          </a:r>
          <a:r>
            <a:rPr kumimoji="1" lang="ja-JP" altLang="ja-JP" sz="1100">
              <a:solidFill>
                <a:schemeClr val="dk1"/>
              </a:solidFill>
              <a:effectLst/>
              <a:latin typeface="+mn-ea"/>
              <a:ea typeface="+mn-ea"/>
              <a:cs typeface="+mn-cs"/>
            </a:rPr>
            <a:t>ポイント、埼玉県平均を</a:t>
          </a:r>
          <a:r>
            <a:rPr kumimoji="1" lang="en-US" altLang="ja-JP" sz="1100">
              <a:solidFill>
                <a:schemeClr val="dk1"/>
              </a:solidFill>
              <a:effectLst/>
              <a:latin typeface="+mn-ea"/>
              <a:ea typeface="+mn-ea"/>
              <a:cs typeface="+mn-cs"/>
            </a:rPr>
            <a:t>0.07</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上</a:t>
          </a:r>
          <a:r>
            <a:rPr kumimoji="1" lang="ja-JP" altLang="ja-JP" sz="1100">
              <a:solidFill>
                <a:schemeClr val="dk1"/>
              </a:solidFill>
              <a:effectLst/>
              <a:latin typeface="+mn-ea"/>
              <a:ea typeface="+mn-ea"/>
              <a:cs typeface="+mn-cs"/>
            </a:rPr>
            <a:t>回っている。</a:t>
          </a:r>
          <a:endParaRPr lang="ja-JP" altLang="ja-JP">
            <a:effectLst/>
            <a:latin typeface="+mn-ea"/>
            <a:ea typeface="+mn-ea"/>
          </a:endParaRPr>
        </a:p>
        <a:p>
          <a:pPr eaLnBrk="1" fontAlgn="auto" latinLnBrk="0" hangingPunct="1"/>
          <a:r>
            <a:rPr kumimoji="1" lang="ja-JP" altLang="ja-JP" sz="1100">
              <a:solidFill>
                <a:schemeClr val="dk1"/>
              </a:solidFill>
              <a:effectLst/>
              <a:latin typeface="+mn-ea"/>
              <a:ea typeface="+mn-ea"/>
              <a:cs typeface="+mn-cs"/>
            </a:rPr>
            <a:t>今後も企業誘致</a:t>
          </a:r>
          <a:r>
            <a:rPr kumimoji="1" lang="ja-JP" altLang="en-US" sz="1100">
              <a:solidFill>
                <a:schemeClr val="dk1"/>
              </a:solidFill>
              <a:effectLst/>
              <a:latin typeface="+mn-ea"/>
              <a:ea typeface="+mn-ea"/>
              <a:cs typeface="+mn-cs"/>
            </a:rPr>
            <a:t>の推進</a:t>
          </a:r>
          <a:r>
            <a:rPr kumimoji="1" lang="ja-JP" altLang="ja-JP" sz="1100">
              <a:solidFill>
                <a:schemeClr val="dk1"/>
              </a:solidFill>
              <a:effectLst/>
              <a:latin typeface="+mn-ea"/>
              <a:ea typeface="+mn-ea"/>
              <a:cs typeface="+mn-cs"/>
            </a:rPr>
            <a:t>、移住・定住の促進による</a:t>
          </a:r>
          <a:r>
            <a:rPr kumimoji="1" lang="ja-JP" altLang="en-US" sz="1100">
              <a:solidFill>
                <a:schemeClr val="dk1"/>
              </a:solidFill>
              <a:effectLst/>
              <a:latin typeface="+mn-ea"/>
              <a:ea typeface="+mn-ea"/>
              <a:cs typeface="+mn-cs"/>
            </a:rPr>
            <a:t>取組</a:t>
          </a:r>
          <a:r>
            <a:rPr kumimoji="1" lang="ja-JP" altLang="ja-JP" sz="1100">
              <a:solidFill>
                <a:schemeClr val="dk1"/>
              </a:solidFill>
              <a:effectLst/>
              <a:latin typeface="+mn-ea"/>
              <a:ea typeface="+mn-ea"/>
              <a:cs typeface="+mn-cs"/>
            </a:rPr>
            <a:t>など様々な手法により税収の確保に努め、持続可能な財政運営を図る。</a:t>
          </a:r>
          <a:endParaRPr lang="ja-JP" altLang="ja-JP" sz="14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127000</xdr:rowOff>
    </xdr:to>
    <xdr:cxnSp macro="">
      <xdr:nvCxnSpPr>
        <xdr:cNvPr id="69" name="直線コネクタ 68"/>
        <xdr:cNvCxnSpPr/>
      </xdr:nvCxnSpPr>
      <xdr:spPr>
        <a:xfrm>
          <a:off x="4114800" y="69246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66675</xdr:rowOff>
    </xdr:to>
    <xdr:cxnSp macro="">
      <xdr:nvCxnSpPr>
        <xdr:cNvPr id="72" name="直線コネクタ 71"/>
        <xdr:cNvCxnSpPr/>
      </xdr:nvCxnSpPr>
      <xdr:spPr>
        <a:xfrm>
          <a:off x="3225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40</xdr:row>
      <xdr:rowOff>26458</xdr:rowOff>
    </xdr:to>
    <xdr:cxnSp macro="">
      <xdr:nvCxnSpPr>
        <xdr:cNvPr id="75" name="直線コネクタ 74"/>
        <xdr:cNvCxnSpPr/>
      </xdr:nvCxnSpPr>
      <xdr:spPr>
        <a:xfrm>
          <a:off x="2336800" y="68241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137583</xdr:rowOff>
    </xdr:to>
    <xdr:cxnSp macro="">
      <xdr:nvCxnSpPr>
        <xdr:cNvPr id="78" name="直線コネクタ 77"/>
        <xdr:cNvCxnSpPr/>
      </xdr:nvCxnSpPr>
      <xdr:spPr>
        <a:xfrm>
          <a:off x="1447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比率算式の分母となる臨時財政対策債</a:t>
          </a:r>
          <a:r>
            <a:rPr kumimoji="1" lang="ja-JP" altLang="en-US" sz="1100">
              <a:solidFill>
                <a:schemeClr val="dk1"/>
              </a:solidFill>
              <a:effectLst/>
              <a:latin typeface="+mn-ea"/>
              <a:ea typeface="+mn-ea"/>
              <a:cs typeface="+mn-cs"/>
            </a:rPr>
            <a:t>は</a:t>
          </a:r>
          <a:r>
            <a:rPr kumimoji="1" lang="ja-JP" altLang="ja-JP" sz="1100">
              <a:solidFill>
                <a:schemeClr val="dk1"/>
              </a:solidFill>
              <a:effectLst/>
              <a:latin typeface="+mn-ea"/>
              <a:ea typeface="+mn-ea"/>
              <a:cs typeface="+mn-cs"/>
            </a:rPr>
            <a:t>減少</a:t>
          </a:r>
          <a:r>
            <a:rPr kumimoji="1" lang="ja-JP" altLang="en-US" sz="1100">
              <a:solidFill>
                <a:schemeClr val="dk1"/>
              </a:solidFill>
              <a:effectLst/>
              <a:latin typeface="+mn-ea"/>
              <a:ea typeface="+mn-ea"/>
              <a:cs typeface="+mn-cs"/>
            </a:rPr>
            <a:t>したが、</a:t>
          </a:r>
          <a:r>
            <a:rPr kumimoji="1" lang="ja-JP" altLang="ja-JP" sz="1100">
              <a:solidFill>
                <a:schemeClr val="dk1"/>
              </a:solidFill>
              <a:effectLst/>
              <a:latin typeface="+mn-lt"/>
              <a:ea typeface="+mn-ea"/>
              <a:cs typeface="+mn-cs"/>
            </a:rPr>
            <a:t>市税や普通交付税</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ことに</a:t>
          </a:r>
          <a:r>
            <a:rPr kumimoji="1" lang="ja-JP" altLang="ja-JP" sz="1100">
              <a:solidFill>
                <a:schemeClr val="dk1"/>
              </a:solidFill>
              <a:effectLst/>
              <a:latin typeface="+mn-ea"/>
              <a:ea typeface="+mn-ea"/>
              <a:cs typeface="+mn-cs"/>
            </a:rPr>
            <a:t>より</a:t>
          </a:r>
          <a:r>
            <a:rPr kumimoji="1" lang="ja-JP" altLang="en-US" sz="1100">
              <a:solidFill>
                <a:schemeClr val="dk1"/>
              </a:solidFill>
              <a:effectLst/>
              <a:latin typeface="+mn-ea"/>
              <a:ea typeface="+mn-ea"/>
              <a:cs typeface="+mn-cs"/>
            </a:rPr>
            <a:t>分母が増加した。</a:t>
          </a:r>
          <a:r>
            <a:rPr kumimoji="1" lang="ja-JP" altLang="ja-JP" sz="1100">
              <a:solidFill>
                <a:schemeClr val="dk1"/>
              </a:solidFill>
              <a:effectLst/>
              <a:latin typeface="+mn-ea"/>
              <a:ea typeface="+mn-ea"/>
              <a:cs typeface="+mn-cs"/>
            </a:rPr>
            <a:t>分子となる歳出については</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扶助費</a:t>
          </a:r>
          <a:r>
            <a:rPr kumimoji="1" lang="ja-JP" altLang="en-US" sz="1100">
              <a:solidFill>
                <a:schemeClr val="dk1"/>
              </a:solidFill>
              <a:effectLst/>
              <a:latin typeface="+mn-ea"/>
              <a:ea typeface="+mn-ea"/>
              <a:cs typeface="+mn-cs"/>
            </a:rPr>
            <a:t>や人件費</a:t>
          </a:r>
          <a:r>
            <a:rPr kumimoji="1" lang="ja-JP" altLang="ja-JP" sz="1100">
              <a:solidFill>
                <a:schemeClr val="dk1"/>
              </a:solidFill>
              <a:effectLst/>
              <a:latin typeface="+mn-ea"/>
              <a:ea typeface="+mn-ea"/>
              <a:cs typeface="+mn-cs"/>
            </a:rPr>
            <a:t>が増加したため、対前年度比で</a:t>
          </a:r>
          <a:r>
            <a:rPr kumimoji="1" lang="en-US" altLang="ja-JP" sz="1100">
              <a:solidFill>
                <a:schemeClr val="dk1"/>
              </a:solidFill>
              <a:effectLst/>
              <a:latin typeface="+mn-ea"/>
              <a:ea typeface="+mn-ea"/>
              <a:cs typeface="+mn-cs"/>
            </a:rPr>
            <a:t>1.6</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悪化</a:t>
          </a:r>
          <a:r>
            <a:rPr kumimoji="1" lang="ja-JP" altLang="ja-JP" sz="1100">
              <a:solidFill>
                <a:schemeClr val="dk1"/>
              </a:solidFill>
              <a:effectLst/>
              <a:latin typeface="+mn-ea"/>
              <a:ea typeface="+mn-ea"/>
              <a:cs typeface="+mn-cs"/>
            </a:rPr>
            <a:t>し</a:t>
          </a:r>
          <a:r>
            <a:rPr kumimoji="1" lang="ja-JP" altLang="en-US" sz="1100">
              <a:solidFill>
                <a:schemeClr val="dk1"/>
              </a:solidFill>
              <a:effectLst/>
              <a:latin typeface="+mn-ea"/>
              <a:ea typeface="+mn-ea"/>
              <a:cs typeface="+mn-cs"/>
            </a:rPr>
            <a:t>た</a:t>
          </a:r>
          <a:r>
            <a:rPr kumimoji="1" lang="ja-JP" altLang="ja-JP" sz="1100">
              <a:solidFill>
                <a:schemeClr val="dk1"/>
              </a:solidFill>
              <a:effectLst/>
              <a:latin typeface="+mn-ea"/>
              <a:ea typeface="+mn-ea"/>
              <a:cs typeface="+mn-cs"/>
            </a:rPr>
            <a:t>。</a:t>
          </a:r>
          <a:endParaRPr lang="ja-JP" altLang="ja-JP">
            <a:effectLst/>
            <a:latin typeface="+mn-ea"/>
            <a:ea typeface="+mn-ea"/>
          </a:endParaRPr>
        </a:p>
        <a:p>
          <a:pPr eaLnBrk="1" fontAlgn="auto" latinLnBrk="0" hangingPunct="1"/>
          <a:r>
            <a:rPr kumimoji="1" lang="ja-JP" altLang="ja-JP" sz="1100">
              <a:solidFill>
                <a:schemeClr val="dk1"/>
              </a:solidFill>
              <a:effectLst/>
              <a:latin typeface="+mn-ea"/>
              <a:ea typeface="+mn-ea"/>
              <a:cs typeface="+mn-cs"/>
            </a:rPr>
            <a:t>今後は、上昇率を抑制するために、自主財源の確保と歳出の経常経費削減に努め、より効率的な財政運営を図る。</a:t>
          </a:r>
          <a:endParaRPr lang="ja-JP" altLang="ja-JP" sz="14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78232</xdr:rowOff>
    </xdr:from>
    <xdr:to>
      <xdr:col>23</xdr:col>
      <xdr:colOff>133350</xdr:colOff>
      <xdr:row>62</xdr:row>
      <xdr:rowOff>155448</xdr:rowOff>
    </xdr:to>
    <xdr:cxnSp macro="">
      <xdr:nvCxnSpPr>
        <xdr:cNvPr id="130" name="直線コネクタ 129"/>
        <xdr:cNvCxnSpPr/>
      </xdr:nvCxnSpPr>
      <xdr:spPr>
        <a:xfrm>
          <a:off x="4114800" y="1070813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18034</xdr:rowOff>
    </xdr:from>
    <xdr:to>
      <xdr:col>19</xdr:col>
      <xdr:colOff>133350</xdr:colOff>
      <xdr:row>62</xdr:row>
      <xdr:rowOff>78232</xdr:rowOff>
    </xdr:to>
    <xdr:cxnSp macro="">
      <xdr:nvCxnSpPr>
        <xdr:cNvPr id="133" name="直線コネクタ 132"/>
        <xdr:cNvCxnSpPr/>
      </xdr:nvCxnSpPr>
      <xdr:spPr>
        <a:xfrm>
          <a:off x="3225800" y="1047648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18034</xdr:rowOff>
    </xdr:from>
    <xdr:to>
      <xdr:col>15</xdr:col>
      <xdr:colOff>82550</xdr:colOff>
      <xdr:row>62</xdr:row>
      <xdr:rowOff>121666</xdr:rowOff>
    </xdr:to>
    <xdr:cxnSp macro="">
      <xdr:nvCxnSpPr>
        <xdr:cNvPr id="136" name="直線コネクタ 135"/>
        <xdr:cNvCxnSpPr/>
      </xdr:nvCxnSpPr>
      <xdr:spPr>
        <a:xfrm flipV="1">
          <a:off x="2336800" y="10476484"/>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121666</xdr:rowOff>
    </xdr:from>
    <xdr:to>
      <xdr:col>11</xdr:col>
      <xdr:colOff>31750</xdr:colOff>
      <xdr:row>63</xdr:row>
      <xdr:rowOff>61214</xdr:rowOff>
    </xdr:to>
    <xdr:cxnSp macro="">
      <xdr:nvCxnSpPr>
        <xdr:cNvPr id="139" name="直線コネクタ 138"/>
        <xdr:cNvCxnSpPr/>
      </xdr:nvCxnSpPr>
      <xdr:spPr>
        <a:xfrm flipV="1">
          <a:off x="1447800" y="1075156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131318</xdr:rowOff>
    </xdr:from>
    <xdr:to>
      <xdr:col>11</xdr:col>
      <xdr:colOff>82550</xdr:colOff>
      <xdr:row>62</xdr:row>
      <xdr:rowOff>61468</xdr:rowOff>
    </xdr:to>
    <xdr:sp macro="" textlink="">
      <xdr:nvSpPr>
        <xdr:cNvPr id="140" name="フローチャート: 判断 139"/>
        <xdr:cNvSpPr/>
      </xdr:nvSpPr>
      <xdr:spPr>
        <a:xfrm>
          <a:off x="2286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41" name="テキスト ボックス 140"/>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2" name="フローチャート: 判断 141"/>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43" name="テキスト ボックス 142"/>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49" name="楕円 148"/>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76725</xdr:rowOff>
    </xdr:from>
    <xdr:ext cx="762000" cy="259045"/>
    <xdr:sp macro="" textlink="">
      <xdr:nvSpPr>
        <xdr:cNvPr id="150" name="財政構造の弾力性該当値テキスト"/>
        <xdr:cNvSpPr txBox="1"/>
      </xdr:nvSpPr>
      <xdr:spPr>
        <a:xfrm>
          <a:off x="5041900" y="1070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27432</xdr:rowOff>
    </xdr:from>
    <xdr:to>
      <xdr:col>19</xdr:col>
      <xdr:colOff>184150</xdr:colOff>
      <xdr:row>62</xdr:row>
      <xdr:rowOff>129032</xdr:rowOff>
    </xdr:to>
    <xdr:sp macro="" textlink="">
      <xdr:nvSpPr>
        <xdr:cNvPr id="151" name="楕円 150"/>
        <xdr:cNvSpPr/>
      </xdr:nvSpPr>
      <xdr:spPr>
        <a:xfrm>
          <a:off x="4064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113809</xdr:rowOff>
    </xdr:from>
    <xdr:ext cx="736600" cy="259045"/>
    <xdr:sp macro="" textlink="">
      <xdr:nvSpPr>
        <xdr:cNvPr id="152" name="テキスト ボックス 151"/>
        <xdr:cNvSpPr txBox="1"/>
      </xdr:nvSpPr>
      <xdr:spPr>
        <a:xfrm>
          <a:off x="3733800" y="1074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138684</xdr:rowOff>
    </xdr:from>
    <xdr:to>
      <xdr:col>15</xdr:col>
      <xdr:colOff>133350</xdr:colOff>
      <xdr:row>61</xdr:row>
      <xdr:rowOff>68834</xdr:rowOff>
    </xdr:to>
    <xdr:sp macro="" textlink="">
      <xdr:nvSpPr>
        <xdr:cNvPr id="153" name="楕円 152"/>
        <xdr:cNvSpPr/>
      </xdr:nvSpPr>
      <xdr:spPr>
        <a:xfrm>
          <a:off x="3175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79011</xdr:rowOff>
    </xdr:from>
    <xdr:ext cx="762000" cy="259045"/>
    <xdr:sp macro="" textlink="">
      <xdr:nvSpPr>
        <xdr:cNvPr id="154" name="テキスト ボックス 153"/>
        <xdr:cNvSpPr txBox="1"/>
      </xdr:nvSpPr>
      <xdr:spPr>
        <a:xfrm>
          <a:off x="2844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70866</xdr:rowOff>
    </xdr:from>
    <xdr:to>
      <xdr:col>11</xdr:col>
      <xdr:colOff>82550</xdr:colOff>
      <xdr:row>63</xdr:row>
      <xdr:rowOff>1016</xdr:rowOff>
    </xdr:to>
    <xdr:sp macro="" textlink="">
      <xdr:nvSpPr>
        <xdr:cNvPr id="155" name="楕円 154"/>
        <xdr:cNvSpPr/>
      </xdr:nvSpPr>
      <xdr:spPr>
        <a:xfrm>
          <a:off x="2286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157243</xdr:rowOff>
    </xdr:from>
    <xdr:ext cx="762000" cy="259045"/>
    <xdr:sp macro="" textlink="">
      <xdr:nvSpPr>
        <xdr:cNvPr id="156" name="テキスト ボックス 155"/>
        <xdr:cNvSpPr txBox="1"/>
      </xdr:nvSpPr>
      <xdr:spPr>
        <a:xfrm>
          <a:off x="1955800" y="107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57" name="楕円 156"/>
        <xdr:cNvSpPr/>
      </xdr:nvSpPr>
      <xdr:spPr>
        <a:xfrm>
          <a:off x="1397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96791</xdr:rowOff>
    </xdr:from>
    <xdr:ext cx="762000" cy="259045"/>
    <xdr:sp macro="" textlink="">
      <xdr:nvSpPr>
        <xdr:cNvPr id="158" name="テキスト ボックス 157"/>
        <xdr:cNvSpPr txBox="1"/>
      </xdr:nvSpPr>
      <xdr:spPr>
        <a:xfrm>
          <a:off x="1066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前年度より</a:t>
          </a:r>
          <a:r>
            <a:rPr kumimoji="1" lang="en-US" altLang="ja-JP" sz="1100">
              <a:solidFill>
                <a:schemeClr val="dk1"/>
              </a:solidFill>
              <a:effectLst/>
              <a:latin typeface="+mn-ea"/>
              <a:ea typeface="+mn-ea"/>
              <a:cs typeface="+mn-cs"/>
            </a:rPr>
            <a:t>1,573</a:t>
          </a:r>
          <a:r>
            <a:rPr kumimoji="1" lang="ja-JP" altLang="ja-JP" sz="1100">
              <a:solidFill>
                <a:schemeClr val="dk1"/>
              </a:solidFill>
              <a:effectLst/>
              <a:latin typeface="+mn-ea"/>
              <a:ea typeface="+mn-ea"/>
              <a:cs typeface="+mn-cs"/>
            </a:rPr>
            <a:t>円</a:t>
          </a:r>
          <a:r>
            <a:rPr kumimoji="1" lang="ja-JP" altLang="en-US" sz="1100">
              <a:solidFill>
                <a:schemeClr val="dk1"/>
              </a:solidFill>
              <a:effectLst/>
              <a:latin typeface="+mn-ea"/>
              <a:ea typeface="+mn-ea"/>
              <a:cs typeface="+mn-cs"/>
            </a:rPr>
            <a:t>減少</a:t>
          </a:r>
          <a:r>
            <a:rPr kumimoji="1" lang="ja-JP" altLang="ja-JP" sz="1100">
              <a:solidFill>
                <a:schemeClr val="dk1"/>
              </a:solidFill>
              <a:effectLst/>
              <a:latin typeface="+mn-ea"/>
              <a:ea typeface="+mn-ea"/>
              <a:cs typeface="+mn-cs"/>
            </a:rPr>
            <a:t>しており、埼玉県平均を</a:t>
          </a:r>
          <a:r>
            <a:rPr kumimoji="1" lang="en-US" altLang="ja-JP" sz="1100">
              <a:solidFill>
                <a:schemeClr val="dk1"/>
              </a:solidFill>
              <a:effectLst/>
              <a:latin typeface="+mn-ea"/>
              <a:ea typeface="+mn-ea"/>
              <a:cs typeface="+mn-cs"/>
            </a:rPr>
            <a:t>7,117</a:t>
          </a:r>
          <a:r>
            <a:rPr kumimoji="1" lang="ja-JP" altLang="ja-JP" sz="1100">
              <a:solidFill>
                <a:schemeClr val="dk1"/>
              </a:solidFill>
              <a:effectLst/>
              <a:latin typeface="+mn-ea"/>
              <a:ea typeface="+mn-ea"/>
              <a:cs typeface="+mn-cs"/>
            </a:rPr>
            <a:t>円</a:t>
          </a:r>
          <a:r>
            <a:rPr kumimoji="1" lang="ja-JP" altLang="en-US" sz="1100">
              <a:solidFill>
                <a:schemeClr val="dk1"/>
              </a:solidFill>
              <a:effectLst/>
              <a:latin typeface="+mn-ea"/>
              <a:ea typeface="+mn-ea"/>
              <a:cs typeface="+mn-cs"/>
            </a:rPr>
            <a:t>下</a:t>
          </a:r>
          <a:r>
            <a:rPr kumimoji="1" lang="ja-JP" altLang="ja-JP" sz="1100">
              <a:solidFill>
                <a:schemeClr val="dk1"/>
              </a:solidFill>
              <a:effectLst/>
              <a:latin typeface="+mn-ea"/>
              <a:ea typeface="+mn-ea"/>
              <a:cs typeface="+mn-cs"/>
            </a:rPr>
            <a:t>回っている。</a:t>
          </a:r>
          <a:endParaRPr kumimoji="1" lang="en-US" altLang="ja-JP" sz="1100">
            <a:solidFill>
              <a:schemeClr val="dk1"/>
            </a:solidFill>
            <a:effectLst/>
            <a:latin typeface="+mn-ea"/>
            <a:ea typeface="+mn-ea"/>
            <a:cs typeface="+mn-cs"/>
          </a:endParaRPr>
        </a:p>
        <a:p>
          <a:pPr eaLnBrk="1" fontAlgn="auto" latinLnBrk="0" hangingPunct="1"/>
          <a:r>
            <a:rPr kumimoji="1" lang="ja-JP" altLang="ja-JP" sz="1100">
              <a:solidFill>
                <a:schemeClr val="dk1"/>
              </a:solidFill>
              <a:effectLst/>
              <a:latin typeface="+mn-ea"/>
              <a:ea typeface="+mn-ea"/>
              <a:cs typeface="+mn-cs"/>
            </a:rPr>
            <a:t>類似団体内平均値を下回る結果となっている</a:t>
          </a:r>
          <a:r>
            <a:rPr kumimoji="1" lang="ja-JP" altLang="en-US" sz="1100">
              <a:solidFill>
                <a:schemeClr val="dk1"/>
              </a:solidFill>
              <a:effectLst/>
              <a:latin typeface="+mn-ea"/>
              <a:ea typeface="+mn-ea"/>
              <a:cs typeface="+mn-cs"/>
            </a:rPr>
            <a:t>が、</a:t>
          </a:r>
          <a:r>
            <a:rPr kumimoji="1" lang="ja-JP" altLang="ja-JP" sz="1100">
              <a:solidFill>
                <a:schemeClr val="dk1"/>
              </a:solidFill>
              <a:effectLst/>
              <a:latin typeface="+mn-ea"/>
              <a:ea typeface="+mn-ea"/>
              <a:cs typeface="+mn-cs"/>
            </a:rPr>
            <a:t>今後多くの公共施設が更新時期を迎えるため、計画的な再整備等により、物件費・維持補修費などの削減に</a:t>
          </a:r>
          <a:r>
            <a:rPr kumimoji="1" lang="ja-JP" altLang="en-US" sz="1100">
              <a:solidFill>
                <a:schemeClr val="dk1"/>
              </a:solidFill>
              <a:effectLst/>
              <a:latin typeface="+mn-ea"/>
              <a:ea typeface="+mn-ea"/>
              <a:cs typeface="+mn-cs"/>
            </a:rPr>
            <a:t>努め</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併せて</a:t>
          </a:r>
          <a:r>
            <a:rPr kumimoji="1" lang="ja-JP" altLang="ja-JP" sz="1100">
              <a:solidFill>
                <a:schemeClr val="dk1"/>
              </a:solidFill>
              <a:effectLst/>
              <a:latin typeface="+mn-ea"/>
              <a:ea typeface="+mn-ea"/>
              <a:cs typeface="+mn-cs"/>
            </a:rPr>
            <a:t>行政改革を推進し、人件費の抑制を図る。</a:t>
          </a:r>
          <a:endParaRPr lang="ja-JP" altLang="ja-JP" sz="1400">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170523</xdr:rowOff>
    </xdr:from>
    <xdr:to>
      <xdr:col>23</xdr:col>
      <xdr:colOff>133350</xdr:colOff>
      <xdr:row>82</xdr:row>
      <xdr:rowOff>14255</xdr:rowOff>
    </xdr:to>
    <xdr:cxnSp macro="">
      <xdr:nvCxnSpPr>
        <xdr:cNvPr id="191" name="直線コネクタ 190"/>
        <xdr:cNvCxnSpPr/>
      </xdr:nvCxnSpPr>
      <xdr:spPr>
        <a:xfrm flipV="1">
          <a:off x="4114800" y="14057973"/>
          <a:ext cx="838200" cy="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155755</xdr:rowOff>
    </xdr:from>
    <xdr:to>
      <xdr:col>19</xdr:col>
      <xdr:colOff>133350</xdr:colOff>
      <xdr:row>82</xdr:row>
      <xdr:rowOff>14255</xdr:rowOff>
    </xdr:to>
    <xdr:cxnSp macro="">
      <xdr:nvCxnSpPr>
        <xdr:cNvPr id="194" name="直線コネクタ 193"/>
        <xdr:cNvCxnSpPr/>
      </xdr:nvCxnSpPr>
      <xdr:spPr>
        <a:xfrm>
          <a:off x="3225800" y="14043205"/>
          <a:ext cx="889000" cy="2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155755</xdr:rowOff>
    </xdr:from>
    <xdr:to>
      <xdr:col>15</xdr:col>
      <xdr:colOff>82550</xdr:colOff>
      <xdr:row>81</xdr:row>
      <xdr:rowOff>168611</xdr:rowOff>
    </xdr:to>
    <xdr:cxnSp macro="">
      <xdr:nvCxnSpPr>
        <xdr:cNvPr id="197" name="直線コネクタ 196"/>
        <xdr:cNvCxnSpPr/>
      </xdr:nvCxnSpPr>
      <xdr:spPr>
        <a:xfrm flipV="1">
          <a:off x="2336800" y="14043205"/>
          <a:ext cx="889000" cy="1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94388</xdr:rowOff>
    </xdr:from>
    <xdr:to>
      <xdr:col>11</xdr:col>
      <xdr:colOff>31750</xdr:colOff>
      <xdr:row>81</xdr:row>
      <xdr:rowOff>168611</xdr:rowOff>
    </xdr:to>
    <xdr:cxnSp macro="">
      <xdr:nvCxnSpPr>
        <xdr:cNvPr id="200" name="直線コネクタ 199"/>
        <xdr:cNvCxnSpPr/>
      </xdr:nvCxnSpPr>
      <xdr:spPr>
        <a:xfrm>
          <a:off x="1447800" y="13981838"/>
          <a:ext cx="889000" cy="7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140791</xdr:rowOff>
    </xdr:from>
    <xdr:to>
      <xdr:col>11</xdr:col>
      <xdr:colOff>82550</xdr:colOff>
      <xdr:row>83</xdr:row>
      <xdr:rowOff>70941</xdr:rowOff>
    </xdr:to>
    <xdr:sp macro="" textlink="">
      <xdr:nvSpPr>
        <xdr:cNvPr id="201" name="フローチャート: 判断 200"/>
        <xdr:cNvSpPr/>
      </xdr:nvSpPr>
      <xdr:spPr>
        <a:xfrm>
          <a:off x="2286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55718</xdr:rowOff>
    </xdr:from>
    <xdr:ext cx="762000" cy="259045"/>
    <xdr:sp macro="" textlink="">
      <xdr:nvSpPr>
        <xdr:cNvPr id="202" name="テキスト ボックス 201"/>
        <xdr:cNvSpPr txBox="1"/>
      </xdr:nvSpPr>
      <xdr:spPr>
        <a:xfrm>
          <a:off x="1955800" y="1428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46038</xdr:rowOff>
    </xdr:from>
    <xdr:to>
      <xdr:col>7</xdr:col>
      <xdr:colOff>31750</xdr:colOff>
      <xdr:row>82</xdr:row>
      <xdr:rowOff>147638</xdr:rowOff>
    </xdr:to>
    <xdr:sp macro="" textlink="">
      <xdr:nvSpPr>
        <xdr:cNvPr id="203" name="フローチャート: 判断 202"/>
        <xdr:cNvSpPr/>
      </xdr:nvSpPr>
      <xdr:spPr>
        <a:xfrm>
          <a:off x="1397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132415</xdr:rowOff>
    </xdr:from>
    <xdr:ext cx="762000" cy="259045"/>
    <xdr:sp macro="" textlink="">
      <xdr:nvSpPr>
        <xdr:cNvPr id="204" name="テキスト ボックス 203"/>
        <xdr:cNvSpPr txBox="1"/>
      </xdr:nvSpPr>
      <xdr:spPr>
        <a:xfrm>
          <a:off x="1066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119723</xdr:rowOff>
    </xdr:from>
    <xdr:to>
      <xdr:col>23</xdr:col>
      <xdr:colOff>184150</xdr:colOff>
      <xdr:row>82</xdr:row>
      <xdr:rowOff>49873</xdr:rowOff>
    </xdr:to>
    <xdr:sp macro="" textlink="">
      <xdr:nvSpPr>
        <xdr:cNvPr id="210" name="楕円 209"/>
        <xdr:cNvSpPr/>
      </xdr:nvSpPr>
      <xdr:spPr>
        <a:xfrm>
          <a:off x="4902200" y="1400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136250</xdr:rowOff>
    </xdr:from>
    <xdr:ext cx="762000" cy="259045"/>
    <xdr:sp macro="" textlink="">
      <xdr:nvSpPr>
        <xdr:cNvPr id="211" name="人件費・物件費等の状況該当値テキスト"/>
        <xdr:cNvSpPr txBox="1"/>
      </xdr:nvSpPr>
      <xdr:spPr>
        <a:xfrm>
          <a:off x="5041900" y="1385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134905</xdr:rowOff>
    </xdr:from>
    <xdr:to>
      <xdr:col>19</xdr:col>
      <xdr:colOff>184150</xdr:colOff>
      <xdr:row>82</xdr:row>
      <xdr:rowOff>65055</xdr:rowOff>
    </xdr:to>
    <xdr:sp macro="" textlink="">
      <xdr:nvSpPr>
        <xdr:cNvPr id="212" name="楕円 211"/>
        <xdr:cNvSpPr/>
      </xdr:nvSpPr>
      <xdr:spPr>
        <a:xfrm>
          <a:off x="4064000" y="1402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75232</xdr:rowOff>
    </xdr:from>
    <xdr:ext cx="736600" cy="259045"/>
    <xdr:sp macro="" textlink="">
      <xdr:nvSpPr>
        <xdr:cNvPr id="213" name="テキスト ボックス 212"/>
        <xdr:cNvSpPr txBox="1"/>
      </xdr:nvSpPr>
      <xdr:spPr>
        <a:xfrm>
          <a:off x="3733800" y="13791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104955</xdr:rowOff>
    </xdr:from>
    <xdr:to>
      <xdr:col>15</xdr:col>
      <xdr:colOff>133350</xdr:colOff>
      <xdr:row>82</xdr:row>
      <xdr:rowOff>35105</xdr:rowOff>
    </xdr:to>
    <xdr:sp macro="" textlink="">
      <xdr:nvSpPr>
        <xdr:cNvPr id="214" name="楕円 213"/>
        <xdr:cNvSpPr/>
      </xdr:nvSpPr>
      <xdr:spPr>
        <a:xfrm>
          <a:off x="3175000" y="1399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45282</xdr:rowOff>
    </xdr:from>
    <xdr:ext cx="762000" cy="259045"/>
    <xdr:sp macro="" textlink="">
      <xdr:nvSpPr>
        <xdr:cNvPr id="215" name="テキスト ボックス 214"/>
        <xdr:cNvSpPr txBox="1"/>
      </xdr:nvSpPr>
      <xdr:spPr>
        <a:xfrm>
          <a:off x="2844800" y="13761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117811</xdr:rowOff>
    </xdr:from>
    <xdr:to>
      <xdr:col>11</xdr:col>
      <xdr:colOff>82550</xdr:colOff>
      <xdr:row>82</xdr:row>
      <xdr:rowOff>47961</xdr:rowOff>
    </xdr:to>
    <xdr:sp macro="" textlink="">
      <xdr:nvSpPr>
        <xdr:cNvPr id="216" name="楕円 215"/>
        <xdr:cNvSpPr/>
      </xdr:nvSpPr>
      <xdr:spPr>
        <a:xfrm>
          <a:off x="2286000" y="1400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58138</xdr:rowOff>
    </xdr:from>
    <xdr:ext cx="762000" cy="259045"/>
    <xdr:sp macro="" textlink="">
      <xdr:nvSpPr>
        <xdr:cNvPr id="217" name="テキスト ボックス 216"/>
        <xdr:cNvSpPr txBox="1"/>
      </xdr:nvSpPr>
      <xdr:spPr>
        <a:xfrm>
          <a:off x="1955800" y="1377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43588</xdr:rowOff>
    </xdr:from>
    <xdr:to>
      <xdr:col>7</xdr:col>
      <xdr:colOff>31750</xdr:colOff>
      <xdr:row>81</xdr:row>
      <xdr:rowOff>145188</xdr:rowOff>
    </xdr:to>
    <xdr:sp macro="" textlink="">
      <xdr:nvSpPr>
        <xdr:cNvPr id="218" name="楕円 217"/>
        <xdr:cNvSpPr/>
      </xdr:nvSpPr>
      <xdr:spPr>
        <a:xfrm>
          <a:off x="1397000" y="139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155365</xdr:rowOff>
    </xdr:from>
    <xdr:ext cx="762000" cy="259045"/>
    <xdr:sp macro="" textlink="">
      <xdr:nvSpPr>
        <xdr:cNvPr id="219" name="テキスト ボックス 218"/>
        <xdr:cNvSpPr txBox="1"/>
      </xdr:nvSpPr>
      <xdr:spPr>
        <a:xfrm>
          <a:off x="1066800" y="1369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給与水準については、人事院勧告などに基づき適正化を図っている。引き続き、適正な給与水準を保っていく。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112184</xdr:rowOff>
    </xdr:to>
    <xdr:cxnSp macro="">
      <xdr:nvCxnSpPr>
        <xdr:cNvPr id="253" name="直線コネクタ 252"/>
        <xdr:cNvCxnSpPr/>
      </xdr:nvCxnSpPr>
      <xdr:spPr>
        <a:xfrm flipV="1">
          <a:off x="16179800" y="146452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152400</xdr:rowOff>
    </xdr:to>
    <xdr:cxnSp macro="">
      <xdr:nvCxnSpPr>
        <xdr:cNvPr id="256" name="直線コネクタ 255"/>
        <xdr:cNvCxnSpPr/>
      </xdr:nvCxnSpPr>
      <xdr:spPr>
        <a:xfrm flipV="1">
          <a:off x="15290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41275</xdr:rowOff>
    </xdr:to>
    <xdr:cxnSp macro="">
      <xdr:nvCxnSpPr>
        <xdr:cNvPr id="259" name="直線コネクタ 258"/>
        <xdr:cNvCxnSpPr/>
      </xdr:nvCxnSpPr>
      <xdr:spPr>
        <a:xfrm flipV="1">
          <a:off x="14401800" y="147256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101600</xdr:rowOff>
    </xdr:to>
    <xdr:cxnSp macro="">
      <xdr:nvCxnSpPr>
        <xdr:cNvPr id="262" name="直線コネクタ 261"/>
        <xdr:cNvCxnSpPr/>
      </xdr:nvCxnSpPr>
      <xdr:spPr>
        <a:xfrm flipV="1">
          <a:off x="13512800" y="147859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6" name="テキスト ボックス 265"/>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2" name="楕円 271"/>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37693</xdr:rowOff>
    </xdr:from>
    <xdr:ext cx="762000" cy="259045"/>
    <xdr:sp macro="" textlink="">
      <xdr:nvSpPr>
        <xdr:cNvPr id="273" name="給与水準   （国との比較）該当値テキスト"/>
        <xdr:cNvSpPr txBox="1"/>
      </xdr:nvSpPr>
      <xdr:spPr>
        <a:xfrm>
          <a:off x="171069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4" name="楕円 273"/>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5" name="テキスト ボックス 274"/>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6" name="楕円 275"/>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7" name="テキスト ボックス 276"/>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161925</xdr:rowOff>
    </xdr:from>
    <xdr:to>
      <xdr:col>68</xdr:col>
      <xdr:colOff>203200</xdr:colOff>
      <xdr:row>86</xdr:row>
      <xdr:rowOff>92075</xdr:rowOff>
    </xdr:to>
    <xdr:sp macro="" textlink="">
      <xdr:nvSpPr>
        <xdr:cNvPr id="278" name="楕円 277"/>
        <xdr:cNvSpPr/>
      </xdr:nvSpPr>
      <xdr:spPr>
        <a:xfrm>
          <a:off x="14351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76852</xdr:rowOff>
    </xdr:from>
    <xdr:ext cx="762000" cy="259045"/>
    <xdr:sp macro="" textlink="">
      <xdr:nvSpPr>
        <xdr:cNvPr id="279" name="テキスト ボックス 278"/>
        <xdr:cNvSpPr txBox="1"/>
      </xdr:nvSpPr>
      <xdr:spPr>
        <a:xfrm>
          <a:off x="14020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0" name="楕円 279"/>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1" name="テキスト ボックス 280"/>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前年度から</a:t>
          </a:r>
          <a:r>
            <a:rPr kumimoji="1" lang="en-US" altLang="ja-JP" sz="1100">
              <a:solidFill>
                <a:schemeClr val="dk1"/>
              </a:solidFill>
              <a:effectLst/>
              <a:latin typeface="+mn-ea"/>
              <a:ea typeface="+mn-ea"/>
              <a:cs typeface="+mn-cs"/>
            </a:rPr>
            <a:t>0.03</a:t>
          </a:r>
          <a:r>
            <a:rPr kumimoji="1" lang="ja-JP" altLang="ja-JP" sz="1100">
              <a:solidFill>
                <a:schemeClr val="dk1"/>
              </a:solidFill>
              <a:effectLst/>
              <a:latin typeface="+mn-ea"/>
              <a:ea typeface="+mn-ea"/>
              <a:cs typeface="+mn-cs"/>
            </a:rPr>
            <a:t>人</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したものの、類似団体平均を</a:t>
          </a:r>
          <a:r>
            <a:rPr kumimoji="1" lang="en-US" altLang="ja-JP" sz="1100">
              <a:solidFill>
                <a:schemeClr val="dk1"/>
              </a:solidFill>
              <a:effectLst/>
              <a:latin typeface="+mn-ea"/>
              <a:ea typeface="+mn-ea"/>
              <a:cs typeface="+mn-cs"/>
            </a:rPr>
            <a:t>0.92</a:t>
          </a:r>
          <a:r>
            <a:rPr kumimoji="1" lang="ja-JP" altLang="ja-JP" sz="1100">
              <a:solidFill>
                <a:schemeClr val="dk1"/>
              </a:solidFill>
              <a:effectLst/>
              <a:latin typeface="+mn-ea"/>
              <a:ea typeface="+mn-ea"/>
              <a:cs typeface="+mn-cs"/>
            </a:rPr>
            <a:t>人、埼玉県平均を</a:t>
          </a:r>
          <a:r>
            <a:rPr kumimoji="1" lang="en-US" altLang="ja-JP" sz="1100">
              <a:solidFill>
                <a:schemeClr val="dk1"/>
              </a:solidFill>
              <a:effectLst/>
              <a:latin typeface="+mn-ea"/>
              <a:ea typeface="+mn-ea"/>
              <a:cs typeface="+mn-cs"/>
            </a:rPr>
            <a:t>1.08</a:t>
          </a:r>
          <a:r>
            <a:rPr kumimoji="1" lang="ja-JP" altLang="ja-JP" sz="1100">
              <a:solidFill>
                <a:schemeClr val="dk1"/>
              </a:solidFill>
              <a:effectLst/>
              <a:latin typeface="+mn-ea"/>
              <a:ea typeface="+mn-ea"/>
              <a:cs typeface="+mn-cs"/>
            </a:rPr>
            <a:t>人下回っている。</a:t>
          </a:r>
          <a:endParaRPr lang="ja-JP" altLang="ja-JP">
            <a:effectLst/>
            <a:latin typeface="+mn-ea"/>
            <a:ea typeface="+mn-ea"/>
          </a:endParaRPr>
        </a:p>
        <a:p>
          <a:r>
            <a:rPr kumimoji="1" lang="ja-JP" altLang="ja-JP" sz="1100">
              <a:solidFill>
                <a:schemeClr val="dk1"/>
              </a:solidFill>
              <a:effectLst/>
              <a:latin typeface="+mn-ea"/>
              <a:ea typeface="+mn-ea"/>
              <a:cs typeface="+mn-cs"/>
            </a:rPr>
            <a:t>定員管理の状況については、組織機構や事業の見直し、民間活力の積極的な活用等による定員の適正化に取り組んだ結果、これまでと同様に類似団体内平均値を下回っている。今後も行政需要の多様化や新たな行政課題へ対応するため、職員の採用を積極的に行い、定員の適正化を図る。</a:t>
          </a:r>
          <a:endParaRPr lang="ja-JP" altLang="ja-JP" sz="140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39476</xdr:rowOff>
    </xdr:from>
    <xdr:to>
      <xdr:col>81</xdr:col>
      <xdr:colOff>44450</xdr:colOff>
      <xdr:row>60</xdr:row>
      <xdr:rowOff>45508</xdr:rowOff>
    </xdr:to>
    <xdr:cxnSp macro="">
      <xdr:nvCxnSpPr>
        <xdr:cNvPr id="316" name="直線コネクタ 315"/>
        <xdr:cNvCxnSpPr/>
      </xdr:nvCxnSpPr>
      <xdr:spPr>
        <a:xfrm>
          <a:off x="16179800" y="10326476"/>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37465</xdr:rowOff>
    </xdr:from>
    <xdr:to>
      <xdr:col>77</xdr:col>
      <xdr:colOff>44450</xdr:colOff>
      <xdr:row>60</xdr:row>
      <xdr:rowOff>39476</xdr:rowOff>
    </xdr:to>
    <xdr:cxnSp macro="">
      <xdr:nvCxnSpPr>
        <xdr:cNvPr id="319" name="直線コネクタ 318"/>
        <xdr:cNvCxnSpPr/>
      </xdr:nvCxnSpPr>
      <xdr:spPr>
        <a:xfrm>
          <a:off x="15290800" y="1032446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37465</xdr:rowOff>
    </xdr:from>
    <xdr:to>
      <xdr:col>72</xdr:col>
      <xdr:colOff>203200</xdr:colOff>
      <xdr:row>60</xdr:row>
      <xdr:rowOff>37465</xdr:rowOff>
    </xdr:to>
    <xdr:cxnSp macro="">
      <xdr:nvCxnSpPr>
        <xdr:cNvPr id="322" name="直線コネクタ 321"/>
        <xdr:cNvCxnSpPr/>
      </xdr:nvCxnSpPr>
      <xdr:spPr>
        <a:xfrm>
          <a:off x="14401800" y="10324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37465</xdr:rowOff>
    </xdr:from>
    <xdr:to>
      <xdr:col>68</xdr:col>
      <xdr:colOff>152400</xdr:colOff>
      <xdr:row>60</xdr:row>
      <xdr:rowOff>51541</xdr:rowOff>
    </xdr:to>
    <xdr:cxnSp macro="">
      <xdr:nvCxnSpPr>
        <xdr:cNvPr id="325" name="直線コネクタ 324"/>
        <xdr:cNvCxnSpPr/>
      </xdr:nvCxnSpPr>
      <xdr:spPr>
        <a:xfrm flipV="1">
          <a:off x="13512800" y="1032446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6" name="フローチャート: 判断 325"/>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7" name="テキスト ボックス 326"/>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28" name="フローチャート: 判断 327"/>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29" name="テキスト ボックス 328"/>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166158</xdr:rowOff>
    </xdr:from>
    <xdr:to>
      <xdr:col>81</xdr:col>
      <xdr:colOff>95250</xdr:colOff>
      <xdr:row>60</xdr:row>
      <xdr:rowOff>96308</xdr:rowOff>
    </xdr:to>
    <xdr:sp macro="" textlink="">
      <xdr:nvSpPr>
        <xdr:cNvPr id="335" name="楕円 334"/>
        <xdr:cNvSpPr/>
      </xdr:nvSpPr>
      <xdr:spPr>
        <a:xfrm>
          <a:off x="169672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11235</xdr:rowOff>
    </xdr:from>
    <xdr:ext cx="762000" cy="259045"/>
    <xdr:sp macro="" textlink="">
      <xdr:nvSpPr>
        <xdr:cNvPr id="336" name="定員管理の状況該当値テキスト"/>
        <xdr:cNvSpPr txBox="1"/>
      </xdr:nvSpPr>
      <xdr:spPr>
        <a:xfrm>
          <a:off x="17106900" y="1012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160126</xdr:rowOff>
    </xdr:from>
    <xdr:to>
      <xdr:col>77</xdr:col>
      <xdr:colOff>95250</xdr:colOff>
      <xdr:row>60</xdr:row>
      <xdr:rowOff>90276</xdr:rowOff>
    </xdr:to>
    <xdr:sp macro="" textlink="">
      <xdr:nvSpPr>
        <xdr:cNvPr id="337" name="楕円 336"/>
        <xdr:cNvSpPr/>
      </xdr:nvSpPr>
      <xdr:spPr>
        <a:xfrm>
          <a:off x="16129000" y="102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100453</xdr:rowOff>
    </xdr:from>
    <xdr:ext cx="736600" cy="259045"/>
    <xdr:sp macro="" textlink="">
      <xdr:nvSpPr>
        <xdr:cNvPr id="338" name="テキスト ボックス 337"/>
        <xdr:cNvSpPr txBox="1"/>
      </xdr:nvSpPr>
      <xdr:spPr>
        <a:xfrm>
          <a:off x="15798800" y="10044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158115</xdr:rowOff>
    </xdr:from>
    <xdr:to>
      <xdr:col>73</xdr:col>
      <xdr:colOff>44450</xdr:colOff>
      <xdr:row>60</xdr:row>
      <xdr:rowOff>88265</xdr:rowOff>
    </xdr:to>
    <xdr:sp macro="" textlink="">
      <xdr:nvSpPr>
        <xdr:cNvPr id="339" name="楕円 338"/>
        <xdr:cNvSpPr/>
      </xdr:nvSpPr>
      <xdr:spPr>
        <a:xfrm>
          <a:off x="15240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98442</xdr:rowOff>
    </xdr:from>
    <xdr:ext cx="762000" cy="259045"/>
    <xdr:sp macro="" textlink="">
      <xdr:nvSpPr>
        <xdr:cNvPr id="340" name="テキスト ボックス 339"/>
        <xdr:cNvSpPr txBox="1"/>
      </xdr:nvSpPr>
      <xdr:spPr>
        <a:xfrm>
          <a:off x="14909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158115</xdr:rowOff>
    </xdr:from>
    <xdr:to>
      <xdr:col>68</xdr:col>
      <xdr:colOff>203200</xdr:colOff>
      <xdr:row>60</xdr:row>
      <xdr:rowOff>88265</xdr:rowOff>
    </xdr:to>
    <xdr:sp macro="" textlink="">
      <xdr:nvSpPr>
        <xdr:cNvPr id="341" name="楕円 340"/>
        <xdr:cNvSpPr/>
      </xdr:nvSpPr>
      <xdr:spPr>
        <a:xfrm>
          <a:off x="14351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42" name="テキスト ボックス 341"/>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xdr:rowOff>
    </xdr:from>
    <xdr:to>
      <xdr:col>64</xdr:col>
      <xdr:colOff>152400</xdr:colOff>
      <xdr:row>60</xdr:row>
      <xdr:rowOff>102341</xdr:rowOff>
    </xdr:to>
    <xdr:sp macro="" textlink="">
      <xdr:nvSpPr>
        <xdr:cNvPr id="343" name="楕円 342"/>
        <xdr:cNvSpPr/>
      </xdr:nvSpPr>
      <xdr:spPr>
        <a:xfrm>
          <a:off x="13462000" y="102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112518</xdr:rowOff>
    </xdr:from>
    <xdr:ext cx="762000" cy="259045"/>
    <xdr:sp macro="" textlink="">
      <xdr:nvSpPr>
        <xdr:cNvPr id="344" name="テキスト ボックス 343"/>
        <xdr:cNvSpPr txBox="1"/>
      </xdr:nvSpPr>
      <xdr:spPr>
        <a:xfrm>
          <a:off x="13131800" y="1005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実質公債費比率については、</a:t>
          </a:r>
          <a:r>
            <a:rPr lang="ja-JP" altLang="ja-JP" sz="1100">
              <a:solidFill>
                <a:schemeClr val="dk1"/>
              </a:solidFill>
              <a:effectLst/>
              <a:latin typeface="+mn-ea"/>
              <a:ea typeface="+mn-ea"/>
              <a:cs typeface="+mn-cs"/>
            </a:rPr>
            <a:t>普通交付税等が増加したものの、元利償還金の額が増額したことや、公営企業への繰出金の額が増加したため</a:t>
          </a:r>
          <a:r>
            <a:rPr kumimoji="1" lang="ja-JP" altLang="ja-JP" sz="1100">
              <a:solidFill>
                <a:schemeClr val="dk1"/>
              </a:solidFill>
              <a:effectLst/>
              <a:latin typeface="+mn-ea"/>
              <a:ea typeface="+mn-ea"/>
              <a:cs typeface="+mn-cs"/>
            </a:rPr>
            <a:t>、前年度に対し</a:t>
          </a:r>
          <a:r>
            <a:rPr kumimoji="1" lang="en-US" altLang="ja-JP" sz="1100">
              <a:solidFill>
                <a:schemeClr val="dk1"/>
              </a:solidFill>
              <a:effectLst/>
              <a:latin typeface="+mn-ea"/>
              <a:ea typeface="+mn-ea"/>
              <a:cs typeface="+mn-cs"/>
            </a:rPr>
            <a:t>0.9</a:t>
          </a:r>
          <a:r>
            <a:rPr kumimoji="1" lang="ja-JP" altLang="ja-JP" sz="1100">
              <a:solidFill>
                <a:schemeClr val="dk1"/>
              </a:solidFill>
              <a:effectLst/>
              <a:latin typeface="+mn-ea"/>
              <a:ea typeface="+mn-ea"/>
              <a:cs typeface="+mn-cs"/>
            </a:rPr>
            <a:t>ポイント</a:t>
          </a:r>
          <a:r>
            <a:rPr kumimoji="1" lang="ja-JP" altLang="ja-JP" sz="1100">
              <a:solidFill>
                <a:schemeClr val="dk1"/>
              </a:solidFill>
              <a:effectLst/>
              <a:latin typeface="+mn-lt"/>
              <a:ea typeface="+mn-ea"/>
              <a:cs typeface="+mn-cs"/>
            </a:rPr>
            <a:t>悪化</a:t>
          </a:r>
          <a:r>
            <a:rPr kumimoji="1" lang="ja-JP" altLang="ja-JP" sz="1100">
              <a:solidFill>
                <a:schemeClr val="dk1"/>
              </a:solidFill>
              <a:effectLst/>
              <a:latin typeface="+mn-ea"/>
              <a:ea typeface="+mn-ea"/>
              <a:cs typeface="+mn-cs"/>
            </a:rPr>
            <a:t>したが、類似団体内平均値を下回っている。今後も起債対象事業の精査を行い、現行水準の維持を図る。</a:t>
          </a:r>
          <a:endParaRPr lang="ja-JP" altLang="ja-JP" sz="14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86783</xdr:rowOff>
    </xdr:to>
    <xdr:cxnSp macro="">
      <xdr:nvCxnSpPr>
        <xdr:cNvPr id="377" name="直線コネクタ 376"/>
        <xdr:cNvCxnSpPr/>
      </xdr:nvCxnSpPr>
      <xdr:spPr>
        <a:xfrm>
          <a:off x="16179800" y="6872394"/>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14394</xdr:rowOff>
    </xdr:to>
    <xdr:cxnSp macro="">
      <xdr:nvCxnSpPr>
        <xdr:cNvPr id="380" name="直線コネクタ 379"/>
        <xdr:cNvCxnSpPr/>
      </xdr:nvCxnSpPr>
      <xdr:spPr>
        <a:xfrm>
          <a:off x="15290800" y="68402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39</xdr:row>
      <xdr:rowOff>153670</xdr:rowOff>
    </xdr:to>
    <xdr:cxnSp macro="">
      <xdr:nvCxnSpPr>
        <xdr:cNvPr id="383" name="直線コネクタ 382"/>
        <xdr:cNvCxnSpPr/>
      </xdr:nvCxnSpPr>
      <xdr:spPr>
        <a:xfrm>
          <a:off x="14401800" y="68080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39</xdr:row>
      <xdr:rowOff>137583</xdr:rowOff>
    </xdr:to>
    <xdr:cxnSp macro="">
      <xdr:nvCxnSpPr>
        <xdr:cNvPr id="386" name="直線コネクタ 385"/>
        <xdr:cNvCxnSpPr/>
      </xdr:nvCxnSpPr>
      <xdr:spPr>
        <a:xfrm flipV="1">
          <a:off x="13512800" y="68080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87" name="フローチャート: 判断 386"/>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88" name="テキスト ボックス 387"/>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89" name="フローチャート: 判断 388"/>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0" name="テキスト ボックス 389"/>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96" name="楕円 395"/>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397" name="公債費負担の状況該当値テキスト"/>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135044</xdr:rowOff>
    </xdr:from>
    <xdr:to>
      <xdr:col>77</xdr:col>
      <xdr:colOff>95250</xdr:colOff>
      <xdr:row>40</xdr:row>
      <xdr:rowOff>65194</xdr:rowOff>
    </xdr:to>
    <xdr:sp macro="" textlink="">
      <xdr:nvSpPr>
        <xdr:cNvPr id="398" name="楕円 397"/>
        <xdr:cNvSpPr/>
      </xdr:nvSpPr>
      <xdr:spPr>
        <a:xfrm>
          <a:off x="16129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9" name="テキスト ボックス 398"/>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00" name="楕円 399"/>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01" name="テキスト ボックス 400"/>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70696</xdr:rowOff>
    </xdr:from>
    <xdr:to>
      <xdr:col>68</xdr:col>
      <xdr:colOff>203200</xdr:colOff>
      <xdr:row>40</xdr:row>
      <xdr:rowOff>846</xdr:rowOff>
    </xdr:to>
    <xdr:sp macro="" textlink="">
      <xdr:nvSpPr>
        <xdr:cNvPr id="402" name="楕円 401"/>
        <xdr:cNvSpPr/>
      </xdr:nvSpPr>
      <xdr:spPr>
        <a:xfrm>
          <a:off x="14351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11023</xdr:rowOff>
    </xdr:from>
    <xdr:ext cx="762000" cy="259045"/>
    <xdr:sp macro="" textlink="">
      <xdr:nvSpPr>
        <xdr:cNvPr id="403" name="テキスト ボックス 402"/>
        <xdr:cNvSpPr txBox="1"/>
      </xdr:nvSpPr>
      <xdr:spPr>
        <a:xfrm>
          <a:off x="14020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4" name="楕円 403"/>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5" name="テキスト ボックス 404"/>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将来負担比率については、</a:t>
          </a:r>
          <a:r>
            <a:rPr lang="ja-JP" altLang="ja-JP" sz="1100">
              <a:solidFill>
                <a:schemeClr val="dk1"/>
              </a:solidFill>
              <a:effectLst/>
              <a:latin typeface="+mn-ea"/>
              <a:ea typeface="+mn-ea"/>
              <a:cs typeface="+mn-cs"/>
            </a:rPr>
            <a:t>地方債の現在高</a:t>
          </a:r>
          <a:r>
            <a:rPr lang="ja-JP" altLang="en-US" sz="1100">
              <a:solidFill>
                <a:schemeClr val="dk1"/>
              </a:solidFill>
              <a:effectLst/>
              <a:latin typeface="+mn-ea"/>
              <a:ea typeface="+mn-ea"/>
              <a:cs typeface="+mn-cs"/>
            </a:rPr>
            <a:t>の減少はあったものの</a:t>
          </a:r>
          <a:r>
            <a:rPr lang="ja-JP" altLang="ja-JP" sz="1100">
              <a:solidFill>
                <a:schemeClr val="dk1"/>
              </a:solidFill>
              <a:effectLst/>
              <a:latin typeface="+mn-ea"/>
              <a:ea typeface="+mn-ea"/>
              <a:cs typeface="+mn-cs"/>
            </a:rPr>
            <a:t>、公営企業債等繰入見込額</a:t>
          </a:r>
          <a:r>
            <a:rPr lang="ja-JP" altLang="en-US" sz="1100">
              <a:solidFill>
                <a:schemeClr val="dk1"/>
              </a:solidFill>
              <a:effectLst/>
              <a:latin typeface="+mn-ea"/>
              <a:ea typeface="+mn-ea"/>
              <a:cs typeface="+mn-cs"/>
            </a:rPr>
            <a:t>等が増加し</a:t>
          </a:r>
          <a:r>
            <a:rPr kumimoji="1" lang="ja-JP" altLang="en-US" sz="1100">
              <a:solidFill>
                <a:schemeClr val="dk1"/>
              </a:solidFill>
              <a:effectLst/>
              <a:latin typeface="+mn-ea"/>
              <a:ea typeface="+mn-ea"/>
              <a:cs typeface="+mn-cs"/>
            </a:rPr>
            <a:t>た。また、</a:t>
          </a:r>
          <a:r>
            <a:rPr kumimoji="1" lang="ja-JP" altLang="ja-JP" sz="1100">
              <a:solidFill>
                <a:schemeClr val="dk1"/>
              </a:solidFill>
              <a:effectLst/>
              <a:latin typeface="+mn-ea"/>
              <a:ea typeface="+mn-ea"/>
              <a:cs typeface="+mn-cs"/>
            </a:rPr>
            <a:t>充当可能基金</a:t>
          </a:r>
          <a:r>
            <a:rPr kumimoji="1" lang="ja-JP" altLang="en-US" sz="1100">
              <a:solidFill>
                <a:schemeClr val="dk1"/>
              </a:solidFill>
              <a:effectLst/>
              <a:latin typeface="+mn-ea"/>
              <a:ea typeface="+mn-ea"/>
              <a:cs typeface="+mn-cs"/>
            </a:rPr>
            <a:t>等</a:t>
          </a:r>
          <a:r>
            <a:rPr kumimoji="1" lang="ja-JP" altLang="ja-JP" sz="1100">
              <a:solidFill>
                <a:schemeClr val="dk1"/>
              </a:solidFill>
              <a:effectLst/>
              <a:latin typeface="+mn-ea"/>
              <a:ea typeface="+mn-ea"/>
              <a:cs typeface="+mn-cs"/>
            </a:rPr>
            <a:t>の</a:t>
          </a:r>
          <a:r>
            <a:rPr kumimoji="1" lang="ja-JP" altLang="en-US" sz="1100">
              <a:solidFill>
                <a:schemeClr val="dk1"/>
              </a:solidFill>
              <a:effectLst/>
              <a:latin typeface="+mn-ea"/>
              <a:ea typeface="+mn-ea"/>
              <a:cs typeface="+mn-cs"/>
            </a:rPr>
            <a:t>減少</a:t>
          </a:r>
          <a:r>
            <a:rPr kumimoji="1" lang="ja-JP" altLang="ja-JP" sz="1100">
              <a:solidFill>
                <a:schemeClr val="dk1"/>
              </a:solidFill>
              <a:effectLst/>
              <a:latin typeface="+mn-ea"/>
              <a:ea typeface="+mn-ea"/>
              <a:cs typeface="+mn-cs"/>
            </a:rPr>
            <a:t>により、前年度に対し、</a:t>
          </a:r>
          <a:r>
            <a:rPr kumimoji="1" lang="en-US" altLang="ja-JP" sz="1100">
              <a:solidFill>
                <a:schemeClr val="dk1"/>
              </a:solidFill>
              <a:effectLst/>
              <a:latin typeface="+mn-ea"/>
              <a:ea typeface="+mn-ea"/>
              <a:cs typeface="+mn-cs"/>
            </a:rPr>
            <a:t>6.6</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上昇</a:t>
          </a:r>
          <a:r>
            <a:rPr kumimoji="1" lang="ja-JP" altLang="ja-JP" sz="1100">
              <a:solidFill>
                <a:schemeClr val="dk1"/>
              </a:solidFill>
              <a:effectLst/>
              <a:latin typeface="+mn-ea"/>
              <a:ea typeface="+mn-ea"/>
              <a:cs typeface="+mn-cs"/>
            </a:rPr>
            <a:t>している。今後も財政調整基金をはじめとして、継続的に基金を積み立て、交付税措置のある地方債の借り入れを原則とするなど、常に後年度を見据えた財政運営を図る。</a:t>
          </a:r>
          <a:endParaRPr lang="ja-JP" altLang="ja-JP" sz="1400">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51949</xdr:rowOff>
    </xdr:from>
    <xdr:to>
      <xdr:col>81</xdr:col>
      <xdr:colOff>44450</xdr:colOff>
      <xdr:row>14</xdr:row>
      <xdr:rowOff>127786</xdr:rowOff>
    </xdr:to>
    <xdr:cxnSp macro="">
      <xdr:nvCxnSpPr>
        <xdr:cNvPr id="441" name="直線コネクタ 440"/>
        <xdr:cNvCxnSpPr/>
      </xdr:nvCxnSpPr>
      <xdr:spPr>
        <a:xfrm>
          <a:off x="16179800" y="2452249"/>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51949</xdr:rowOff>
    </xdr:from>
    <xdr:to>
      <xdr:col>77</xdr:col>
      <xdr:colOff>44450</xdr:colOff>
      <xdr:row>14</xdr:row>
      <xdr:rowOff>126637</xdr:rowOff>
    </xdr:to>
    <xdr:cxnSp macro="">
      <xdr:nvCxnSpPr>
        <xdr:cNvPr id="444" name="直線コネクタ 443"/>
        <xdr:cNvCxnSpPr/>
      </xdr:nvCxnSpPr>
      <xdr:spPr>
        <a:xfrm flipV="1">
          <a:off x="15290800" y="2452249"/>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126637</xdr:rowOff>
    </xdr:from>
    <xdr:to>
      <xdr:col>72</xdr:col>
      <xdr:colOff>203200</xdr:colOff>
      <xdr:row>15</xdr:row>
      <xdr:rowOff>19534</xdr:rowOff>
    </xdr:to>
    <xdr:cxnSp macro="">
      <xdr:nvCxnSpPr>
        <xdr:cNvPr id="447" name="直線コネクタ 446"/>
        <xdr:cNvCxnSpPr/>
      </xdr:nvCxnSpPr>
      <xdr:spPr>
        <a:xfrm flipV="1">
          <a:off x="14401800" y="252693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19534</xdr:rowOff>
    </xdr:from>
    <xdr:to>
      <xdr:col>68</xdr:col>
      <xdr:colOff>152400</xdr:colOff>
      <xdr:row>15</xdr:row>
      <xdr:rowOff>43664</xdr:rowOff>
    </xdr:to>
    <xdr:cxnSp macro="">
      <xdr:nvCxnSpPr>
        <xdr:cNvPr id="450" name="直線コネクタ 449"/>
        <xdr:cNvCxnSpPr/>
      </xdr:nvCxnSpPr>
      <xdr:spPr>
        <a:xfrm flipV="1">
          <a:off x="13512800" y="259128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1" name="フローチャート: 判断 450"/>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65452</xdr:rowOff>
    </xdr:from>
    <xdr:ext cx="762000" cy="259045"/>
    <xdr:sp macro="" textlink="">
      <xdr:nvSpPr>
        <xdr:cNvPr id="452" name="テキスト ボックス 451"/>
        <xdr:cNvSpPr txBox="1"/>
      </xdr:nvSpPr>
      <xdr:spPr>
        <a:xfrm>
          <a:off x="14020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3" name="フローチャート: 判断 452"/>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4" name="テキスト ボックス 453"/>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76986</xdr:rowOff>
    </xdr:from>
    <xdr:to>
      <xdr:col>81</xdr:col>
      <xdr:colOff>95250</xdr:colOff>
      <xdr:row>15</xdr:row>
      <xdr:rowOff>7136</xdr:rowOff>
    </xdr:to>
    <xdr:sp macro="" textlink="">
      <xdr:nvSpPr>
        <xdr:cNvPr id="460" name="楕円 459"/>
        <xdr:cNvSpPr/>
      </xdr:nvSpPr>
      <xdr:spPr>
        <a:xfrm>
          <a:off x="16967200" y="24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49063</xdr:rowOff>
    </xdr:from>
    <xdr:ext cx="762000" cy="259045"/>
    <xdr:sp macro="" textlink="">
      <xdr:nvSpPr>
        <xdr:cNvPr id="461" name="将来負担の状況該当値テキスト"/>
        <xdr:cNvSpPr txBox="1"/>
      </xdr:nvSpPr>
      <xdr:spPr>
        <a:xfrm>
          <a:off x="17106900" y="244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1149</xdr:rowOff>
    </xdr:from>
    <xdr:to>
      <xdr:col>77</xdr:col>
      <xdr:colOff>95250</xdr:colOff>
      <xdr:row>14</xdr:row>
      <xdr:rowOff>102749</xdr:rowOff>
    </xdr:to>
    <xdr:sp macro="" textlink="">
      <xdr:nvSpPr>
        <xdr:cNvPr id="462" name="楕円 461"/>
        <xdr:cNvSpPr/>
      </xdr:nvSpPr>
      <xdr:spPr>
        <a:xfrm>
          <a:off x="16129000" y="24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87526</xdr:rowOff>
    </xdr:from>
    <xdr:ext cx="736600" cy="259045"/>
    <xdr:sp macro="" textlink="">
      <xdr:nvSpPr>
        <xdr:cNvPr id="463" name="テキスト ボックス 462"/>
        <xdr:cNvSpPr txBox="1"/>
      </xdr:nvSpPr>
      <xdr:spPr>
        <a:xfrm>
          <a:off x="15798800" y="2487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75837</xdr:rowOff>
    </xdr:from>
    <xdr:to>
      <xdr:col>73</xdr:col>
      <xdr:colOff>44450</xdr:colOff>
      <xdr:row>15</xdr:row>
      <xdr:rowOff>5987</xdr:rowOff>
    </xdr:to>
    <xdr:sp macro="" textlink="">
      <xdr:nvSpPr>
        <xdr:cNvPr id="464" name="楕円 463"/>
        <xdr:cNvSpPr/>
      </xdr:nvSpPr>
      <xdr:spPr>
        <a:xfrm>
          <a:off x="15240000" y="24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162214</xdr:rowOff>
    </xdr:from>
    <xdr:ext cx="762000" cy="259045"/>
    <xdr:sp macro="" textlink="">
      <xdr:nvSpPr>
        <xdr:cNvPr id="465" name="テキスト ボックス 464"/>
        <xdr:cNvSpPr txBox="1"/>
      </xdr:nvSpPr>
      <xdr:spPr>
        <a:xfrm>
          <a:off x="14909800" y="256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140184</xdr:rowOff>
    </xdr:from>
    <xdr:to>
      <xdr:col>68</xdr:col>
      <xdr:colOff>203200</xdr:colOff>
      <xdr:row>15</xdr:row>
      <xdr:rowOff>70334</xdr:rowOff>
    </xdr:to>
    <xdr:sp macro="" textlink="">
      <xdr:nvSpPr>
        <xdr:cNvPr id="466" name="楕円 465"/>
        <xdr:cNvSpPr/>
      </xdr:nvSpPr>
      <xdr:spPr>
        <a:xfrm>
          <a:off x="14351000" y="25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80511</xdr:rowOff>
    </xdr:from>
    <xdr:ext cx="762000" cy="259045"/>
    <xdr:sp macro="" textlink="">
      <xdr:nvSpPr>
        <xdr:cNvPr id="467" name="テキスト ボックス 466"/>
        <xdr:cNvSpPr txBox="1"/>
      </xdr:nvSpPr>
      <xdr:spPr>
        <a:xfrm>
          <a:off x="14020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164314</xdr:rowOff>
    </xdr:from>
    <xdr:to>
      <xdr:col>64</xdr:col>
      <xdr:colOff>152400</xdr:colOff>
      <xdr:row>15</xdr:row>
      <xdr:rowOff>94464</xdr:rowOff>
    </xdr:to>
    <xdr:sp macro="" textlink="">
      <xdr:nvSpPr>
        <xdr:cNvPr id="468" name="楕円 467"/>
        <xdr:cNvSpPr/>
      </xdr:nvSpPr>
      <xdr:spPr>
        <a:xfrm>
          <a:off x="13462000" y="256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79241</xdr:rowOff>
    </xdr:from>
    <xdr:ext cx="762000" cy="259045"/>
    <xdr:sp macro="" textlink="">
      <xdr:nvSpPr>
        <xdr:cNvPr id="469" name="テキスト ボックス 468"/>
        <xdr:cNvSpPr txBox="1"/>
      </xdr:nvSpPr>
      <xdr:spPr>
        <a:xfrm>
          <a:off x="13131800" y="265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埼玉県東松山市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91,094
87,476
65.35
37,638,554
35,862,086
1,271,728
19,581,382
25,647,653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指定管理者制度の活用をはじめとした民間委託の推進など、行政改革を推し進めた結果、財政比較分析表における定数管理状況において、他団体に比して人口千人当たりの職員数が少なくなっているため、全国平均値、埼玉県平均値を下回っている。今後も適正な定員管理や給与水準の維持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79647</xdr:rowOff>
    </xdr:from>
    <xdr:to>
      <xdr:col>24</xdr:col>
      <xdr:colOff>25400</xdr:colOff>
      <xdr:row>35</xdr:row>
      <xdr:rowOff>112304</xdr:rowOff>
    </xdr:to>
    <xdr:cxnSp macro="">
      <xdr:nvCxnSpPr>
        <xdr:cNvPr id="68" name="直線コネクタ 67"/>
        <xdr:cNvCxnSpPr/>
      </xdr:nvCxnSpPr>
      <xdr:spPr>
        <a:xfrm>
          <a:off x="3987800" y="608039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79647</xdr:rowOff>
    </xdr:to>
    <xdr:cxnSp macro="">
      <xdr:nvCxnSpPr>
        <xdr:cNvPr id="71" name="直線コネクタ 70"/>
        <xdr:cNvCxnSpPr/>
      </xdr:nvCxnSpPr>
      <xdr:spPr>
        <a:xfrm>
          <a:off x="3098800" y="60477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36</xdr:row>
      <xdr:rowOff>45357</xdr:rowOff>
    </xdr:to>
    <xdr:cxnSp macro="">
      <xdr:nvCxnSpPr>
        <xdr:cNvPr id="74" name="直線コネクタ 73"/>
        <xdr:cNvCxnSpPr/>
      </xdr:nvCxnSpPr>
      <xdr:spPr>
        <a:xfrm flipV="1">
          <a:off x="2209800" y="6047740"/>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131899</xdr:rowOff>
    </xdr:from>
    <xdr:to>
      <xdr:col>11</xdr:col>
      <xdr:colOff>9525</xdr:colOff>
      <xdr:row>36</xdr:row>
      <xdr:rowOff>45357</xdr:rowOff>
    </xdr:to>
    <xdr:cxnSp macro="">
      <xdr:nvCxnSpPr>
        <xdr:cNvPr id="77" name="直線コネクタ 76"/>
        <xdr:cNvCxnSpPr/>
      </xdr:nvCxnSpPr>
      <xdr:spPr>
        <a:xfrm>
          <a:off x="1320800" y="6132649"/>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61504</xdr:rowOff>
    </xdr:from>
    <xdr:to>
      <xdr:col>24</xdr:col>
      <xdr:colOff>76200</xdr:colOff>
      <xdr:row>35</xdr:row>
      <xdr:rowOff>163104</xdr:rowOff>
    </xdr:to>
    <xdr:sp macro="" textlink="">
      <xdr:nvSpPr>
        <xdr:cNvPr id="87" name="楕円 86"/>
        <xdr:cNvSpPr/>
      </xdr:nvSpPr>
      <xdr:spPr>
        <a:xfrm>
          <a:off x="47752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78031</xdr:rowOff>
    </xdr:from>
    <xdr:ext cx="762000" cy="259045"/>
    <xdr:sp macro="" textlink="">
      <xdr:nvSpPr>
        <xdr:cNvPr id="88" name="人件費該当値テキスト"/>
        <xdr:cNvSpPr txBox="1"/>
      </xdr:nvSpPr>
      <xdr:spPr>
        <a:xfrm>
          <a:off x="4914900" y="590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28847</xdr:rowOff>
    </xdr:from>
    <xdr:to>
      <xdr:col>20</xdr:col>
      <xdr:colOff>38100</xdr:colOff>
      <xdr:row>35</xdr:row>
      <xdr:rowOff>130447</xdr:rowOff>
    </xdr:to>
    <xdr:sp macro="" textlink="">
      <xdr:nvSpPr>
        <xdr:cNvPr id="89" name="楕円 88"/>
        <xdr:cNvSpPr/>
      </xdr:nvSpPr>
      <xdr:spPr>
        <a:xfrm>
          <a:off x="39370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140624</xdr:rowOff>
    </xdr:from>
    <xdr:ext cx="736600" cy="259045"/>
    <xdr:sp macro="" textlink="">
      <xdr:nvSpPr>
        <xdr:cNvPr id="90" name="テキスト ボックス 89"/>
        <xdr:cNvSpPr txBox="1"/>
      </xdr:nvSpPr>
      <xdr:spPr>
        <a:xfrm>
          <a:off x="3606800" y="579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91" name="楕円 90"/>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107967</xdr:rowOff>
    </xdr:from>
    <xdr:ext cx="762000" cy="259045"/>
    <xdr:sp macro="" textlink="">
      <xdr:nvSpPr>
        <xdr:cNvPr id="92" name="テキスト ボックス 91"/>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166007</xdr:rowOff>
    </xdr:from>
    <xdr:to>
      <xdr:col>11</xdr:col>
      <xdr:colOff>60325</xdr:colOff>
      <xdr:row>36</xdr:row>
      <xdr:rowOff>96157</xdr:rowOff>
    </xdr:to>
    <xdr:sp macro="" textlink="">
      <xdr:nvSpPr>
        <xdr:cNvPr id="93" name="楕円 92"/>
        <xdr:cNvSpPr/>
      </xdr:nvSpPr>
      <xdr:spPr>
        <a:xfrm>
          <a:off x="2159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106334</xdr:rowOff>
    </xdr:from>
    <xdr:ext cx="762000" cy="259045"/>
    <xdr:sp macro="" textlink="">
      <xdr:nvSpPr>
        <xdr:cNvPr id="94" name="テキスト ボックス 93"/>
        <xdr:cNvSpPr txBox="1"/>
      </xdr:nvSpPr>
      <xdr:spPr>
        <a:xfrm>
          <a:off x="1828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81099</xdr:rowOff>
    </xdr:from>
    <xdr:to>
      <xdr:col>6</xdr:col>
      <xdr:colOff>171450</xdr:colOff>
      <xdr:row>36</xdr:row>
      <xdr:rowOff>11249</xdr:rowOff>
    </xdr:to>
    <xdr:sp macro="" textlink="">
      <xdr:nvSpPr>
        <xdr:cNvPr id="95" name="楕円 94"/>
        <xdr:cNvSpPr/>
      </xdr:nvSpPr>
      <xdr:spPr>
        <a:xfrm>
          <a:off x="1270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167476</xdr:rowOff>
    </xdr:from>
    <xdr:ext cx="762000" cy="259045"/>
    <xdr:sp macro="" textlink="">
      <xdr:nvSpPr>
        <xdr:cNvPr id="96" name="テキスト ボックス 95"/>
        <xdr:cNvSpPr txBox="1"/>
      </xdr:nvSpPr>
      <xdr:spPr>
        <a:xfrm>
          <a:off x="939800" y="616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前年度比で</a:t>
          </a:r>
          <a:r>
            <a:rPr kumimoji="1" lang="en-US" altLang="ja-JP" sz="1100">
              <a:solidFill>
                <a:schemeClr val="dk1"/>
              </a:solidFill>
              <a:effectLst/>
              <a:latin typeface="+mn-ea"/>
              <a:ea typeface="+mn-ea"/>
              <a:cs typeface="+mn-cs"/>
            </a:rPr>
            <a:t>0.1</a:t>
          </a:r>
          <a:r>
            <a:rPr kumimoji="1" lang="ja-JP" altLang="ja-JP" sz="1100">
              <a:solidFill>
                <a:schemeClr val="dk1"/>
              </a:solidFill>
              <a:effectLst/>
              <a:latin typeface="+mn-ea"/>
              <a:ea typeface="+mn-ea"/>
              <a:cs typeface="+mn-cs"/>
            </a:rPr>
            <a:t>ポイント</a:t>
          </a:r>
          <a:r>
            <a:rPr kumimoji="1" lang="ja-JP" altLang="ja-JP" sz="1100">
              <a:solidFill>
                <a:schemeClr val="dk1"/>
              </a:solidFill>
              <a:effectLst/>
              <a:latin typeface="+mn-lt"/>
              <a:ea typeface="+mn-ea"/>
              <a:cs typeface="+mn-cs"/>
            </a:rPr>
            <a:t>悪化</a:t>
          </a:r>
          <a:r>
            <a:rPr kumimoji="1" lang="ja-JP" altLang="ja-JP" sz="1100">
              <a:solidFill>
                <a:schemeClr val="dk1"/>
              </a:solidFill>
              <a:effectLst/>
              <a:latin typeface="+mn-ea"/>
              <a:ea typeface="+mn-ea"/>
              <a:cs typeface="+mn-cs"/>
            </a:rPr>
            <a:t>している</a:t>
          </a:r>
          <a:r>
            <a:rPr kumimoji="1" lang="ja-JP" altLang="en-US" sz="1100">
              <a:solidFill>
                <a:schemeClr val="dk1"/>
              </a:solidFill>
              <a:effectLst/>
              <a:latin typeface="+mn-ea"/>
              <a:ea typeface="+mn-ea"/>
              <a:cs typeface="+mn-cs"/>
            </a:rPr>
            <a:t>が、ほぼ</a:t>
          </a:r>
          <a:r>
            <a:rPr kumimoji="1" lang="ja-JP" altLang="ja-JP" sz="1100">
              <a:solidFill>
                <a:schemeClr val="dk1"/>
              </a:solidFill>
              <a:effectLst/>
              <a:latin typeface="+mn-ea"/>
              <a:ea typeface="+mn-ea"/>
              <a:cs typeface="+mn-cs"/>
            </a:rPr>
            <a:t>横ばいで</a:t>
          </a:r>
          <a:r>
            <a:rPr kumimoji="1" lang="ja-JP" altLang="en-US" sz="1100">
              <a:solidFill>
                <a:schemeClr val="dk1"/>
              </a:solidFill>
              <a:effectLst/>
              <a:latin typeface="+mn-ea"/>
              <a:ea typeface="+mn-ea"/>
              <a:cs typeface="+mn-cs"/>
            </a:rPr>
            <a:t>推移してい</a:t>
          </a:r>
          <a:r>
            <a:rPr kumimoji="1" lang="ja-JP" altLang="ja-JP" sz="1100">
              <a:solidFill>
                <a:schemeClr val="dk1"/>
              </a:solidFill>
              <a:effectLst/>
              <a:latin typeface="+mn-ea"/>
              <a:ea typeface="+mn-ea"/>
              <a:cs typeface="+mn-cs"/>
            </a:rPr>
            <a:t>る</a:t>
          </a:r>
          <a:r>
            <a:rPr kumimoji="1" lang="ja-JP" altLang="en-US" sz="1100">
              <a:solidFill>
                <a:schemeClr val="dk1"/>
              </a:solidFill>
              <a:effectLst/>
              <a:latin typeface="+mn-ea"/>
              <a:ea typeface="+mn-ea"/>
              <a:cs typeface="+mn-cs"/>
            </a:rPr>
            <a:t>。</a:t>
          </a:r>
          <a:endParaRPr lang="ja-JP" altLang="ja-JP">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光熱水費は減少したが、委託料の増加</a:t>
          </a:r>
          <a:r>
            <a:rPr kumimoji="1" lang="ja-JP" altLang="ja-JP" sz="1100">
              <a:solidFill>
                <a:schemeClr val="dk1"/>
              </a:solidFill>
              <a:effectLst/>
              <a:latin typeface="+mn-ea"/>
              <a:ea typeface="+mn-ea"/>
              <a:cs typeface="+mn-cs"/>
            </a:rPr>
            <a:t>などによるものである。類似団体内平均値を上回る結果となっているが、今後は、多くの公共施設が更新時期を迎えるため、計画的な再整備等により維持管理経費などの物件費の抑制に努める。</a:t>
          </a:r>
          <a:endParaRPr lang="ja-JP" altLang="ja-JP">
            <a:effectLst/>
            <a:latin typeface="+mn-ea"/>
            <a:ea typeface="+mn-ea"/>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xdr:rowOff>
    </xdr:from>
    <xdr:to>
      <xdr:col>82</xdr:col>
      <xdr:colOff>107950</xdr:colOff>
      <xdr:row>18</xdr:row>
      <xdr:rowOff>17272</xdr:rowOff>
    </xdr:to>
    <xdr:cxnSp macro="">
      <xdr:nvCxnSpPr>
        <xdr:cNvPr id="127" name="直線コネクタ 126"/>
        <xdr:cNvCxnSpPr/>
      </xdr:nvCxnSpPr>
      <xdr:spPr>
        <a:xfrm>
          <a:off x="15671800" y="30942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18</xdr:row>
      <xdr:rowOff>8128</xdr:rowOff>
    </xdr:to>
    <xdr:cxnSp macro="">
      <xdr:nvCxnSpPr>
        <xdr:cNvPr id="130" name="直線コネクタ 129"/>
        <xdr:cNvCxnSpPr/>
      </xdr:nvCxnSpPr>
      <xdr:spPr>
        <a:xfrm>
          <a:off x="14782800" y="296621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51562</xdr:rowOff>
    </xdr:from>
    <xdr:to>
      <xdr:col>73</xdr:col>
      <xdr:colOff>180975</xdr:colOff>
      <xdr:row>17</xdr:row>
      <xdr:rowOff>161290</xdr:rowOff>
    </xdr:to>
    <xdr:cxnSp macro="">
      <xdr:nvCxnSpPr>
        <xdr:cNvPr id="133" name="直線コネクタ 132"/>
        <xdr:cNvCxnSpPr/>
      </xdr:nvCxnSpPr>
      <xdr:spPr>
        <a:xfrm flipV="1">
          <a:off x="13893800" y="29662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18</xdr:row>
      <xdr:rowOff>127000</xdr:rowOff>
    </xdr:to>
    <xdr:cxnSp macro="">
      <xdr:nvCxnSpPr>
        <xdr:cNvPr id="136" name="直線コネクタ 135"/>
        <xdr:cNvCxnSpPr/>
      </xdr:nvCxnSpPr>
      <xdr:spPr>
        <a:xfrm flipV="1">
          <a:off x="13004800" y="3075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xdr:rowOff>
    </xdr:from>
    <xdr:to>
      <xdr:col>69</xdr:col>
      <xdr:colOff>142875</xdr:colOff>
      <xdr:row>16</xdr:row>
      <xdr:rowOff>118364</xdr:rowOff>
    </xdr:to>
    <xdr:sp macro="" textlink="">
      <xdr:nvSpPr>
        <xdr:cNvPr id="137" name="フローチャート: 判断 136"/>
        <xdr:cNvSpPr/>
      </xdr:nvSpPr>
      <xdr:spPr>
        <a:xfrm>
          <a:off x="13843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128541</xdr:rowOff>
    </xdr:from>
    <xdr:ext cx="762000" cy="259045"/>
    <xdr:sp macro="" textlink="">
      <xdr:nvSpPr>
        <xdr:cNvPr id="138" name="テキスト ボックス 137"/>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9" name="フローチャート: 判断 138"/>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40" name="テキスト ボックス 139"/>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137922</xdr:rowOff>
    </xdr:from>
    <xdr:to>
      <xdr:col>82</xdr:col>
      <xdr:colOff>158750</xdr:colOff>
      <xdr:row>18</xdr:row>
      <xdr:rowOff>68072</xdr:rowOff>
    </xdr:to>
    <xdr:sp macro="" textlink="">
      <xdr:nvSpPr>
        <xdr:cNvPr id="146" name="楕円 145"/>
        <xdr:cNvSpPr/>
      </xdr:nvSpPr>
      <xdr:spPr>
        <a:xfrm>
          <a:off x="164592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109999</xdr:rowOff>
    </xdr:from>
    <xdr:ext cx="762000" cy="259045"/>
    <xdr:sp macro="" textlink="">
      <xdr:nvSpPr>
        <xdr:cNvPr id="147" name="物件費該当値テキスト"/>
        <xdr:cNvSpPr txBox="1"/>
      </xdr:nvSpPr>
      <xdr:spPr>
        <a:xfrm>
          <a:off x="165989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128778</xdr:rowOff>
    </xdr:from>
    <xdr:to>
      <xdr:col>78</xdr:col>
      <xdr:colOff>120650</xdr:colOff>
      <xdr:row>18</xdr:row>
      <xdr:rowOff>58928</xdr:rowOff>
    </xdr:to>
    <xdr:sp macro="" textlink="">
      <xdr:nvSpPr>
        <xdr:cNvPr id="148" name="楕円 147"/>
        <xdr:cNvSpPr/>
      </xdr:nvSpPr>
      <xdr:spPr>
        <a:xfrm>
          <a:off x="15621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43705</xdr:rowOff>
    </xdr:from>
    <xdr:ext cx="736600" cy="259045"/>
    <xdr:sp macro="" textlink="">
      <xdr:nvSpPr>
        <xdr:cNvPr id="149" name="テキスト ボックス 148"/>
        <xdr:cNvSpPr txBox="1"/>
      </xdr:nvSpPr>
      <xdr:spPr>
        <a:xfrm>
          <a:off x="15290800" y="312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50" name="楕円 149"/>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87139</xdr:rowOff>
    </xdr:from>
    <xdr:ext cx="762000" cy="259045"/>
    <xdr:sp macro="" textlink="">
      <xdr:nvSpPr>
        <xdr:cNvPr id="151" name="テキスト ボックス 150"/>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2" name="楕円 151"/>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3" name="テキスト ボックス 152"/>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4" name="楕円 153"/>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5" name="テキスト ボックス 154"/>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社会情勢の変化の影響により、生活保護受給者数や障害福祉サービス費、児童福祉に係る扶助委託が増加しており、扶助費は増加傾向にある。今後も生活困窮者の自立支援や適正な資格審査等の実施など、扶助費の適正な水準の確保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62230</xdr:rowOff>
    </xdr:to>
    <xdr:cxnSp macro="">
      <xdr:nvCxnSpPr>
        <xdr:cNvPr id="188" name="直線コネクタ 187"/>
        <xdr:cNvCxnSpPr/>
      </xdr:nvCxnSpPr>
      <xdr:spPr>
        <a:xfrm>
          <a:off x="3987800" y="97282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58420</xdr:rowOff>
    </xdr:from>
    <xdr:to>
      <xdr:col>19</xdr:col>
      <xdr:colOff>187325</xdr:colOff>
      <xdr:row>56</xdr:row>
      <xdr:rowOff>127000</xdr:rowOff>
    </xdr:to>
    <xdr:cxnSp macro="">
      <xdr:nvCxnSpPr>
        <xdr:cNvPr id="191" name="直線コネクタ 190"/>
        <xdr:cNvCxnSpPr/>
      </xdr:nvCxnSpPr>
      <xdr:spPr>
        <a:xfrm>
          <a:off x="3098800" y="9659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58420</xdr:rowOff>
    </xdr:from>
    <xdr:to>
      <xdr:col>15</xdr:col>
      <xdr:colOff>98425</xdr:colOff>
      <xdr:row>56</xdr:row>
      <xdr:rowOff>96520</xdr:rowOff>
    </xdr:to>
    <xdr:cxnSp macro="">
      <xdr:nvCxnSpPr>
        <xdr:cNvPr id="194" name="直線コネクタ 193"/>
        <xdr:cNvCxnSpPr/>
      </xdr:nvCxnSpPr>
      <xdr:spPr>
        <a:xfrm flipV="1">
          <a:off x="2209800" y="9659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96520</xdr:rowOff>
    </xdr:from>
    <xdr:to>
      <xdr:col>11</xdr:col>
      <xdr:colOff>9525</xdr:colOff>
      <xdr:row>57</xdr:row>
      <xdr:rowOff>24130</xdr:rowOff>
    </xdr:to>
    <xdr:cxnSp macro="">
      <xdr:nvCxnSpPr>
        <xdr:cNvPr id="197" name="直線コネクタ 196"/>
        <xdr:cNvCxnSpPr/>
      </xdr:nvCxnSpPr>
      <xdr:spPr>
        <a:xfrm flipV="1">
          <a:off x="1320800" y="9697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xdr:rowOff>
    </xdr:from>
    <xdr:to>
      <xdr:col>11</xdr:col>
      <xdr:colOff>60325</xdr:colOff>
      <xdr:row>55</xdr:row>
      <xdr:rowOff>113030</xdr:rowOff>
    </xdr:to>
    <xdr:sp macro="" textlink="">
      <xdr:nvSpPr>
        <xdr:cNvPr id="198" name="フローチャート: 判断 197"/>
        <xdr:cNvSpPr/>
      </xdr:nvSpPr>
      <xdr:spPr>
        <a:xfrm>
          <a:off x="2159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123207</xdr:rowOff>
    </xdr:from>
    <xdr:ext cx="762000" cy="259045"/>
    <xdr:sp macro="" textlink="">
      <xdr:nvSpPr>
        <xdr:cNvPr id="199" name="テキスト ボックス 198"/>
        <xdr:cNvSpPr txBox="1"/>
      </xdr:nvSpPr>
      <xdr:spPr>
        <a:xfrm>
          <a:off x="1828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207" name="楕円 206"/>
        <xdr:cNvSpPr/>
      </xdr:nvSpPr>
      <xdr:spPr>
        <a:xfrm>
          <a:off x="4775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154957</xdr:rowOff>
    </xdr:from>
    <xdr:ext cx="762000" cy="259045"/>
    <xdr:sp macro="" textlink="">
      <xdr:nvSpPr>
        <xdr:cNvPr id="208" name="扶助費該当値テキスト"/>
        <xdr:cNvSpPr txBox="1"/>
      </xdr:nvSpPr>
      <xdr:spPr>
        <a:xfrm>
          <a:off x="4914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10" name="テキスト ボックス 209"/>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11" name="楕円 210"/>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212" name="テキスト ボックス 211"/>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45720</xdr:rowOff>
    </xdr:from>
    <xdr:to>
      <xdr:col>11</xdr:col>
      <xdr:colOff>60325</xdr:colOff>
      <xdr:row>56</xdr:row>
      <xdr:rowOff>147320</xdr:rowOff>
    </xdr:to>
    <xdr:sp macro="" textlink="">
      <xdr:nvSpPr>
        <xdr:cNvPr id="213" name="楕円 212"/>
        <xdr:cNvSpPr/>
      </xdr:nvSpPr>
      <xdr:spPr>
        <a:xfrm>
          <a:off x="2159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132097</xdr:rowOff>
    </xdr:from>
    <xdr:ext cx="762000" cy="259045"/>
    <xdr:sp macro="" textlink="">
      <xdr:nvSpPr>
        <xdr:cNvPr id="214" name="テキスト ボックス 213"/>
        <xdr:cNvSpPr txBox="1"/>
      </xdr:nvSpPr>
      <xdr:spPr>
        <a:xfrm>
          <a:off x="1828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215" name="楕円 214"/>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216" name="テキスト ボックス 215"/>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対前年度比</a:t>
          </a:r>
          <a:r>
            <a:rPr kumimoji="1" lang="ja-JP" altLang="en-US" sz="1100">
              <a:solidFill>
                <a:schemeClr val="dk1"/>
              </a:solidFill>
              <a:effectLst/>
              <a:latin typeface="+mn-ea"/>
              <a:ea typeface="+mn-ea"/>
              <a:cs typeface="+mn-cs"/>
            </a:rPr>
            <a:t>は、横ばいで推移しているが</a:t>
          </a:r>
          <a:r>
            <a:rPr kumimoji="1" lang="ja-JP" altLang="ja-JP" sz="1100">
              <a:solidFill>
                <a:schemeClr val="dk1"/>
              </a:solidFill>
              <a:effectLst/>
              <a:latin typeface="+mn-ea"/>
              <a:ea typeface="+mn-ea"/>
              <a:cs typeface="+mn-cs"/>
            </a:rPr>
            <a:t>、類似団体平均を</a:t>
          </a:r>
          <a:r>
            <a:rPr kumimoji="1" lang="en-US" altLang="ja-JP" sz="1100">
              <a:solidFill>
                <a:schemeClr val="dk1"/>
              </a:solidFill>
              <a:effectLst/>
              <a:latin typeface="+mn-ea"/>
              <a:ea typeface="+mn-ea"/>
              <a:cs typeface="+mn-cs"/>
            </a:rPr>
            <a:t>0.5</a:t>
          </a:r>
          <a:r>
            <a:rPr kumimoji="1" lang="ja-JP" altLang="ja-JP" sz="1100">
              <a:solidFill>
                <a:schemeClr val="dk1"/>
              </a:solidFill>
              <a:effectLst/>
              <a:latin typeface="+mn-ea"/>
              <a:ea typeface="+mn-ea"/>
              <a:cs typeface="+mn-cs"/>
            </a:rPr>
            <a:t>ポイント、埼玉県平均を</a:t>
          </a:r>
          <a:r>
            <a:rPr kumimoji="1" lang="en-US" altLang="ja-JP" sz="1100">
              <a:solidFill>
                <a:schemeClr val="dk1"/>
              </a:solidFill>
              <a:effectLst/>
              <a:latin typeface="+mn-ea"/>
              <a:ea typeface="+mn-ea"/>
              <a:cs typeface="+mn-cs"/>
            </a:rPr>
            <a:t>1.3</a:t>
          </a:r>
          <a:r>
            <a:rPr kumimoji="1" lang="ja-JP" altLang="ja-JP" sz="1100">
              <a:solidFill>
                <a:schemeClr val="dk1"/>
              </a:solidFill>
              <a:effectLst/>
              <a:latin typeface="+mn-ea"/>
              <a:ea typeface="+mn-ea"/>
              <a:cs typeface="+mn-cs"/>
            </a:rPr>
            <a:t>ポイント上回っている。</a:t>
          </a:r>
          <a:endParaRPr lang="ja-JP" altLang="ja-JP">
            <a:effectLst/>
            <a:latin typeface="+mn-ea"/>
            <a:ea typeface="+mn-ea"/>
          </a:endParaRPr>
        </a:p>
        <a:p>
          <a:r>
            <a:rPr kumimoji="1" lang="ja-JP" altLang="ja-JP" sz="1100">
              <a:solidFill>
                <a:schemeClr val="dk1"/>
              </a:solidFill>
              <a:effectLst/>
              <a:latin typeface="+mn-ea"/>
              <a:ea typeface="+mn-ea"/>
              <a:cs typeface="+mn-cs"/>
            </a:rPr>
            <a:t>施設の老朽化による維持補修費</a:t>
          </a:r>
          <a:r>
            <a:rPr kumimoji="1" lang="ja-JP" altLang="en-US" sz="1100">
              <a:solidFill>
                <a:schemeClr val="dk1"/>
              </a:solidFill>
              <a:effectLst/>
              <a:latin typeface="+mn-ea"/>
              <a:ea typeface="+mn-ea"/>
              <a:cs typeface="+mn-cs"/>
            </a:rPr>
            <a:t>の発生</a:t>
          </a:r>
          <a:r>
            <a:rPr kumimoji="1" lang="ja-JP" altLang="ja-JP" sz="1100">
              <a:solidFill>
                <a:schemeClr val="dk1"/>
              </a:solidFill>
              <a:effectLst/>
              <a:latin typeface="+mn-ea"/>
              <a:ea typeface="+mn-ea"/>
              <a:cs typeface="+mn-cs"/>
            </a:rPr>
            <a:t>により、類似団体内平均値を上回る結果となっている。今後も経常経費の削減に努め、より効率的な財政運営を図る。</a:t>
          </a:r>
          <a:endParaRPr lang="ja-JP" altLang="ja-JP" sz="1400">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57</xdr:row>
      <xdr:rowOff>58965</xdr:rowOff>
    </xdr:to>
    <xdr:cxnSp macro="">
      <xdr:nvCxnSpPr>
        <xdr:cNvPr id="251" name="直線コネクタ 250"/>
        <xdr:cNvCxnSpPr/>
      </xdr:nvCxnSpPr>
      <xdr:spPr>
        <a:xfrm>
          <a:off x="15671800" y="9831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57</xdr:row>
      <xdr:rowOff>58965</xdr:rowOff>
    </xdr:to>
    <xdr:cxnSp macro="">
      <xdr:nvCxnSpPr>
        <xdr:cNvPr id="254" name="直線コネクタ 253"/>
        <xdr:cNvCxnSpPr/>
      </xdr:nvCxnSpPr>
      <xdr:spPr>
        <a:xfrm>
          <a:off x="14782800" y="97554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154215</xdr:rowOff>
    </xdr:from>
    <xdr:to>
      <xdr:col>73</xdr:col>
      <xdr:colOff>180975</xdr:colOff>
      <xdr:row>57</xdr:row>
      <xdr:rowOff>58965</xdr:rowOff>
    </xdr:to>
    <xdr:cxnSp macro="">
      <xdr:nvCxnSpPr>
        <xdr:cNvPr id="257" name="直線コネクタ 256"/>
        <xdr:cNvCxnSpPr/>
      </xdr:nvCxnSpPr>
      <xdr:spPr>
        <a:xfrm flipV="1">
          <a:off x="13893800" y="97554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57</xdr:row>
      <xdr:rowOff>58965</xdr:rowOff>
    </xdr:to>
    <xdr:cxnSp macro="">
      <xdr:nvCxnSpPr>
        <xdr:cNvPr id="260" name="直線コネクタ 259"/>
        <xdr:cNvCxnSpPr/>
      </xdr:nvCxnSpPr>
      <xdr:spPr>
        <a:xfrm>
          <a:off x="13004800" y="9820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62" name="テキスト ボックス 261"/>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4" name="テキスト ボックス 263"/>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70" name="楕円 269"/>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151692</xdr:rowOff>
    </xdr:from>
    <xdr:ext cx="762000" cy="259045"/>
    <xdr:sp macro="" textlink="">
      <xdr:nvSpPr>
        <xdr:cNvPr id="271" name="その他該当値テキスト"/>
        <xdr:cNvSpPr txBox="1"/>
      </xdr:nvSpPr>
      <xdr:spPr>
        <a:xfrm>
          <a:off x="16598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72" name="楕円 271"/>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73" name="テキスト ボックス 272"/>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103415</xdr:rowOff>
    </xdr:from>
    <xdr:to>
      <xdr:col>74</xdr:col>
      <xdr:colOff>31750</xdr:colOff>
      <xdr:row>57</xdr:row>
      <xdr:rowOff>33565</xdr:rowOff>
    </xdr:to>
    <xdr:sp macro="" textlink="">
      <xdr:nvSpPr>
        <xdr:cNvPr id="274" name="楕円 273"/>
        <xdr:cNvSpPr/>
      </xdr:nvSpPr>
      <xdr:spPr>
        <a:xfrm>
          <a:off x="14732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75" name="テキスト ボックス 274"/>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6" name="楕円 275"/>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77" name="テキスト ボックス 276"/>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78" name="楕円 277"/>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79" name="テキスト ボックス 278"/>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年度は類似団体内平均値を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回る結果となった。これは、病院事業会計計負担金の</a:t>
          </a:r>
          <a:r>
            <a:rPr kumimoji="1" lang="ja-JP" altLang="en-US" sz="1100">
              <a:solidFill>
                <a:schemeClr val="dk1"/>
              </a:solidFill>
              <a:effectLst/>
              <a:latin typeface="+mn-lt"/>
              <a:ea typeface="+mn-ea"/>
              <a:cs typeface="+mn-cs"/>
            </a:rPr>
            <a:t>減少等</a:t>
          </a:r>
          <a:r>
            <a:rPr kumimoji="1" lang="ja-JP" altLang="ja-JP" sz="1100">
              <a:solidFill>
                <a:schemeClr val="dk1"/>
              </a:solidFill>
              <a:effectLst/>
              <a:latin typeface="+mn-lt"/>
              <a:ea typeface="+mn-ea"/>
              <a:cs typeface="+mn-cs"/>
            </a:rPr>
            <a:t>よるものである。今後も補助金等の見直し作業を進め、更なる適正化を図る。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96520</xdr:rowOff>
    </xdr:to>
    <xdr:cxnSp macro="">
      <xdr:nvCxnSpPr>
        <xdr:cNvPr id="311" name="直線コネクタ 310"/>
        <xdr:cNvCxnSpPr/>
      </xdr:nvCxnSpPr>
      <xdr:spPr>
        <a:xfrm flipV="1">
          <a:off x="15671800" y="6573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35560</xdr:rowOff>
    </xdr:from>
    <xdr:to>
      <xdr:col>78</xdr:col>
      <xdr:colOff>69850</xdr:colOff>
      <xdr:row>38</xdr:row>
      <xdr:rowOff>96520</xdr:rowOff>
    </xdr:to>
    <xdr:cxnSp macro="">
      <xdr:nvCxnSpPr>
        <xdr:cNvPr id="314" name="直線コネクタ 313"/>
        <xdr:cNvCxnSpPr/>
      </xdr:nvCxnSpPr>
      <xdr:spPr>
        <a:xfrm>
          <a:off x="14782800" y="6550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27940</xdr:rowOff>
    </xdr:from>
    <xdr:to>
      <xdr:col>73</xdr:col>
      <xdr:colOff>180975</xdr:colOff>
      <xdr:row>38</xdr:row>
      <xdr:rowOff>35560</xdr:rowOff>
    </xdr:to>
    <xdr:cxnSp macro="">
      <xdr:nvCxnSpPr>
        <xdr:cNvPr id="317" name="直線コネクタ 316"/>
        <xdr:cNvCxnSpPr/>
      </xdr:nvCxnSpPr>
      <xdr:spPr>
        <a:xfrm>
          <a:off x="13893800" y="6543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27940</xdr:rowOff>
    </xdr:from>
    <xdr:to>
      <xdr:col>69</xdr:col>
      <xdr:colOff>92075</xdr:colOff>
      <xdr:row>38</xdr:row>
      <xdr:rowOff>73660</xdr:rowOff>
    </xdr:to>
    <xdr:cxnSp macro="">
      <xdr:nvCxnSpPr>
        <xdr:cNvPr id="320" name="直線コネクタ 319"/>
        <xdr:cNvCxnSpPr/>
      </xdr:nvCxnSpPr>
      <xdr:spPr>
        <a:xfrm flipV="1">
          <a:off x="13004800" y="654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91440</xdr:rowOff>
    </xdr:from>
    <xdr:to>
      <xdr:col>69</xdr:col>
      <xdr:colOff>142875</xdr:colOff>
      <xdr:row>39</xdr:row>
      <xdr:rowOff>21590</xdr:rowOff>
    </xdr:to>
    <xdr:sp macro="" textlink="">
      <xdr:nvSpPr>
        <xdr:cNvPr id="321" name="フローチャート: 判断 320"/>
        <xdr:cNvSpPr/>
      </xdr:nvSpPr>
      <xdr:spPr>
        <a:xfrm>
          <a:off x="13843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6367</xdr:rowOff>
    </xdr:from>
    <xdr:ext cx="762000" cy="259045"/>
    <xdr:sp macro="" textlink="">
      <xdr:nvSpPr>
        <xdr:cNvPr id="322" name="テキスト ボックス 321"/>
        <xdr:cNvSpPr txBox="1"/>
      </xdr:nvSpPr>
      <xdr:spPr>
        <a:xfrm>
          <a:off x="13512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xdr:rowOff>
    </xdr:from>
    <xdr:to>
      <xdr:col>65</xdr:col>
      <xdr:colOff>53975</xdr:colOff>
      <xdr:row>38</xdr:row>
      <xdr:rowOff>116840</xdr:rowOff>
    </xdr:to>
    <xdr:sp macro="" textlink="">
      <xdr:nvSpPr>
        <xdr:cNvPr id="323" name="フローチャート: 判断 322"/>
        <xdr:cNvSpPr/>
      </xdr:nvSpPr>
      <xdr:spPr>
        <a:xfrm>
          <a:off x="12954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127017</xdr:rowOff>
    </xdr:from>
    <xdr:ext cx="762000" cy="259045"/>
    <xdr:sp macro="" textlink="">
      <xdr:nvSpPr>
        <xdr:cNvPr id="324" name="テキスト ボックス 323"/>
        <xdr:cNvSpPr txBox="1"/>
      </xdr:nvSpPr>
      <xdr:spPr>
        <a:xfrm>
          <a:off x="126238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30" name="楕円 329"/>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24147</xdr:rowOff>
    </xdr:from>
    <xdr:ext cx="762000" cy="259045"/>
    <xdr:sp macro="" textlink="">
      <xdr:nvSpPr>
        <xdr:cNvPr id="331" name="補助費等該当値テキスト"/>
        <xdr:cNvSpPr txBox="1"/>
      </xdr:nvSpPr>
      <xdr:spPr>
        <a:xfrm>
          <a:off x="165989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45720</xdr:rowOff>
    </xdr:from>
    <xdr:to>
      <xdr:col>78</xdr:col>
      <xdr:colOff>120650</xdr:colOff>
      <xdr:row>38</xdr:row>
      <xdr:rowOff>147320</xdr:rowOff>
    </xdr:to>
    <xdr:sp macro="" textlink="">
      <xdr:nvSpPr>
        <xdr:cNvPr id="332" name="楕円 331"/>
        <xdr:cNvSpPr/>
      </xdr:nvSpPr>
      <xdr:spPr>
        <a:xfrm>
          <a:off x="15621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132097</xdr:rowOff>
    </xdr:from>
    <xdr:ext cx="736600" cy="259045"/>
    <xdr:sp macro="" textlink="">
      <xdr:nvSpPr>
        <xdr:cNvPr id="333" name="テキスト ボックス 332"/>
        <xdr:cNvSpPr txBox="1"/>
      </xdr:nvSpPr>
      <xdr:spPr>
        <a:xfrm>
          <a:off x="15290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156210</xdr:rowOff>
    </xdr:from>
    <xdr:to>
      <xdr:col>74</xdr:col>
      <xdr:colOff>31750</xdr:colOff>
      <xdr:row>38</xdr:row>
      <xdr:rowOff>86360</xdr:rowOff>
    </xdr:to>
    <xdr:sp macro="" textlink="">
      <xdr:nvSpPr>
        <xdr:cNvPr id="334" name="楕円 333"/>
        <xdr:cNvSpPr/>
      </xdr:nvSpPr>
      <xdr:spPr>
        <a:xfrm>
          <a:off x="1473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96537</xdr:rowOff>
    </xdr:from>
    <xdr:ext cx="762000" cy="259045"/>
    <xdr:sp macro="" textlink="">
      <xdr:nvSpPr>
        <xdr:cNvPr id="335" name="テキスト ボックス 334"/>
        <xdr:cNvSpPr txBox="1"/>
      </xdr:nvSpPr>
      <xdr:spPr>
        <a:xfrm>
          <a:off x="14401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148590</xdr:rowOff>
    </xdr:from>
    <xdr:to>
      <xdr:col>69</xdr:col>
      <xdr:colOff>142875</xdr:colOff>
      <xdr:row>38</xdr:row>
      <xdr:rowOff>78740</xdr:rowOff>
    </xdr:to>
    <xdr:sp macro="" textlink="">
      <xdr:nvSpPr>
        <xdr:cNvPr id="336" name="楕円 335"/>
        <xdr:cNvSpPr/>
      </xdr:nvSpPr>
      <xdr:spPr>
        <a:xfrm>
          <a:off x="13843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88917</xdr:rowOff>
    </xdr:from>
    <xdr:ext cx="762000" cy="259045"/>
    <xdr:sp macro="" textlink="">
      <xdr:nvSpPr>
        <xdr:cNvPr id="337" name="テキスト ボックス 336"/>
        <xdr:cNvSpPr txBox="1"/>
      </xdr:nvSpPr>
      <xdr:spPr>
        <a:xfrm>
          <a:off x="13512800" y="626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22860</xdr:rowOff>
    </xdr:from>
    <xdr:to>
      <xdr:col>65</xdr:col>
      <xdr:colOff>53975</xdr:colOff>
      <xdr:row>38</xdr:row>
      <xdr:rowOff>124460</xdr:rowOff>
    </xdr:to>
    <xdr:sp macro="" textlink="">
      <xdr:nvSpPr>
        <xdr:cNvPr id="338" name="楕円 337"/>
        <xdr:cNvSpPr/>
      </xdr:nvSpPr>
      <xdr:spPr>
        <a:xfrm>
          <a:off x="12954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109237</xdr:rowOff>
    </xdr:from>
    <xdr:ext cx="762000" cy="259045"/>
    <xdr:sp macro="" textlink="">
      <xdr:nvSpPr>
        <xdr:cNvPr id="339" name="テキスト ボックス 338"/>
        <xdr:cNvSpPr txBox="1"/>
      </xdr:nvSpPr>
      <xdr:spPr>
        <a:xfrm>
          <a:off x="12623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ここ数年と同様類似団体内平均値を下回っている。起債対象事業の精査により、償還が多額とならないようにしており、今後も適正な水準の維持を図る。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借入に当たっては、地方交付税措置のあるものを選択する。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66039</xdr:rowOff>
    </xdr:to>
    <xdr:cxnSp macro="">
      <xdr:nvCxnSpPr>
        <xdr:cNvPr id="372" name="直線コネクタ 371"/>
        <xdr:cNvCxnSpPr/>
      </xdr:nvCxnSpPr>
      <xdr:spPr>
        <a:xfrm>
          <a:off x="3987800" y="130886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58420</xdr:rowOff>
    </xdr:to>
    <xdr:cxnSp macro="">
      <xdr:nvCxnSpPr>
        <xdr:cNvPr id="375" name="直線コネクタ 374"/>
        <xdr:cNvCxnSpPr/>
      </xdr:nvCxnSpPr>
      <xdr:spPr>
        <a:xfrm>
          <a:off x="3098800" y="13050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81280</xdr:rowOff>
    </xdr:to>
    <xdr:cxnSp macro="">
      <xdr:nvCxnSpPr>
        <xdr:cNvPr id="378" name="直線コネクタ 377"/>
        <xdr:cNvCxnSpPr/>
      </xdr:nvCxnSpPr>
      <xdr:spPr>
        <a:xfrm flipV="1">
          <a:off x="2209800" y="13050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104139</xdr:rowOff>
    </xdr:to>
    <xdr:cxnSp macro="">
      <xdr:nvCxnSpPr>
        <xdr:cNvPr id="381" name="直線コネクタ 380"/>
        <xdr:cNvCxnSpPr/>
      </xdr:nvCxnSpPr>
      <xdr:spPr>
        <a:xfrm flipV="1">
          <a:off x="1320800" y="13111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2" name="フローチャート: 判断 381"/>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3" name="テキスト ボックス 382"/>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5" name="テキスト ボックス 384"/>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91" name="楕円 390"/>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92" name="公債費該当値テキスト"/>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93" name="楕円 392"/>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4" name="テキスト ボックス 393"/>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95" name="楕円 394"/>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96" name="テキスト ボックス 395"/>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7" name="楕円 396"/>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8" name="テキスト ボックス 397"/>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9" name="楕円 398"/>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400" name="テキスト ボックス 399"/>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ここ数年と同様、類似団体内平均値を上回っている。　今後は、社会保障関係経費の増加に伴う扶助費の増、公共施設の維持管理経費の増加に伴う維持補修費の増などが見込まれるが、今後も事務事業の見直しや内容の精査より、効率的な財政運営を目指</a:t>
          </a:r>
          <a:r>
            <a:rPr kumimoji="1" lang="ja-JP" altLang="en-US" sz="1100">
              <a:solidFill>
                <a:schemeClr val="dk1"/>
              </a:solidFill>
              <a:effectLst/>
              <a:latin typeface="+mn-ea"/>
              <a:ea typeface="+mn-ea"/>
              <a:cs typeface="+mn-cs"/>
            </a:rPr>
            <a:t>し、</a:t>
          </a:r>
          <a:r>
            <a:rPr kumimoji="1" lang="ja-JP" altLang="ja-JP" sz="1100">
              <a:solidFill>
                <a:schemeClr val="dk1"/>
              </a:solidFill>
              <a:effectLst/>
              <a:latin typeface="+mn-ea"/>
              <a:ea typeface="+mn-ea"/>
              <a:cs typeface="+mn-cs"/>
            </a:rPr>
            <a:t>適正な水準の確保を図る。</a:t>
          </a:r>
          <a:endParaRPr lang="ja-JP" altLang="ja-JP" sz="140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104139</xdr:rowOff>
    </xdr:from>
    <xdr:to>
      <xdr:col>82</xdr:col>
      <xdr:colOff>107950</xdr:colOff>
      <xdr:row>78</xdr:row>
      <xdr:rowOff>18414</xdr:rowOff>
    </xdr:to>
    <xdr:cxnSp macro="">
      <xdr:nvCxnSpPr>
        <xdr:cNvPr id="429" name="直線コネクタ 428"/>
        <xdr:cNvCxnSpPr/>
      </xdr:nvCxnSpPr>
      <xdr:spPr>
        <a:xfrm>
          <a:off x="15671800" y="13305789"/>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29845</xdr:rowOff>
    </xdr:from>
    <xdr:to>
      <xdr:col>78</xdr:col>
      <xdr:colOff>69850</xdr:colOff>
      <xdr:row>77</xdr:row>
      <xdr:rowOff>104139</xdr:rowOff>
    </xdr:to>
    <xdr:cxnSp macro="">
      <xdr:nvCxnSpPr>
        <xdr:cNvPr id="432" name="直線コネクタ 431"/>
        <xdr:cNvCxnSpPr/>
      </xdr:nvCxnSpPr>
      <xdr:spPr>
        <a:xfrm>
          <a:off x="14782800" y="13060045"/>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29845</xdr:rowOff>
    </xdr:from>
    <xdr:to>
      <xdr:col>73</xdr:col>
      <xdr:colOff>180975</xdr:colOff>
      <xdr:row>77</xdr:row>
      <xdr:rowOff>138430</xdr:rowOff>
    </xdr:to>
    <xdr:cxnSp macro="">
      <xdr:nvCxnSpPr>
        <xdr:cNvPr id="435" name="直線コネクタ 434"/>
        <xdr:cNvCxnSpPr/>
      </xdr:nvCxnSpPr>
      <xdr:spPr>
        <a:xfrm flipV="1">
          <a:off x="13893800" y="13060045"/>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81280</xdr:rowOff>
    </xdr:to>
    <xdr:cxnSp macro="">
      <xdr:nvCxnSpPr>
        <xdr:cNvPr id="438" name="直線コネクタ 437"/>
        <xdr:cNvCxnSpPr/>
      </xdr:nvCxnSpPr>
      <xdr:spPr>
        <a:xfrm flipV="1">
          <a:off x="13004800" y="13340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9" name="フローチャート: 判断 438"/>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40" name="テキスト ボックス 439"/>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1" name="フローチャート: 判断 440"/>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42" name="テキスト ボックス 441"/>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139064</xdr:rowOff>
    </xdr:from>
    <xdr:to>
      <xdr:col>82</xdr:col>
      <xdr:colOff>158750</xdr:colOff>
      <xdr:row>78</xdr:row>
      <xdr:rowOff>69214</xdr:rowOff>
    </xdr:to>
    <xdr:sp macro="" textlink="">
      <xdr:nvSpPr>
        <xdr:cNvPr id="448" name="楕円 447"/>
        <xdr:cNvSpPr/>
      </xdr:nvSpPr>
      <xdr:spPr>
        <a:xfrm>
          <a:off x="164592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111141</xdr:rowOff>
    </xdr:from>
    <xdr:ext cx="762000" cy="259045"/>
    <xdr:sp macro="" textlink="">
      <xdr:nvSpPr>
        <xdr:cNvPr id="449" name="公債費以外該当値テキスト"/>
        <xdr:cNvSpPr txBox="1"/>
      </xdr:nvSpPr>
      <xdr:spPr>
        <a:xfrm>
          <a:off x="165989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53339</xdr:rowOff>
    </xdr:from>
    <xdr:to>
      <xdr:col>78</xdr:col>
      <xdr:colOff>120650</xdr:colOff>
      <xdr:row>77</xdr:row>
      <xdr:rowOff>154939</xdr:rowOff>
    </xdr:to>
    <xdr:sp macro="" textlink="">
      <xdr:nvSpPr>
        <xdr:cNvPr id="450" name="楕円 449"/>
        <xdr:cNvSpPr/>
      </xdr:nvSpPr>
      <xdr:spPr>
        <a:xfrm>
          <a:off x="15621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139716</xdr:rowOff>
    </xdr:from>
    <xdr:ext cx="736600" cy="259045"/>
    <xdr:sp macro="" textlink="">
      <xdr:nvSpPr>
        <xdr:cNvPr id="451" name="テキスト ボックス 450"/>
        <xdr:cNvSpPr txBox="1"/>
      </xdr:nvSpPr>
      <xdr:spPr>
        <a:xfrm>
          <a:off x="15290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150495</xdr:rowOff>
    </xdr:from>
    <xdr:to>
      <xdr:col>74</xdr:col>
      <xdr:colOff>31750</xdr:colOff>
      <xdr:row>76</xdr:row>
      <xdr:rowOff>80645</xdr:rowOff>
    </xdr:to>
    <xdr:sp macro="" textlink="">
      <xdr:nvSpPr>
        <xdr:cNvPr id="452" name="楕円 451"/>
        <xdr:cNvSpPr/>
      </xdr:nvSpPr>
      <xdr:spPr>
        <a:xfrm>
          <a:off x="14732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65422</xdr:rowOff>
    </xdr:from>
    <xdr:ext cx="762000" cy="259045"/>
    <xdr:sp macro="" textlink="">
      <xdr:nvSpPr>
        <xdr:cNvPr id="453" name="テキスト ボックス 452"/>
        <xdr:cNvSpPr txBox="1"/>
      </xdr:nvSpPr>
      <xdr:spPr>
        <a:xfrm>
          <a:off x="14401800" y="1309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4" name="楕円 453"/>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5" name="テキスト ボックス 454"/>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6" name="楕円 455"/>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7" name="テキスト ボックス 456"/>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埼玉県東松山市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94259</xdr:rowOff>
    </xdr:from>
    <xdr:to>
      <xdr:col>29</xdr:col>
      <xdr:colOff>127000</xdr:colOff>
      <xdr:row>17</xdr:row>
      <xdr:rowOff>96253</xdr:rowOff>
    </xdr:to>
    <xdr:cxnSp macro="">
      <xdr:nvCxnSpPr>
        <xdr:cNvPr id="50" name="直線コネクタ 49"/>
        <xdr:cNvCxnSpPr/>
      </xdr:nvCxnSpPr>
      <xdr:spPr bwMode="auto">
        <a:xfrm>
          <a:off x="5003800" y="3056534"/>
          <a:ext cx="647700" cy="1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94259</xdr:rowOff>
    </xdr:from>
    <xdr:to>
      <xdr:col>26</xdr:col>
      <xdr:colOff>50800</xdr:colOff>
      <xdr:row>17</xdr:row>
      <xdr:rowOff>107823</xdr:rowOff>
    </xdr:to>
    <xdr:cxnSp macro="">
      <xdr:nvCxnSpPr>
        <xdr:cNvPr id="53" name="直線コネクタ 52"/>
        <xdr:cNvCxnSpPr/>
      </xdr:nvCxnSpPr>
      <xdr:spPr bwMode="auto">
        <a:xfrm flipV="1">
          <a:off x="4305300" y="3056534"/>
          <a:ext cx="698500" cy="13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107823</xdr:rowOff>
    </xdr:from>
    <xdr:to>
      <xdr:col>22</xdr:col>
      <xdr:colOff>114300</xdr:colOff>
      <xdr:row>17</xdr:row>
      <xdr:rowOff>141161</xdr:rowOff>
    </xdr:to>
    <xdr:cxnSp macro="">
      <xdr:nvCxnSpPr>
        <xdr:cNvPr id="56" name="直線コネクタ 55"/>
        <xdr:cNvCxnSpPr/>
      </xdr:nvCxnSpPr>
      <xdr:spPr bwMode="auto">
        <a:xfrm flipV="1">
          <a:off x="3606800" y="3070098"/>
          <a:ext cx="698500" cy="33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139573</xdr:rowOff>
    </xdr:from>
    <xdr:to>
      <xdr:col>18</xdr:col>
      <xdr:colOff>177800</xdr:colOff>
      <xdr:row>17</xdr:row>
      <xdr:rowOff>141161</xdr:rowOff>
    </xdr:to>
    <xdr:cxnSp macro="">
      <xdr:nvCxnSpPr>
        <xdr:cNvPr id="59" name="直線コネクタ 58"/>
        <xdr:cNvCxnSpPr/>
      </xdr:nvCxnSpPr>
      <xdr:spPr bwMode="auto">
        <a:xfrm>
          <a:off x="2908300" y="3101848"/>
          <a:ext cx="698500" cy="1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110795</xdr:rowOff>
    </xdr:from>
    <xdr:to>
      <xdr:col>19</xdr:col>
      <xdr:colOff>38100</xdr:colOff>
      <xdr:row>17</xdr:row>
      <xdr:rowOff>40945</xdr:rowOff>
    </xdr:to>
    <xdr:sp macro="" textlink="">
      <xdr:nvSpPr>
        <xdr:cNvPr id="60" name="フローチャート: 判断 59"/>
        <xdr:cNvSpPr/>
      </xdr:nvSpPr>
      <xdr:spPr bwMode="auto">
        <a:xfrm>
          <a:off x="3556000" y="2901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51122</xdr:rowOff>
    </xdr:from>
    <xdr:ext cx="762000" cy="259045"/>
    <xdr:sp macro="" textlink="">
      <xdr:nvSpPr>
        <xdr:cNvPr id="61" name="テキスト ボックス 60"/>
        <xdr:cNvSpPr txBox="1"/>
      </xdr:nvSpPr>
      <xdr:spPr>
        <a:xfrm>
          <a:off x="3225800" y="267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131737</xdr:rowOff>
    </xdr:from>
    <xdr:to>
      <xdr:col>15</xdr:col>
      <xdr:colOff>101600</xdr:colOff>
      <xdr:row>17</xdr:row>
      <xdr:rowOff>61887</xdr:rowOff>
    </xdr:to>
    <xdr:sp macro="" textlink="">
      <xdr:nvSpPr>
        <xdr:cNvPr id="62" name="フローチャート: 判断 61"/>
        <xdr:cNvSpPr/>
      </xdr:nvSpPr>
      <xdr:spPr bwMode="auto">
        <a:xfrm>
          <a:off x="2857500" y="29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72064</xdr:rowOff>
    </xdr:from>
    <xdr:ext cx="762000" cy="259045"/>
    <xdr:sp macro="" textlink="">
      <xdr:nvSpPr>
        <xdr:cNvPr id="63" name="テキスト ボックス 62"/>
        <xdr:cNvSpPr txBox="1"/>
      </xdr:nvSpPr>
      <xdr:spPr>
        <a:xfrm>
          <a:off x="2527300" y="26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45453</xdr:rowOff>
    </xdr:from>
    <xdr:to>
      <xdr:col>29</xdr:col>
      <xdr:colOff>177800</xdr:colOff>
      <xdr:row>17</xdr:row>
      <xdr:rowOff>147053</xdr:rowOff>
    </xdr:to>
    <xdr:sp macro="" textlink="">
      <xdr:nvSpPr>
        <xdr:cNvPr id="69" name="楕円 68"/>
        <xdr:cNvSpPr/>
      </xdr:nvSpPr>
      <xdr:spPr bwMode="auto">
        <a:xfrm>
          <a:off x="5600700" y="3007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17530</xdr:rowOff>
    </xdr:from>
    <xdr:ext cx="762000" cy="259045"/>
    <xdr:sp macro="" textlink="">
      <xdr:nvSpPr>
        <xdr:cNvPr id="70" name="人口1人当たり決算額の推移該当値テキスト130"/>
        <xdr:cNvSpPr txBox="1"/>
      </xdr:nvSpPr>
      <xdr:spPr>
        <a:xfrm>
          <a:off x="5740400" y="297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43459</xdr:rowOff>
    </xdr:from>
    <xdr:to>
      <xdr:col>26</xdr:col>
      <xdr:colOff>101600</xdr:colOff>
      <xdr:row>17</xdr:row>
      <xdr:rowOff>145059</xdr:rowOff>
    </xdr:to>
    <xdr:sp macro="" textlink="">
      <xdr:nvSpPr>
        <xdr:cNvPr id="71" name="楕円 70"/>
        <xdr:cNvSpPr/>
      </xdr:nvSpPr>
      <xdr:spPr bwMode="auto">
        <a:xfrm>
          <a:off x="4953000" y="3005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129836</xdr:rowOff>
    </xdr:from>
    <xdr:ext cx="736600" cy="259045"/>
    <xdr:sp macro="" textlink="">
      <xdr:nvSpPr>
        <xdr:cNvPr id="72" name="テキスト ボックス 71"/>
        <xdr:cNvSpPr txBox="1"/>
      </xdr:nvSpPr>
      <xdr:spPr>
        <a:xfrm>
          <a:off x="4622800" y="3092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57023</xdr:rowOff>
    </xdr:from>
    <xdr:to>
      <xdr:col>22</xdr:col>
      <xdr:colOff>165100</xdr:colOff>
      <xdr:row>17</xdr:row>
      <xdr:rowOff>158623</xdr:rowOff>
    </xdr:to>
    <xdr:sp macro="" textlink="">
      <xdr:nvSpPr>
        <xdr:cNvPr id="73" name="楕円 72"/>
        <xdr:cNvSpPr/>
      </xdr:nvSpPr>
      <xdr:spPr bwMode="auto">
        <a:xfrm>
          <a:off x="4254500" y="3019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143400</xdr:rowOff>
    </xdr:from>
    <xdr:ext cx="762000" cy="259045"/>
    <xdr:sp macro="" textlink="">
      <xdr:nvSpPr>
        <xdr:cNvPr id="74" name="テキスト ボックス 73"/>
        <xdr:cNvSpPr txBox="1"/>
      </xdr:nvSpPr>
      <xdr:spPr>
        <a:xfrm>
          <a:off x="3924300" y="310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90361</xdr:rowOff>
    </xdr:from>
    <xdr:to>
      <xdr:col>19</xdr:col>
      <xdr:colOff>38100</xdr:colOff>
      <xdr:row>18</xdr:row>
      <xdr:rowOff>20511</xdr:rowOff>
    </xdr:to>
    <xdr:sp macro="" textlink="">
      <xdr:nvSpPr>
        <xdr:cNvPr id="75" name="楕円 74"/>
        <xdr:cNvSpPr/>
      </xdr:nvSpPr>
      <xdr:spPr bwMode="auto">
        <a:xfrm>
          <a:off x="3556000" y="3052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5288</xdr:rowOff>
    </xdr:from>
    <xdr:ext cx="762000" cy="259045"/>
    <xdr:sp macro="" textlink="">
      <xdr:nvSpPr>
        <xdr:cNvPr id="76" name="テキスト ボックス 75"/>
        <xdr:cNvSpPr txBox="1"/>
      </xdr:nvSpPr>
      <xdr:spPr>
        <a:xfrm>
          <a:off x="3225800" y="313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88773</xdr:rowOff>
    </xdr:from>
    <xdr:to>
      <xdr:col>15</xdr:col>
      <xdr:colOff>101600</xdr:colOff>
      <xdr:row>18</xdr:row>
      <xdr:rowOff>18923</xdr:rowOff>
    </xdr:to>
    <xdr:sp macro="" textlink="">
      <xdr:nvSpPr>
        <xdr:cNvPr id="77" name="楕円 76"/>
        <xdr:cNvSpPr/>
      </xdr:nvSpPr>
      <xdr:spPr bwMode="auto">
        <a:xfrm>
          <a:off x="2857500" y="3051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3700</xdr:rowOff>
    </xdr:from>
    <xdr:ext cx="762000" cy="259045"/>
    <xdr:sp macro="" textlink="">
      <xdr:nvSpPr>
        <xdr:cNvPr id="78" name="テキスト ボックス 77"/>
        <xdr:cNvSpPr txBox="1"/>
      </xdr:nvSpPr>
      <xdr:spPr>
        <a:xfrm>
          <a:off x="2527300" y="31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332675</xdr:rowOff>
    </xdr:from>
    <xdr:to>
      <xdr:col>29</xdr:col>
      <xdr:colOff>127000</xdr:colOff>
      <xdr:row>36</xdr:row>
      <xdr:rowOff>59138</xdr:rowOff>
    </xdr:to>
    <xdr:cxnSp macro="">
      <xdr:nvCxnSpPr>
        <xdr:cNvPr id="113" name="直線コネクタ 112"/>
        <xdr:cNvCxnSpPr/>
      </xdr:nvCxnSpPr>
      <xdr:spPr bwMode="auto">
        <a:xfrm flipV="1">
          <a:off x="5003800" y="6943025"/>
          <a:ext cx="647700" cy="69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59138</xdr:rowOff>
    </xdr:from>
    <xdr:to>
      <xdr:col>26</xdr:col>
      <xdr:colOff>50800</xdr:colOff>
      <xdr:row>36</xdr:row>
      <xdr:rowOff>90849</xdr:rowOff>
    </xdr:to>
    <xdr:cxnSp macro="">
      <xdr:nvCxnSpPr>
        <xdr:cNvPr id="116" name="直線コネクタ 115"/>
        <xdr:cNvCxnSpPr/>
      </xdr:nvCxnSpPr>
      <xdr:spPr bwMode="auto">
        <a:xfrm flipV="1">
          <a:off x="4305300" y="7012388"/>
          <a:ext cx="698500" cy="31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90849</xdr:rowOff>
    </xdr:from>
    <xdr:to>
      <xdr:col>22</xdr:col>
      <xdr:colOff>114300</xdr:colOff>
      <xdr:row>36</xdr:row>
      <xdr:rowOff>168409</xdr:rowOff>
    </xdr:to>
    <xdr:cxnSp macro="">
      <xdr:nvCxnSpPr>
        <xdr:cNvPr id="119" name="直線コネクタ 118"/>
        <xdr:cNvCxnSpPr/>
      </xdr:nvCxnSpPr>
      <xdr:spPr bwMode="auto">
        <a:xfrm flipV="1">
          <a:off x="3606800" y="7044099"/>
          <a:ext cx="698500" cy="77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147410</xdr:rowOff>
    </xdr:from>
    <xdr:to>
      <xdr:col>18</xdr:col>
      <xdr:colOff>177800</xdr:colOff>
      <xdr:row>36</xdr:row>
      <xdr:rowOff>168409</xdr:rowOff>
    </xdr:to>
    <xdr:cxnSp macro="">
      <xdr:nvCxnSpPr>
        <xdr:cNvPr id="122" name="直線コネクタ 121"/>
        <xdr:cNvCxnSpPr/>
      </xdr:nvCxnSpPr>
      <xdr:spPr bwMode="auto">
        <a:xfrm>
          <a:off x="2908300" y="7100660"/>
          <a:ext cx="698500" cy="20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281875</xdr:rowOff>
    </xdr:from>
    <xdr:to>
      <xdr:col>29</xdr:col>
      <xdr:colOff>177800</xdr:colOff>
      <xdr:row>36</xdr:row>
      <xdr:rowOff>40575</xdr:rowOff>
    </xdr:to>
    <xdr:sp macro="" textlink="">
      <xdr:nvSpPr>
        <xdr:cNvPr id="132" name="楕円 131"/>
        <xdr:cNvSpPr/>
      </xdr:nvSpPr>
      <xdr:spPr bwMode="auto">
        <a:xfrm>
          <a:off x="5600700" y="689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253952</xdr:rowOff>
    </xdr:from>
    <xdr:ext cx="762000" cy="259045"/>
    <xdr:sp macro="" textlink="">
      <xdr:nvSpPr>
        <xdr:cNvPr id="133" name="人口1人当たり決算額の推移該当値テキスト445"/>
        <xdr:cNvSpPr txBox="1"/>
      </xdr:nvSpPr>
      <xdr:spPr>
        <a:xfrm>
          <a:off x="5740400" y="686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8338</xdr:rowOff>
    </xdr:from>
    <xdr:to>
      <xdr:col>26</xdr:col>
      <xdr:colOff>101600</xdr:colOff>
      <xdr:row>36</xdr:row>
      <xdr:rowOff>109938</xdr:rowOff>
    </xdr:to>
    <xdr:sp macro="" textlink="">
      <xdr:nvSpPr>
        <xdr:cNvPr id="134" name="楕円 133"/>
        <xdr:cNvSpPr/>
      </xdr:nvSpPr>
      <xdr:spPr bwMode="auto">
        <a:xfrm>
          <a:off x="4953000" y="6961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94715</xdr:rowOff>
    </xdr:from>
    <xdr:ext cx="736600" cy="259045"/>
    <xdr:sp macro="" textlink="">
      <xdr:nvSpPr>
        <xdr:cNvPr id="135" name="テキスト ボックス 134"/>
        <xdr:cNvSpPr txBox="1"/>
      </xdr:nvSpPr>
      <xdr:spPr>
        <a:xfrm>
          <a:off x="4622800" y="704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40049</xdr:rowOff>
    </xdr:from>
    <xdr:to>
      <xdr:col>22</xdr:col>
      <xdr:colOff>165100</xdr:colOff>
      <xdr:row>36</xdr:row>
      <xdr:rowOff>141649</xdr:rowOff>
    </xdr:to>
    <xdr:sp macro="" textlink="">
      <xdr:nvSpPr>
        <xdr:cNvPr id="136" name="楕円 135"/>
        <xdr:cNvSpPr/>
      </xdr:nvSpPr>
      <xdr:spPr bwMode="auto">
        <a:xfrm>
          <a:off x="4254500" y="6993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126426</xdr:rowOff>
    </xdr:from>
    <xdr:ext cx="762000" cy="259045"/>
    <xdr:sp macro="" textlink="">
      <xdr:nvSpPr>
        <xdr:cNvPr id="137" name="テキスト ボックス 136"/>
        <xdr:cNvSpPr txBox="1"/>
      </xdr:nvSpPr>
      <xdr:spPr>
        <a:xfrm>
          <a:off x="3924300" y="707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117609</xdr:rowOff>
    </xdr:from>
    <xdr:to>
      <xdr:col>19</xdr:col>
      <xdr:colOff>38100</xdr:colOff>
      <xdr:row>37</xdr:row>
      <xdr:rowOff>47759</xdr:rowOff>
    </xdr:to>
    <xdr:sp macro="" textlink="">
      <xdr:nvSpPr>
        <xdr:cNvPr id="138" name="楕円 137"/>
        <xdr:cNvSpPr/>
      </xdr:nvSpPr>
      <xdr:spPr bwMode="auto">
        <a:xfrm>
          <a:off x="3556000" y="7070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32536</xdr:rowOff>
    </xdr:from>
    <xdr:ext cx="762000" cy="259045"/>
    <xdr:sp macro="" textlink="">
      <xdr:nvSpPr>
        <xdr:cNvPr id="139" name="テキスト ボックス 138"/>
        <xdr:cNvSpPr txBox="1"/>
      </xdr:nvSpPr>
      <xdr:spPr>
        <a:xfrm>
          <a:off x="3225800" y="715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96610</xdr:rowOff>
    </xdr:from>
    <xdr:to>
      <xdr:col>15</xdr:col>
      <xdr:colOff>101600</xdr:colOff>
      <xdr:row>37</xdr:row>
      <xdr:rowOff>26760</xdr:rowOff>
    </xdr:to>
    <xdr:sp macro="" textlink="">
      <xdr:nvSpPr>
        <xdr:cNvPr id="140" name="楕円 139"/>
        <xdr:cNvSpPr/>
      </xdr:nvSpPr>
      <xdr:spPr bwMode="auto">
        <a:xfrm>
          <a:off x="2857500" y="7049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11537</xdr:rowOff>
    </xdr:from>
    <xdr:ext cx="762000" cy="259045"/>
    <xdr:sp macro="" textlink="">
      <xdr:nvSpPr>
        <xdr:cNvPr id="141" name="テキスト ボックス 140"/>
        <xdr:cNvSpPr txBox="1"/>
      </xdr:nvSpPr>
      <xdr:spPr>
        <a:xfrm>
          <a:off x="2527300" y="71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埼玉県東松山市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91,094
87,476
65.35
37,638,554
35,862,086
1,271,728
19,581,382
25,647,653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100114</xdr:rowOff>
    </xdr:from>
    <xdr:to>
      <xdr:col>24</xdr:col>
      <xdr:colOff>63500</xdr:colOff>
      <xdr:row>37</xdr:row>
      <xdr:rowOff>125793</xdr:rowOff>
    </xdr:to>
    <xdr:cxnSp macro="">
      <xdr:nvCxnSpPr>
        <xdr:cNvPr id="61" name="直線コネクタ 60"/>
        <xdr:cNvCxnSpPr/>
      </xdr:nvCxnSpPr>
      <xdr:spPr>
        <a:xfrm flipV="1">
          <a:off x="3797300" y="6443764"/>
          <a:ext cx="8382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115450</xdr:rowOff>
    </xdr:from>
    <xdr:to>
      <xdr:col>19</xdr:col>
      <xdr:colOff>177800</xdr:colOff>
      <xdr:row>37</xdr:row>
      <xdr:rowOff>125793</xdr:rowOff>
    </xdr:to>
    <xdr:cxnSp macro="">
      <xdr:nvCxnSpPr>
        <xdr:cNvPr id="64" name="直線コネクタ 63"/>
        <xdr:cNvCxnSpPr/>
      </xdr:nvCxnSpPr>
      <xdr:spPr>
        <a:xfrm>
          <a:off x="2908300" y="6459100"/>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112097</xdr:rowOff>
    </xdr:from>
    <xdr:to>
      <xdr:col>15</xdr:col>
      <xdr:colOff>50800</xdr:colOff>
      <xdr:row>37</xdr:row>
      <xdr:rowOff>115450</xdr:rowOff>
    </xdr:to>
    <xdr:cxnSp macro="">
      <xdr:nvCxnSpPr>
        <xdr:cNvPr id="67" name="直線コネクタ 66"/>
        <xdr:cNvCxnSpPr/>
      </xdr:nvCxnSpPr>
      <xdr:spPr>
        <a:xfrm>
          <a:off x="2019300" y="6455747"/>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112097</xdr:rowOff>
    </xdr:from>
    <xdr:to>
      <xdr:col>10</xdr:col>
      <xdr:colOff>114300</xdr:colOff>
      <xdr:row>38</xdr:row>
      <xdr:rowOff>12408</xdr:rowOff>
    </xdr:to>
    <xdr:cxnSp macro="">
      <xdr:nvCxnSpPr>
        <xdr:cNvPr id="70" name="直線コネクタ 69"/>
        <xdr:cNvCxnSpPr/>
      </xdr:nvCxnSpPr>
      <xdr:spPr>
        <a:xfrm flipV="1">
          <a:off x="1130300" y="6455747"/>
          <a:ext cx="889000" cy="7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49314</xdr:rowOff>
    </xdr:from>
    <xdr:to>
      <xdr:col>24</xdr:col>
      <xdr:colOff>114300</xdr:colOff>
      <xdr:row>37</xdr:row>
      <xdr:rowOff>150914</xdr:rowOff>
    </xdr:to>
    <xdr:sp macro="" textlink="">
      <xdr:nvSpPr>
        <xdr:cNvPr id="80" name="楕円 79"/>
        <xdr:cNvSpPr/>
      </xdr:nvSpPr>
      <xdr:spPr>
        <a:xfrm>
          <a:off x="4584700" y="63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27741</xdr:rowOff>
    </xdr:from>
    <xdr:ext cx="534377" cy="259045"/>
    <xdr:sp macro="" textlink="">
      <xdr:nvSpPr>
        <xdr:cNvPr id="81" name="人件費該当値テキスト"/>
        <xdr:cNvSpPr txBox="1"/>
      </xdr:nvSpPr>
      <xdr:spPr>
        <a:xfrm>
          <a:off x="4686300" y="63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74993</xdr:rowOff>
    </xdr:from>
    <xdr:to>
      <xdr:col>20</xdr:col>
      <xdr:colOff>38100</xdr:colOff>
      <xdr:row>38</xdr:row>
      <xdr:rowOff>5144</xdr:rowOff>
    </xdr:to>
    <xdr:sp macro="" textlink="">
      <xdr:nvSpPr>
        <xdr:cNvPr id="82" name="楕円 81"/>
        <xdr:cNvSpPr/>
      </xdr:nvSpPr>
      <xdr:spPr>
        <a:xfrm>
          <a:off x="3746500" y="64186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167721</xdr:rowOff>
    </xdr:from>
    <xdr:ext cx="534377" cy="259045"/>
    <xdr:sp macro="" textlink="">
      <xdr:nvSpPr>
        <xdr:cNvPr id="83" name="テキスト ボックス 82"/>
        <xdr:cNvSpPr txBox="1"/>
      </xdr:nvSpPr>
      <xdr:spPr>
        <a:xfrm>
          <a:off x="3530111" y="651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64650</xdr:rowOff>
    </xdr:from>
    <xdr:to>
      <xdr:col>15</xdr:col>
      <xdr:colOff>101600</xdr:colOff>
      <xdr:row>37</xdr:row>
      <xdr:rowOff>166250</xdr:rowOff>
    </xdr:to>
    <xdr:sp macro="" textlink="">
      <xdr:nvSpPr>
        <xdr:cNvPr id="84" name="楕円 83"/>
        <xdr:cNvSpPr/>
      </xdr:nvSpPr>
      <xdr:spPr>
        <a:xfrm>
          <a:off x="2857500" y="64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157377</xdr:rowOff>
    </xdr:from>
    <xdr:ext cx="534377" cy="259045"/>
    <xdr:sp macro="" textlink="">
      <xdr:nvSpPr>
        <xdr:cNvPr id="85" name="テキスト ボックス 84"/>
        <xdr:cNvSpPr txBox="1"/>
      </xdr:nvSpPr>
      <xdr:spPr>
        <a:xfrm>
          <a:off x="2641111" y="650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61297</xdr:rowOff>
    </xdr:from>
    <xdr:to>
      <xdr:col>10</xdr:col>
      <xdr:colOff>165100</xdr:colOff>
      <xdr:row>37</xdr:row>
      <xdr:rowOff>162897</xdr:rowOff>
    </xdr:to>
    <xdr:sp macro="" textlink="">
      <xdr:nvSpPr>
        <xdr:cNvPr id="86" name="楕円 85"/>
        <xdr:cNvSpPr/>
      </xdr:nvSpPr>
      <xdr:spPr>
        <a:xfrm>
          <a:off x="1968500" y="640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154023</xdr:rowOff>
    </xdr:from>
    <xdr:ext cx="534377" cy="259045"/>
    <xdr:sp macro="" textlink="">
      <xdr:nvSpPr>
        <xdr:cNvPr id="87" name="テキスト ボックス 86"/>
        <xdr:cNvSpPr txBox="1"/>
      </xdr:nvSpPr>
      <xdr:spPr>
        <a:xfrm>
          <a:off x="1752111" y="649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133058</xdr:rowOff>
    </xdr:from>
    <xdr:to>
      <xdr:col>6</xdr:col>
      <xdr:colOff>38100</xdr:colOff>
      <xdr:row>38</xdr:row>
      <xdr:rowOff>63208</xdr:rowOff>
    </xdr:to>
    <xdr:sp macro="" textlink="">
      <xdr:nvSpPr>
        <xdr:cNvPr id="88" name="楕円 87"/>
        <xdr:cNvSpPr/>
      </xdr:nvSpPr>
      <xdr:spPr>
        <a:xfrm>
          <a:off x="1079500" y="647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54335</xdr:rowOff>
    </xdr:from>
    <xdr:ext cx="534377" cy="259045"/>
    <xdr:sp macro="" textlink="">
      <xdr:nvSpPr>
        <xdr:cNvPr id="89" name="テキスト ボックス 88"/>
        <xdr:cNvSpPr txBox="1"/>
      </xdr:nvSpPr>
      <xdr:spPr>
        <a:xfrm>
          <a:off x="863111" y="656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138405</xdr:rowOff>
    </xdr:from>
    <xdr:to>
      <xdr:col>24</xdr:col>
      <xdr:colOff>63500</xdr:colOff>
      <xdr:row>56</xdr:row>
      <xdr:rowOff>165303</xdr:rowOff>
    </xdr:to>
    <xdr:cxnSp macro="">
      <xdr:nvCxnSpPr>
        <xdr:cNvPr id="119" name="直線コネクタ 118"/>
        <xdr:cNvCxnSpPr/>
      </xdr:nvCxnSpPr>
      <xdr:spPr>
        <a:xfrm>
          <a:off x="3797300" y="9739605"/>
          <a:ext cx="838200" cy="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138405</xdr:rowOff>
    </xdr:from>
    <xdr:to>
      <xdr:col>19</xdr:col>
      <xdr:colOff>177800</xdr:colOff>
      <xdr:row>57</xdr:row>
      <xdr:rowOff>4928</xdr:rowOff>
    </xdr:to>
    <xdr:cxnSp macro="">
      <xdr:nvCxnSpPr>
        <xdr:cNvPr id="122" name="直線コネクタ 121"/>
        <xdr:cNvCxnSpPr/>
      </xdr:nvCxnSpPr>
      <xdr:spPr>
        <a:xfrm flipV="1">
          <a:off x="2908300" y="9739605"/>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154622</xdr:rowOff>
    </xdr:from>
    <xdr:to>
      <xdr:col>15</xdr:col>
      <xdr:colOff>50800</xdr:colOff>
      <xdr:row>57</xdr:row>
      <xdr:rowOff>4928</xdr:rowOff>
    </xdr:to>
    <xdr:cxnSp macro="">
      <xdr:nvCxnSpPr>
        <xdr:cNvPr id="125" name="直線コネクタ 124"/>
        <xdr:cNvCxnSpPr/>
      </xdr:nvCxnSpPr>
      <xdr:spPr>
        <a:xfrm>
          <a:off x="2019300" y="9755822"/>
          <a:ext cx="889000" cy="2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154622</xdr:rowOff>
    </xdr:from>
    <xdr:to>
      <xdr:col>10</xdr:col>
      <xdr:colOff>114300</xdr:colOff>
      <xdr:row>57</xdr:row>
      <xdr:rowOff>44006</xdr:rowOff>
    </xdr:to>
    <xdr:cxnSp macro="">
      <xdr:nvCxnSpPr>
        <xdr:cNvPr id="128" name="直線コネクタ 127"/>
        <xdr:cNvCxnSpPr/>
      </xdr:nvCxnSpPr>
      <xdr:spPr>
        <a:xfrm flipV="1">
          <a:off x="1130300" y="9755822"/>
          <a:ext cx="889000" cy="6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52336</xdr:rowOff>
    </xdr:from>
    <xdr:to>
      <xdr:col>10</xdr:col>
      <xdr:colOff>165100</xdr:colOff>
      <xdr:row>56</xdr:row>
      <xdr:rowOff>153936</xdr:rowOff>
    </xdr:to>
    <xdr:sp macro="" textlink="">
      <xdr:nvSpPr>
        <xdr:cNvPr id="129" name="フローチャート: 判断 128"/>
        <xdr:cNvSpPr/>
      </xdr:nvSpPr>
      <xdr:spPr>
        <a:xfrm>
          <a:off x="1968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170463</xdr:rowOff>
    </xdr:from>
    <xdr:ext cx="534377" cy="259045"/>
    <xdr:sp macro="" textlink="">
      <xdr:nvSpPr>
        <xdr:cNvPr id="130" name="テキスト ボックス 129"/>
        <xdr:cNvSpPr txBox="1"/>
      </xdr:nvSpPr>
      <xdr:spPr>
        <a:xfrm>
          <a:off x="1752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69558</xdr:rowOff>
    </xdr:from>
    <xdr:to>
      <xdr:col>6</xdr:col>
      <xdr:colOff>38100</xdr:colOff>
      <xdr:row>56</xdr:row>
      <xdr:rowOff>171158</xdr:rowOff>
    </xdr:to>
    <xdr:sp macro="" textlink="">
      <xdr:nvSpPr>
        <xdr:cNvPr id="131" name="フローチャート: 判断 130"/>
        <xdr:cNvSpPr/>
      </xdr:nvSpPr>
      <xdr:spPr>
        <a:xfrm>
          <a:off x="1079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16235</xdr:rowOff>
    </xdr:from>
    <xdr:ext cx="534377" cy="259045"/>
    <xdr:sp macro="" textlink="">
      <xdr:nvSpPr>
        <xdr:cNvPr id="132" name="テキスト ボックス 131"/>
        <xdr:cNvSpPr txBox="1"/>
      </xdr:nvSpPr>
      <xdr:spPr>
        <a:xfrm>
          <a:off x="863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114503</xdr:rowOff>
    </xdr:from>
    <xdr:to>
      <xdr:col>24</xdr:col>
      <xdr:colOff>114300</xdr:colOff>
      <xdr:row>57</xdr:row>
      <xdr:rowOff>44653</xdr:rowOff>
    </xdr:to>
    <xdr:sp macro="" textlink="">
      <xdr:nvSpPr>
        <xdr:cNvPr id="138" name="楕円 137"/>
        <xdr:cNvSpPr/>
      </xdr:nvSpPr>
      <xdr:spPr>
        <a:xfrm>
          <a:off x="4584700" y="971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92930</xdr:rowOff>
    </xdr:from>
    <xdr:ext cx="534377" cy="259045"/>
    <xdr:sp macro="" textlink="">
      <xdr:nvSpPr>
        <xdr:cNvPr id="139" name="物件費該当値テキスト"/>
        <xdr:cNvSpPr txBox="1"/>
      </xdr:nvSpPr>
      <xdr:spPr>
        <a:xfrm>
          <a:off x="4686300" y="969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87605</xdr:rowOff>
    </xdr:from>
    <xdr:to>
      <xdr:col>20</xdr:col>
      <xdr:colOff>38100</xdr:colOff>
      <xdr:row>57</xdr:row>
      <xdr:rowOff>17755</xdr:rowOff>
    </xdr:to>
    <xdr:sp macro="" textlink="">
      <xdr:nvSpPr>
        <xdr:cNvPr id="140" name="楕円 139"/>
        <xdr:cNvSpPr/>
      </xdr:nvSpPr>
      <xdr:spPr>
        <a:xfrm>
          <a:off x="3746500" y="968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8882</xdr:rowOff>
    </xdr:from>
    <xdr:ext cx="534377" cy="259045"/>
    <xdr:sp macro="" textlink="">
      <xdr:nvSpPr>
        <xdr:cNvPr id="141" name="テキスト ボックス 140"/>
        <xdr:cNvSpPr txBox="1"/>
      </xdr:nvSpPr>
      <xdr:spPr>
        <a:xfrm>
          <a:off x="3530111" y="978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125578</xdr:rowOff>
    </xdr:from>
    <xdr:to>
      <xdr:col>15</xdr:col>
      <xdr:colOff>101600</xdr:colOff>
      <xdr:row>57</xdr:row>
      <xdr:rowOff>55728</xdr:rowOff>
    </xdr:to>
    <xdr:sp macro="" textlink="">
      <xdr:nvSpPr>
        <xdr:cNvPr id="142" name="楕円 141"/>
        <xdr:cNvSpPr/>
      </xdr:nvSpPr>
      <xdr:spPr>
        <a:xfrm>
          <a:off x="2857500" y="972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46855</xdr:rowOff>
    </xdr:from>
    <xdr:ext cx="534377" cy="259045"/>
    <xdr:sp macro="" textlink="">
      <xdr:nvSpPr>
        <xdr:cNvPr id="143" name="テキスト ボックス 142"/>
        <xdr:cNvSpPr txBox="1"/>
      </xdr:nvSpPr>
      <xdr:spPr>
        <a:xfrm>
          <a:off x="2641111" y="981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103822</xdr:rowOff>
    </xdr:from>
    <xdr:to>
      <xdr:col>10</xdr:col>
      <xdr:colOff>165100</xdr:colOff>
      <xdr:row>57</xdr:row>
      <xdr:rowOff>33972</xdr:rowOff>
    </xdr:to>
    <xdr:sp macro="" textlink="">
      <xdr:nvSpPr>
        <xdr:cNvPr id="144" name="楕円 143"/>
        <xdr:cNvSpPr/>
      </xdr:nvSpPr>
      <xdr:spPr>
        <a:xfrm>
          <a:off x="1968500" y="97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25099</xdr:rowOff>
    </xdr:from>
    <xdr:ext cx="534377" cy="259045"/>
    <xdr:sp macro="" textlink="">
      <xdr:nvSpPr>
        <xdr:cNvPr id="145" name="テキスト ボックス 144"/>
        <xdr:cNvSpPr txBox="1"/>
      </xdr:nvSpPr>
      <xdr:spPr>
        <a:xfrm>
          <a:off x="1752111" y="97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164656</xdr:rowOff>
    </xdr:from>
    <xdr:to>
      <xdr:col>6</xdr:col>
      <xdr:colOff>38100</xdr:colOff>
      <xdr:row>57</xdr:row>
      <xdr:rowOff>94806</xdr:rowOff>
    </xdr:to>
    <xdr:sp macro="" textlink="">
      <xdr:nvSpPr>
        <xdr:cNvPr id="146" name="楕円 145"/>
        <xdr:cNvSpPr/>
      </xdr:nvSpPr>
      <xdr:spPr>
        <a:xfrm>
          <a:off x="1079500" y="976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85933</xdr:rowOff>
    </xdr:from>
    <xdr:ext cx="534377" cy="259045"/>
    <xdr:sp macro="" textlink="">
      <xdr:nvSpPr>
        <xdr:cNvPr id="147" name="テキスト ボックス 146"/>
        <xdr:cNvSpPr txBox="1"/>
      </xdr:nvSpPr>
      <xdr:spPr>
        <a:xfrm>
          <a:off x="863111" y="985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75845</xdr:rowOff>
    </xdr:from>
    <xdr:to>
      <xdr:col>24</xdr:col>
      <xdr:colOff>63500</xdr:colOff>
      <xdr:row>78</xdr:row>
      <xdr:rowOff>88760</xdr:rowOff>
    </xdr:to>
    <xdr:cxnSp macro="">
      <xdr:nvCxnSpPr>
        <xdr:cNvPr id="176" name="直線コネクタ 175"/>
        <xdr:cNvCxnSpPr/>
      </xdr:nvCxnSpPr>
      <xdr:spPr>
        <a:xfrm>
          <a:off x="3797300" y="13448945"/>
          <a:ext cx="8382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75845</xdr:rowOff>
    </xdr:from>
    <xdr:to>
      <xdr:col>19</xdr:col>
      <xdr:colOff>177800</xdr:colOff>
      <xdr:row>78</xdr:row>
      <xdr:rowOff>84189</xdr:rowOff>
    </xdr:to>
    <xdr:cxnSp macro="">
      <xdr:nvCxnSpPr>
        <xdr:cNvPr id="179" name="直線コネクタ 178"/>
        <xdr:cNvCxnSpPr/>
      </xdr:nvCxnSpPr>
      <xdr:spPr>
        <a:xfrm flipV="1">
          <a:off x="2908300" y="13448945"/>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84189</xdr:rowOff>
    </xdr:from>
    <xdr:to>
      <xdr:col>15</xdr:col>
      <xdr:colOff>50800</xdr:colOff>
      <xdr:row>78</xdr:row>
      <xdr:rowOff>88875</xdr:rowOff>
    </xdr:to>
    <xdr:cxnSp macro="">
      <xdr:nvCxnSpPr>
        <xdr:cNvPr id="182" name="直線コネクタ 181"/>
        <xdr:cNvCxnSpPr/>
      </xdr:nvCxnSpPr>
      <xdr:spPr>
        <a:xfrm flipV="1">
          <a:off x="2019300" y="13457289"/>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88609</xdr:rowOff>
    </xdr:from>
    <xdr:to>
      <xdr:col>10</xdr:col>
      <xdr:colOff>114300</xdr:colOff>
      <xdr:row>78</xdr:row>
      <xdr:rowOff>88875</xdr:rowOff>
    </xdr:to>
    <xdr:cxnSp macro="">
      <xdr:nvCxnSpPr>
        <xdr:cNvPr id="185" name="直線コネクタ 184"/>
        <xdr:cNvCxnSpPr/>
      </xdr:nvCxnSpPr>
      <xdr:spPr>
        <a:xfrm>
          <a:off x="1130300" y="13461709"/>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150661</xdr:rowOff>
    </xdr:from>
    <xdr:to>
      <xdr:col>10</xdr:col>
      <xdr:colOff>165100</xdr:colOff>
      <xdr:row>78</xdr:row>
      <xdr:rowOff>80811</xdr:rowOff>
    </xdr:to>
    <xdr:sp macro="" textlink="">
      <xdr:nvSpPr>
        <xdr:cNvPr id="186" name="フローチャート: 判断 185"/>
        <xdr:cNvSpPr/>
      </xdr:nvSpPr>
      <xdr:spPr>
        <a:xfrm>
          <a:off x="1968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97338</xdr:rowOff>
    </xdr:from>
    <xdr:ext cx="469744" cy="259045"/>
    <xdr:sp macro="" textlink="">
      <xdr:nvSpPr>
        <xdr:cNvPr id="187" name="テキスト ボックス 186"/>
        <xdr:cNvSpPr txBox="1"/>
      </xdr:nvSpPr>
      <xdr:spPr>
        <a:xfrm>
          <a:off x="1784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16890</xdr:rowOff>
    </xdr:from>
    <xdr:to>
      <xdr:col>6</xdr:col>
      <xdr:colOff>38100</xdr:colOff>
      <xdr:row>78</xdr:row>
      <xdr:rowOff>118490</xdr:rowOff>
    </xdr:to>
    <xdr:sp macro="" textlink="">
      <xdr:nvSpPr>
        <xdr:cNvPr id="188" name="フローチャート: 判断 187"/>
        <xdr:cNvSpPr/>
      </xdr:nvSpPr>
      <xdr:spPr>
        <a:xfrm>
          <a:off x="1079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135017</xdr:rowOff>
    </xdr:from>
    <xdr:ext cx="469744" cy="259045"/>
    <xdr:sp macro="" textlink="">
      <xdr:nvSpPr>
        <xdr:cNvPr id="189" name="テキスト ボックス 188"/>
        <xdr:cNvSpPr txBox="1"/>
      </xdr:nvSpPr>
      <xdr:spPr>
        <a:xfrm>
          <a:off x="895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37960</xdr:rowOff>
    </xdr:from>
    <xdr:to>
      <xdr:col>24</xdr:col>
      <xdr:colOff>114300</xdr:colOff>
      <xdr:row>78</xdr:row>
      <xdr:rowOff>139560</xdr:rowOff>
    </xdr:to>
    <xdr:sp macro="" textlink="">
      <xdr:nvSpPr>
        <xdr:cNvPr id="195" name="楕円 194"/>
        <xdr:cNvSpPr/>
      </xdr:nvSpPr>
      <xdr:spPr>
        <a:xfrm>
          <a:off x="4584700" y="1341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144213</xdr:rowOff>
    </xdr:from>
    <xdr:ext cx="469744" cy="259045"/>
    <xdr:sp macro="" textlink="">
      <xdr:nvSpPr>
        <xdr:cNvPr id="196" name="維持補修費該当値テキスト"/>
        <xdr:cNvSpPr txBox="1"/>
      </xdr:nvSpPr>
      <xdr:spPr>
        <a:xfrm>
          <a:off x="4686300" y="1334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25045</xdr:rowOff>
    </xdr:from>
    <xdr:to>
      <xdr:col>20</xdr:col>
      <xdr:colOff>38100</xdr:colOff>
      <xdr:row>78</xdr:row>
      <xdr:rowOff>126645</xdr:rowOff>
    </xdr:to>
    <xdr:sp macro="" textlink="">
      <xdr:nvSpPr>
        <xdr:cNvPr id="197" name="楕円 196"/>
        <xdr:cNvSpPr/>
      </xdr:nvSpPr>
      <xdr:spPr>
        <a:xfrm>
          <a:off x="3746500" y="133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117772</xdr:rowOff>
    </xdr:from>
    <xdr:ext cx="469744" cy="259045"/>
    <xdr:sp macro="" textlink="">
      <xdr:nvSpPr>
        <xdr:cNvPr id="198" name="テキスト ボックス 197"/>
        <xdr:cNvSpPr txBox="1"/>
      </xdr:nvSpPr>
      <xdr:spPr>
        <a:xfrm>
          <a:off x="3562428" y="134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33389</xdr:rowOff>
    </xdr:from>
    <xdr:to>
      <xdr:col>15</xdr:col>
      <xdr:colOff>101600</xdr:colOff>
      <xdr:row>78</xdr:row>
      <xdr:rowOff>134989</xdr:rowOff>
    </xdr:to>
    <xdr:sp macro="" textlink="">
      <xdr:nvSpPr>
        <xdr:cNvPr id="199" name="楕円 198"/>
        <xdr:cNvSpPr/>
      </xdr:nvSpPr>
      <xdr:spPr>
        <a:xfrm>
          <a:off x="2857500" y="1340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126116</xdr:rowOff>
    </xdr:from>
    <xdr:ext cx="469744" cy="259045"/>
    <xdr:sp macro="" textlink="">
      <xdr:nvSpPr>
        <xdr:cNvPr id="200" name="テキスト ボックス 199"/>
        <xdr:cNvSpPr txBox="1"/>
      </xdr:nvSpPr>
      <xdr:spPr>
        <a:xfrm>
          <a:off x="2673428" y="1349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38075</xdr:rowOff>
    </xdr:from>
    <xdr:to>
      <xdr:col>10</xdr:col>
      <xdr:colOff>165100</xdr:colOff>
      <xdr:row>78</xdr:row>
      <xdr:rowOff>139675</xdr:rowOff>
    </xdr:to>
    <xdr:sp macro="" textlink="">
      <xdr:nvSpPr>
        <xdr:cNvPr id="201" name="楕円 200"/>
        <xdr:cNvSpPr/>
      </xdr:nvSpPr>
      <xdr:spPr>
        <a:xfrm>
          <a:off x="1968500" y="134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130802</xdr:rowOff>
    </xdr:from>
    <xdr:ext cx="469744" cy="259045"/>
    <xdr:sp macro="" textlink="">
      <xdr:nvSpPr>
        <xdr:cNvPr id="202" name="テキスト ボックス 201"/>
        <xdr:cNvSpPr txBox="1"/>
      </xdr:nvSpPr>
      <xdr:spPr>
        <a:xfrm>
          <a:off x="1784428" y="135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37809</xdr:rowOff>
    </xdr:from>
    <xdr:to>
      <xdr:col>6</xdr:col>
      <xdr:colOff>38100</xdr:colOff>
      <xdr:row>78</xdr:row>
      <xdr:rowOff>139409</xdr:rowOff>
    </xdr:to>
    <xdr:sp macro="" textlink="">
      <xdr:nvSpPr>
        <xdr:cNvPr id="203" name="楕円 202"/>
        <xdr:cNvSpPr/>
      </xdr:nvSpPr>
      <xdr:spPr>
        <a:xfrm>
          <a:off x="1079500" y="1341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130536</xdr:rowOff>
    </xdr:from>
    <xdr:ext cx="469744" cy="259045"/>
    <xdr:sp macro="" textlink="">
      <xdr:nvSpPr>
        <xdr:cNvPr id="204" name="テキスト ボックス 203"/>
        <xdr:cNvSpPr txBox="1"/>
      </xdr:nvSpPr>
      <xdr:spPr>
        <a:xfrm>
          <a:off x="895428"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157378</xdr:rowOff>
    </xdr:from>
    <xdr:to>
      <xdr:col>24</xdr:col>
      <xdr:colOff>63500</xdr:colOff>
      <xdr:row>96</xdr:row>
      <xdr:rowOff>125276</xdr:rowOff>
    </xdr:to>
    <xdr:cxnSp macro="">
      <xdr:nvCxnSpPr>
        <xdr:cNvPr id="236" name="直線コネクタ 235"/>
        <xdr:cNvCxnSpPr/>
      </xdr:nvCxnSpPr>
      <xdr:spPr>
        <a:xfrm flipV="1">
          <a:off x="3797300" y="16445128"/>
          <a:ext cx="838200" cy="13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135835</xdr:rowOff>
    </xdr:from>
    <xdr:to>
      <xdr:col>19</xdr:col>
      <xdr:colOff>177800</xdr:colOff>
      <xdr:row>96</xdr:row>
      <xdr:rowOff>125276</xdr:rowOff>
    </xdr:to>
    <xdr:cxnSp macro="">
      <xdr:nvCxnSpPr>
        <xdr:cNvPr id="239" name="直線コネクタ 238"/>
        <xdr:cNvCxnSpPr/>
      </xdr:nvCxnSpPr>
      <xdr:spPr>
        <a:xfrm>
          <a:off x="2908300" y="16423585"/>
          <a:ext cx="889000" cy="16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135835</xdr:rowOff>
    </xdr:from>
    <xdr:to>
      <xdr:col>15</xdr:col>
      <xdr:colOff>50800</xdr:colOff>
      <xdr:row>97</xdr:row>
      <xdr:rowOff>71523</xdr:rowOff>
    </xdr:to>
    <xdr:cxnSp macro="">
      <xdr:nvCxnSpPr>
        <xdr:cNvPr id="242" name="直線コネクタ 241"/>
        <xdr:cNvCxnSpPr/>
      </xdr:nvCxnSpPr>
      <xdr:spPr>
        <a:xfrm flipV="1">
          <a:off x="2019300" y="16423585"/>
          <a:ext cx="889000" cy="27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71523</xdr:rowOff>
    </xdr:from>
    <xdr:to>
      <xdr:col>10</xdr:col>
      <xdr:colOff>114300</xdr:colOff>
      <xdr:row>97</xdr:row>
      <xdr:rowOff>121630</xdr:rowOff>
    </xdr:to>
    <xdr:cxnSp macro="">
      <xdr:nvCxnSpPr>
        <xdr:cNvPr id="245" name="直線コネクタ 244"/>
        <xdr:cNvCxnSpPr/>
      </xdr:nvCxnSpPr>
      <xdr:spPr>
        <a:xfrm flipV="1">
          <a:off x="1130300" y="16702173"/>
          <a:ext cx="889000" cy="5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91208</xdr:rowOff>
    </xdr:from>
    <xdr:to>
      <xdr:col>10</xdr:col>
      <xdr:colOff>165100</xdr:colOff>
      <xdr:row>98</xdr:row>
      <xdr:rowOff>21358</xdr:rowOff>
    </xdr:to>
    <xdr:sp macro="" textlink="">
      <xdr:nvSpPr>
        <xdr:cNvPr id="246" name="フローチャート: 判断 245"/>
        <xdr:cNvSpPr/>
      </xdr:nvSpPr>
      <xdr:spPr>
        <a:xfrm>
          <a:off x="1968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12485</xdr:rowOff>
    </xdr:from>
    <xdr:ext cx="534377" cy="259045"/>
    <xdr:sp macro="" textlink="">
      <xdr:nvSpPr>
        <xdr:cNvPr id="247" name="テキスト ボックス 246"/>
        <xdr:cNvSpPr txBox="1"/>
      </xdr:nvSpPr>
      <xdr:spPr>
        <a:xfrm>
          <a:off x="1752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129493</xdr:rowOff>
    </xdr:from>
    <xdr:to>
      <xdr:col>6</xdr:col>
      <xdr:colOff>38100</xdr:colOff>
      <xdr:row>98</xdr:row>
      <xdr:rowOff>59643</xdr:rowOff>
    </xdr:to>
    <xdr:sp macro="" textlink="">
      <xdr:nvSpPr>
        <xdr:cNvPr id="248" name="フローチャート: 判断 247"/>
        <xdr:cNvSpPr/>
      </xdr:nvSpPr>
      <xdr:spPr>
        <a:xfrm>
          <a:off x="1079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50770</xdr:rowOff>
    </xdr:from>
    <xdr:ext cx="534377" cy="259045"/>
    <xdr:sp macro="" textlink="">
      <xdr:nvSpPr>
        <xdr:cNvPr id="249" name="テキスト ボックス 248"/>
        <xdr:cNvSpPr txBox="1"/>
      </xdr:nvSpPr>
      <xdr:spPr>
        <a:xfrm>
          <a:off x="863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106578</xdr:rowOff>
    </xdr:from>
    <xdr:to>
      <xdr:col>24</xdr:col>
      <xdr:colOff>114300</xdr:colOff>
      <xdr:row>96</xdr:row>
      <xdr:rowOff>36728</xdr:rowOff>
    </xdr:to>
    <xdr:sp macro="" textlink="">
      <xdr:nvSpPr>
        <xdr:cNvPr id="255" name="楕円 254"/>
        <xdr:cNvSpPr/>
      </xdr:nvSpPr>
      <xdr:spPr>
        <a:xfrm>
          <a:off x="4584700" y="1639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85005</xdr:rowOff>
    </xdr:from>
    <xdr:ext cx="599010" cy="259045"/>
    <xdr:sp macro="" textlink="">
      <xdr:nvSpPr>
        <xdr:cNvPr id="256" name="扶助費該当値テキスト"/>
        <xdr:cNvSpPr txBox="1"/>
      </xdr:nvSpPr>
      <xdr:spPr>
        <a:xfrm>
          <a:off x="4686300" y="1637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74476</xdr:rowOff>
    </xdr:from>
    <xdr:to>
      <xdr:col>20</xdr:col>
      <xdr:colOff>38100</xdr:colOff>
      <xdr:row>97</xdr:row>
      <xdr:rowOff>4626</xdr:rowOff>
    </xdr:to>
    <xdr:sp macro="" textlink="">
      <xdr:nvSpPr>
        <xdr:cNvPr id="257" name="楕円 256"/>
        <xdr:cNvSpPr/>
      </xdr:nvSpPr>
      <xdr:spPr>
        <a:xfrm>
          <a:off x="3746500" y="1653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167203</xdr:rowOff>
    </xdr:from>
    <xdr:ext cx="599010" cy="259045"/>
    <xdr:sp macro="" textlink="">
      <xdr:nvSpPr>
        <xdr:cNvPr id="258" name="テキスト ボックス 257"/>
        <xdr:cNvSpPr txBox="1"/>
      </xdr:nvSpPr>
      <xdr:spPr>
        <a:xfrm>
          <a:off x="3497795" y="1662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85035</xdr:rowOff>
    </xdr:from>
    <xdr:to>
      <xdr:col>15</xdr:col>
      <xdr:colOff>101600</xdr:colOff>
      <xdr:row>96</xdr:row>
      <xdr:rowOff>15185</xdr:rowOff>
    </xdr:to>
    <xdr:sp macro="" textlink="">
      <xdr:nvSpPr>
        <xdr:cNvPr id="259" name="楕円 258"/>
        <xdr:cNvSpPr/>
      </xdr:nvSpPr>
      <xdr:spPr>
        <a:xfrm>
          <a:off x="2857500" y="163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6312</xdr:rowOff>
    </xdr:from>
    <xdr:ext cx="599010" cy="259045"/>
    <xdr:sp macro="" textlink="">
      <xdr:nvSpPr>
        <xdr:cNvPr id="260" name="テキスト ボックス 259"/>
        <xdr:cNvSpPr txBox="1"/>
      </xdr:nvSpPr>
      <xdr:spPr>
        <a:xfrm>
          <a:off x="2608795" y="16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20723</xdr:rowOff>
    </xdr:from>
    <xdr:to>
      <xdr:col>10</xdr:col>
      <xdr:colOff>165100</xdr:colOff>
      <xdr:row>97</xdr:row>
      <xdr:rowOff>122323</xdr:rowOff>
    </xdr:to>
    <xdr:sp macro="" textlink="">
      <xdr:nvSpPr>
        <xdr:cNvPr id="261" name="楕円 260"/>
        <xdr:cNvSpPr/>
      </xdr:nvSpPr>
      <xdr:spPr>
        <a:xfrm>
          <a:off x="1968500" y="1665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138850</xdr:rowOff>
    </xdr:from>
    <xdr:ext cx="534377" cy="259045"/>
    <xdr:sp macro="" textlink="">
      <xdr:nvSpPr>
        <xdr:cNvPr id="262" name="テキスト ボックス 261"/>
        <xdr:cNvSpPr txBox="1"/>
      </xdr:nvSpPr>
      <xdr:spPr>
        <a:xfrm>
          <a:off x="1752111" y="164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70830</xdr:rowOff>
    </xdr:from>
    <xdr:to>
      <xdr:col>6</xdr:col>
      <xdr:colOff>38100</xdr:colOff>
      <xdr:row>98</xdr:row>
      <xdr:rowOff>980</xdr:rowOff>
    </xdr:to>
    <xdr:sp macro="" textlink="">
      <xdr:nvSpPr>
        <xdr:cNvPr id="263" name="楕円 262"/>
        <xdr:cNvSpPr/>
      </xdr:nvSpPr>
      <xdr:spPr>
        <a:xfrm>
          <a:off x="1079500" y="1670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17507</xdr:rowOff>
    </xdr:from>
    <xdr:ext cx="534377" cy="259045"/>
    <xdr:sp macro="" textlink="">
      <xdr:nvSpPr>
        <xdr:cNvPr id="264" name="テキスト ボックス 263"/>
        <xdr:cNvSpPr txBox="1"/>
      </xdr:nvSpPr>
      <xdr:spPr>
        <a:xfrm>
          <a:off x="863111" y="1647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26398</xdr:rowOff>
    </xdr:from>
    <xdr:to>
      <xdr:col>55</xdr:col>
      <xdr:colOff>0</xdr:colOff>
      <xdr:row>37</xdr:row>
      <xdr:rowOff>41402</xdr:rowOff>
    </xdr:to>
    <xdr:cxnSp macro="">
      <xdr:nvCxnSpPr>
        <xdr:cNvPr id="293" name="直線コネクタ 292"/>
        <xdr:cNvCxnSpPr/>
      </xdr:nvCxnSpPr>
      <xdr:spPr>
        <a:xfrm>
          <a:off x="9639300" y="6370048"/>
          <a:ext cx="838200" cy="1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26398</xdr:rowOff>
    </xdr:from>
    <xdr:to>
      <xdr:col>50</xdr:col>
      <xdr:colOff>114300</xdr:colOff>
      <xdr:row>37</xdr:row>
      <xdr:rowOff>66792</xdr:rowOff>
    </xdr:to>
    <xdr:cxnSp macro="">
      <xdr:nvCxnSpPr>
        <xdr:cNvPr id="296" name="直線コネクタ 295"/>
        <xdr:cNvCxnSpPr/>
      </xdr:nvCxnSpPr>
      <xdr:spPr>
        <a:xfrm flipV="1">
          <a:off x="8750300" y="6370048"/>
          <a:ext cx="889000" cy="4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143045</xdr:rowOff>
    </xdr:from>
    <xdr:to>
      <xdr:col>45</xdr:col>
      <xdr:colOff>177800</xdr:colOff>
      <xdr:row>37</xdr:row>
      <xdr:rowOff>66792</xdr:rowOff>
    </xdr:to>
    <xdr:cxnSp macro="">
      <xdr:nvCxnSpPr>
        <xdr:cNvPr id="299" name="直線コネクタ 298"/>
        <xdr:cNvCxnSpPr/>
      </xdr:nvCxnSpPr>
      <xdr:spPr>
        <a:xfrm>
          <a:off x="7861300" y="5629445"/>
          <a:ext cx="889000" cy="78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143045</xdr:rowOff>
    </xdr:from>
    <xdr:to>
      <xdr:col>41</xdr:col>
      <xdr:colOff>50800</xdr:colOff>
      <xdr:row>37</xdr:row>
      <xdr:rowOff>72072</xdr:rowOff>
    </xdr:to>
    <xdr:cxnSp macro="">
      <xdr:nvCxnSpPr>
        <xdr:cNvPr id="302" name="直線コネクタ 301"/>
        <xdr:cNvCxnSpPr/>
      </xdr:nvCxnSpPr>
      <xdr:spPr>
        <a:xfrm flipV="1">
          <a:off x="6972300" y="5629445"/>
          <a:ext cx="889000" cy="78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3" name="フローチャート: 判断 302"/>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74310</xdr:rowOff>
    </xdr:from>
    <xdr:ext cx="599010" cy="259045"/>
    <xdr:sp macro="" textlink="">
      <xdr:nvSpPr>
        <xdr:cNvPr id="304" name="テキスト ボックス 303"/>
        <xdr:cNvSpPr txBox="1"/>
      </xdr:nvSpPr>
      <xdr:spPr>
        <a:xfrm>
          <a:off x="7561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5" name="フローチャート: 判断 304"/>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78500</xdr:rowOff>
    </xdr:from>
    <xdr:ext cx="534377" cy="259045"/>
    <xdr:sp macro="" textlink="">
      <xdr:nvSpPr>
        <xdr:cNvPr id="306" name="テキスト ボックス 305"/>
        <xdr:cNvSpPr txBox="1"/>
      </xdr:nvSpPr>
      <xdr:spPr>
        <a:xfrm>
          <a:off x="6705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162052</xdr:rowOff>
    </xdr:from>
    <xdr:to>
      <xdr:col>55</xdr:col>
      <xdr:colOff>50800</xdr:colOff>
      <xdr:row>37</xdr:row>
      <xdr:rowOff>92202</xdr:rowOff>
    </xdr:to>
    <xdr:sp macro="" textlink="">
      <xdr:nvSpPr>
        <xdr:cNvPr id="312" name="楕円 311"/>
        <xdr:cNvSpPr/>
      </xdr:nvSpPr>
      <xdr:spPr>
        <a:xfrm>
          <a:off x="10426700" y="63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140479</xdr:rowOff>
    </xdr:from>
    <xdr:ext cx="534377" cy="259045"/>
    <xdr:sp macro="" textlink="">
      <xdr:nvSpPr>
        <xdr:cNvPr id="313" name="補助費等該当値テキスト"/>
        <xdr:cNvSpPr txBox="1"/>
      </xdr:nvSpPr>
      <xdr:spPr>
        <a:xfrm>
          <a:off x="10528300" y="631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147048</xdr:rowOff>
    </xdr:from>
    <xdr:to>
      <xdr:col>50</xdr:col>
      <xdr:colOff>165100</xdr:colOff>
      <xdr:row>37</xdr:row>
      <xdr:rowOff>77198</xdr:rowOff>
    </xdr:to>
    <xdr:sp macro="" textlink="">
      <xdr:nvSpPr>
        <xdr:cNvPr id="314" name="楕円 313"/>
        <xdr:cNvSpPr/>
      </xdr:nvSpPr>
      <xdr:spPr>
        <a:xfrm>
          <a:off x="9588500" y="631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68325</xdr:rowOff>
    </xdr:from>
    <xdr:ext cx="534377" cy="259045"/>
    <xdr:sp macro="" textlink="">
      <xdr:nvSpPr>
        <xdr:cNvPr id="315" name="テキスト ボックス 314"/>
        <xdr:cNvSpPr txBox="1"/>
      </xdr:nvSpPr>
      <xdr:spPr>
        <a:xfrm>
          <a:off x="9372111" y="641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15992</xdr:rowOff>
    </xdr:from>
    <xdr:to>
      <xdr:col>46</xdr:col>
      <xdr:colOff>38100</xdr:colOff>
      <xdr:row>37</xdr:row>
      <xdr:rowOff>117592</xdr:rowOff>
    </xdr:to>
    <xdr:sp macro="" textlink="">
      <xdr:nvSpPr>
        <xdr:cNvPr id="316" name="楕円 315"/>
        <xdr:cNvSpPr/>
      </xdr:nvSpPr>
      <xdr:spPr>
        <a:xfrm>
          <a:off x="8699500" y="635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108719</xdr:rowOff>
    </xdr:from>
    <xdr:ext cx="534377" cy="259045"/>
    <xdr:sp macro="" textlink="">
      <xdr:nvSpPr>
        <xdr:cNvPr id="317" name="テキスト ボックス 316"/>
        <xdr:cNvSpPr txBox="1"/>
      </xdr:nvSpPr>
      <xdr:spPr>
        <a:xfrm>
          <a:off x="8483111" y="64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92245</xdr:rowOff>
    </xdr:from>
    <xdr:to>
      <xdr:col>41</xdr:col>
      <xdr:colOff>101600</xdr:colOff>
      <xdr:row>33</xdr:row>
      <xdr:rowOff>22395</xdr:rowOff>
    </xdr:to>
    <xdr:sp macro="" textlink="">
      <xdr:nvSpPr>
        <xdr:cNvPr id="318" name="楕円 317"/>
        <xdr:cNvSpPr/>
      </xdr:nvSpPr>
      <xdr:spPr>
        <a:xfrm>
          <a:off x="7810500" y="557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13522</xdr:rowOff>
    </xdr:from>
    <xdr:ext cx="599010" cy="259045"/>
    <xdr:sp macro="" textlink="">
      <xdr:nvSpPr>
        <xdr:cNvPr id="319" name="テキスト ボックス 318"/>
        <xdr:cNvSpPr txBox="1"/>
      </xdr:nvSpPr>
      <xdr:spPr>
        <a:xfrm>
          <a:off x="7561795" y="567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21272</xdr:rowOff>
    </xdr:from>
    <xdr:to>
      <xdr:col>36</xdr:col>
      <xdr:colOff>165100</xdr:colOff>
      <xdr:row>37</xdr:row>
      <xdr:rowOff>122872</xdr:rowOff>
    </xdr:to>
    <xdr:sp macro="" textlink="">
      <xdr:nvSpPr>
        <xdr:cNvPr id="320" name="楕円 319"/>
        <xdr:cNvSpPr/>
      </xdr:nvSpPr>
      <xdr:spPr>
        <a:xfrm>
          <a:off x="6921500" y="63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113999</xdr:rowOff>
    </xdr:from>
    <xdr:ext cx="534377" cy="259045"/>
    <xdr:sp macro="" textlink="">
      <xdr:nvSpPr>
        <xdr:cNvPr id="321" name="テキスト ボックス 320"/>
        <xdr:cNvSpPr txBox="1"/>
      </xdr:nvSpPr>
      <xdr:spPr>
        <a:xfrm>
          <a:off x="6705111" y="64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46228</xdr:rowOff>
    </xdr:from>
    <xdr:to>
      <xdr:col>55</xdr:col>
      <xdr:colOff>0</xdr:colOff>
      <xdr:row>57</xdr:row>
      <xdr:rowOff>110719</xdr:rowOff>
    </xdr:to>
    <xdr:cxnSp macro="">
      <xdr:nvCxnSpPr>
        <xdr:cNvPr id="350" name="直線コネクタ 349"/>
        <xdr:cNvCxnSpPr/>
      </xdr:nvCxnSpPr>
      <xdr:spPr>
        <a:xfrm flipV="1">
          <a:off x="9639300" y="9818878"/>
          <a:ext cx="838200" cy="6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103365</xdr:rowOff>
    </xdr:from>
    <xdr:to>
      <xdr:col>50</xdr:col>
      <xdr:colOff>114300</xdr:colOff>
      <xdr:row>57</xdr:row>
      <xdr:rowOff>110719</xdr:rowOff>
    </xdr:to>
    <xdr:cxnSp macro="">
      <xdr:nvCxnSpPr>
        <xdr:cNvPr id="353" name="直線コネクタ 352"/>
        <xdr:cNvCxnSpPr/>
      </xdr:nvCxnSpPr>
      <xdr:spPr>
        <a:xfrm>
          <a:off x="8750300" y="9876015"/>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88417</xdr:rowOff>
    </xdr:from>
    <xdr:to>
      <xdr:col>45</xdr:col>
      <xdr:colOff>177800</xdr:colOff>
      <xdr:row>57</xdr:row>
      <xdr:rowOff>103365</xdr:rowOff>
    </xdr:to>
    <xdr:cxnSp macro="">
      <xdr:nvCxnSpPr>
        <xdr:cNvPr id="356" name="直線コネクタ 355"/>
        <xdr:cNvCxnSpPr/>
      </xdr:nvCxnSpPr>
      <xdr:spPr>
        <a:xfrm>
          <a:off x="7861300" y="9689617"/>
          <a:ext cx="889000" cy="18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88417</xdr:rowOff>
    </xdr:from>
    <xdr:to>
      <xdr:col>41</xdr:col>
      <xdr:colOff>50800</xdr:colOff>
      <xdr:row>56</xdr:row>
      <xdr:rowOff>99137</xdr:rowOff>
    </xdr:to>
    <xdr:cxnSp macro="">
      <xdr:nvCxnSpPr>
        <xdr:cNvPr id="359" name="直線コネクタ 358"/>
        <xdr:cNvCxnSpPr/>
      </xdr:nvCxnSpPr>
      <xdr:spPr>
        <a:xfrm flipV="1">
          <a:off x="6972300" y="9689617"/>
          <a:ext cx="889000" cy="1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40487</xdr:rowOff>
    </xdr:from>
    <xdr:to>
      <xdr:col>41</xdr:col>
      <xdr:colOff>101600</xdr:colOff>
      <xdr:row>54</xdr:row>
      <xdr:rowOff>142087</xdr:rowOff>
    </xdr:to>
    <xdr:sp macro="" textlink="">
      <xdr:nvSpPr>
        <xdr:cNvPr id="360" name="フローチャート: 判断 359"/>
        <xdr:cNvSpPr/>
      </xdr:nvSpPr>
      <xdr:spPr>
        <a:xfrm>
          <a:off x="7810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158614</xdr:rowOff>
    </xdr:from>
    <xdr:ext cx="534377" cy="259045"/>
    <xdr:sp macro="" textlink="">
      <xdr:nvSpPr>
        <xdr:cNvPr id="361" name="テキスト ボックス 360"/>
        <xdr:cNvSpPr txBox="1"/>
      </xdr:nvSpPr>
      <xdr:spPr>
        <a:xfrm>
          <a:off x="7594111" y="907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58636</xdr:rowOff>
    </xdr:from>
    <xdr:to>
      <xdr:col>36</xdr:col>
      <xdr:colOff>165100</xdr:colOff>
      <xdr:row>54</xdr:row>
      <xdr:rowOff>160236</xdr:rowOff>
    </xdr:to>
    <xdr:sp macro="" textlink="">
      <xdr:nvSpPr>
        <xdr:cNvPr id="362" name="フローチャート: 判断 361"/>
        <xdr:cNvSpPr/>
      </xdr:nvSpPr>
      <xdr:spPr>
        <a:xfrm>
          <a:off x="6921500" y="931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5313</xdr:rowOff>
    </xdr:from>
    <xdr:ext cx="534377" cy="259045"/>
    <xdr:sp macro="" textlink="">
      <xdr:nvSpPr>
        <xdr:cNvPr id="363" name="テキスト ボックス 362"/>
        <xdr:cNvSpPr txBox="1"/>
      </xdr:nvSpPr>
      <xdr:spPr>
        <a:xfrm>
          <a:off x="6705111" y="90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166878</xdr:rowOff>
    </xdr:from>
    <xdr:to>
      <xdr:col>55</xdr:col>
      <xdr:colOff>50800</xdr:colOff>
      <xdr:row>57</xdr:row>
      <xdr:rowOff>97028</xdr:rowOff>
    </xdr:to>
    <xdr:sp macro="" textlink="">
      <xdr:nvSpPr>
        <xdr:cNvPr id="369" name="楕円 368"/>
        <xdr:cNvSpPr/>
      </xdr:nvSpPr>
      <xdr:spPr>
        <a:xfrm>
          <a:off x="10426700" y="97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145305</xdr:rowOff>
    </xdr:from>
    <xdr:ext cx="534377" cy="259045"/>
    <xdr:sp macro="" textlink="">
      <xdr:nvSpPr>
        <xdr:cNvPr id="370" name="普通建設事業費該当値テキスト"/>
        <xdr:cNvSpPr txBox="1"/>
      </xdr:nvSpPr>
      <xdr:spPr>
        <a:xfrm>
          <a:off x="10528300" y="974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59919</xdr:rowOff>
    </xdr:from>
    <xdr:to>
      <xdr:col>50</xdr:col>
      <xdr:colOff>165100</xdr:colOff>
      <xdr:row>57</xdr:row>
      <xdr:rowOff>161519</xdr:rowOff>
    </xdr:to>
    <xdr:sp macro="" textlink="">
      <xdr:nvSpPr>
        <xdr:cNvPr id="371" name="楕円 370"/>
        <xdr:cNvSpPr/>
      </xdr:nvSpPr>
      <xdr:spPr>
        <a:xfrm>
          <a:off x="9588500" y="98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152646</xdr:rowOff>
    </xdr:from>
    <xdr:ext cx="534377" cy="259045"/>
    <xdr:sp macro="" textlink="">
      <xdr:nvSpPr>
        <xdr:cNvPr id="372" name="テキスト ボックス 371"/>
        <xdr:cNvSpPr txBox="1"/>
      </xdr:nvSpPr>
      <xdr:spPr>
        <a:xfrm>
          <a:off x="9372111" y="99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52565</xdr:rowOff>
    </xdr:from>
    <xdr:to>
      <xdr:col>46</xdr:col>
      <xdr:colOff>38100</xdr:colOff>
      <xdr:row>57</xdr:row>
      <xdr:rowOff>154165</xdr:rowOff>
    </xdr:to>
    <xdr:sp macro="" textlink="">
      <xdr:nvSpPr>
        <xdr:cNvPr id="373" name="楕円 372"/>
        <xdr:cNvSpPr/>
      </xdr:nvSpPr>
      <xdr:spPr>
        <a:xfrm>
          <a:off x="8699500" y="982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145292</xdr:rowOff>
    </xdr:from>
    <xdr:ext cx="534377" cy="259045"/>
    <xdr:sp macro="" textlink="">
      <xdr:nvSpPr>
        <xdr:cNvPr id="374" name="テキスト ボックス 373"/>
        <xdr:cNvSpPr txBox="1"/>
      </xdr:nvSpPr>
      <xdr:spPr>
        <a:xfrm>
          <a:off x="8483111" y="991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37617</xdr:rowOff>
    </xdr:from>
    <xdr:to>
      <xdr:col>41</xdr:col>
      <xdr:colOff>101600</xdr:colOff>
      <xdr:row>56</xdr:row>
      <xdr:rowOff>139217</xdr:rowOff>
    </xdr:to>
    <xdr:sp macro="" textlink="">
      <xdr:nvSpPr>
        <xdr:cNvPr id="375" name="楕円 374"/>
        <xdr:cNvSpPr/>
      </xdr:nvSpPr>
      <xdr:spPr>
        <a:xfrm>
          <a:off x="7810500" y="96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130344</xdr:rowOff>
    </xdr:from>
    <xdr:ext cx="534377" cy="259045"/>
    <xdr:sp macro="" textlink="">
      <xdr:nvSpPr>
        <xdr:cNvPr id="376" name="テキスト ボックス 375"/>
        <xdr:cNvSpPr txBox="1"/>
      </xdr:nvSpPr>
      <xdr:spPr>
        <a:xfrm>
          <a:off x="7594111" y="973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48337</xdr:rowOff>
    </xdr:from>
    <xdr:to>
      <xdr:col>36</xdr:col>
      <xdr:colOff>165100</xdr:colOff>
      <xdr:row>56</xdr:row>
      <xdr:rowOff>149937</xdr:rowOff>
    </xdr:to>
    <xdr:sp macro="" textlink="">
      <xdr:nvSpPr>
        <xdr:cNvPr id="377" name="楕円 376"/>
        <xdr:cNvSpPr/>
      </xdr:nvSpPr>
      <xdr:spPr>
        <a:xfrm>
          <a:off x="6921500" y="964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141064</xdr:rowOff>
    </xdr:from>
    <xdr:ext cx="534377" cy="259045"/>
    <xdr:sp macro="" textlink="">
      <xdr:nvSpPr>
        <xdr:cNvPr id="378" name="テキスト ボックス 377"/>
        <xdr:cNvSpPr txBox="1"/>
      </xdr:nvSpPr>
      <xdr:spPr>
        <a:xfrm>
          <a:off x="6705111" y="974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4217</xdr:rowOff>
    </xdr:from>
    <xdr:to>
      <xdr:col>55</xdr:col>
      <xdr:colOff>0</xdr:colOff>
      <xdr:row>78</xdr:row>
      <xdr:rowOff>42221</xdr:rowOff>
    </xdr:to>
    <xdr:cxnSp macro="">
      <xdr:nvCxnSpPr>
        <xdr:cNvPr id="407" name="直線コネクタ 406"/>
        <xdr:cNvCxnSpPr/>
      </xdr:nvCxnSpPr>
      <xdr:spPr>
        <a:xfrm flipV="1">
          <a:off x="9639300" y="13377317"/>
          <a:ext cx="838200" cy="3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42221</xdr:rowOff>
    </xdr:from>
    <xdr:to>
      <xdr:col>50</xdr:col>
      <xdr:colOff>114300</xdr:colOff>
      <xdr:row>78</xdr:row>
      <xdr:rowOff>77236</xdr:rowOff>
    </xdr:to>
    <xdr:cxnSp macro="">
      <xdr:nvCxnSpPr>
        <xdr:cNvPr id="410" name="直線コネクタ 409"/>
        <xdr:cNvCxnSpPr/>
      </xdr:nvCxnSpPr>
      <xdr:spPr>
        <a:xfrm flipV="1">
          <a:off x="8750300" y="13415321"/>
          <a:ext cx="889000" cy="3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112782</xdr:rowOff>
    </xdr:from>
    <xdr:to>
      <xdr:col>45</xdr:col>
      <xdr:colOff>177800</xdr:colOff>
      <xdr:row>78</xdr:row>
      <xdr:rowOff>77236</xdr:rowOff>
    </xdr:to>
    <xdr:cxnSp macro="">
      <xdr:nvCxnSpPr>
        <xdr:cNvPr id="413" name="直線コネクタ 412"/>
        <xdr:cNvCxnSpPr/>
      </xdr:nvCxnSpPr>
      <xdr:spPr>
        <a:xfrm>
          <a:off x="7861300" y="13314432"/>
          <a:ext cx="889000" cy="13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112782</xdr:rowOff>
    </xdr:from>
    <xdr:to>
      <xdr:col>41</xdr:col>
      <xdr:colOff>50800</xdr:colOff>
      <xdr:row>77</xdr:row>
      <xdr:rowOff>120422</xdr:rowOff>
    </xdr:to>
    <xdr:cxnSp macro="">
      <xdr:nvCxnSpPr>
        <xdr:cNvPr id="416" name="直線コネクタ 415"/>
        <xdr:cNvCxnSpPr/>
      </xdr:nvCxnSpPr>
      <xdr:spPr>
        <a:xfrm flipV="1">
          <a:off x="6972300" y="13314432"/>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17" name="フローチャート: 判断 416"/>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18" name="テキスト ボックス 417"/>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19" name="フローチャート: 判断 418"/>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0" name="テキスト ボックス 419"/>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124867</xdr:rowOff>
    </xdr:from>
    <xdr:to>
      <xdr:col>55</xdr:col>
      <xdr:colOff>50800</xdr:colOff>
      <xdr:row>78</xdr:row>
      <xdr:rowOff>55017</xdr:rowOff>
    </xdr:to>
    <xdr:sp macro="" textlink="">
      <xdr:nvSpPr>
        <xdr:cNvPr id="426" name="楕円 425"/>
        <xdr:cNvSpPr/>
      </xdr:nvSpPr>
      <xdr:spPr>
        <a:xfrm>
          <a:off x="10426700" y="1332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103294</xdr:rowOff>
    </xdr:from>
    <xdr:ext cx="534377" cy="259045"/>
    <xdr:sp macro="" textlink="">
      <xdr:nvSpPr>
        <xdr:cNvPr id="427" name="普通建設事業費 （ うち新規整備　）該当値テキスト"/>
        <xdr:cNvSpPr txBox="1"/>
      </xdr:nvSpPr>
      <xdr:spPr>
        <a:xfrm>
          <a:off x="10528300" y="133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162871</xdr:rowOff>
    </xdr:from>
    <xdr:to>
      <xdr:col>50</xdr:col>
      <xdr:colOff>165100</xdr:colOff>
      <xdr:row>78</xdr:row>
      <xdr:rowOff>93021</xdr:rowOff>
    </xdr:to>
    <xdr:sp macro="" textlink="">
      <xdr:nvSpPr>
        <xdr:cNvPr id="428" name="楕円 427"/>
        <xdr:cNvSpPr/>
      </xdr:nvSpPr>
      <xdr:spPr>
        <a:xfrm>
          <a:off x="9588500" y="1336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84148</xdr:rowOff>
    </xdr:from>
    <xdr:ext cx="469744" cy="259045"/>
    <xdr:sp macro="" textlink="">
      <xdr:nvSpPr>
        <xdr:cNvPr id="429" name="テキスト ボックス 428"/>
        <xdr:cNvSpPr txBox="1"/>
      </xdr:nvSpPr>
      <xdr:spPr>
        <a:xfrm>
          <a:off x="9404428" y="1345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26436</xdr:rowOff>
    </xdr:from>
    <xdr:to>
      <xdr:col>46</xdr:col>
      <xdr:colOff>38100</xdr:colOff>
      <xdr:row>78</xdr:row>
      <xdr:rowOff>128036</xdr:rowOff>
    </xdr:to>
    <xdr:sp macro="" textlink="">
      <xdr:nvSpPr>
        <xdr:cNvPr id="430" name="楕円 429"/>
        <xdr:cNvSpPr/>
      </xdr:nvSpPr>
      <xdr:spPr>
        <a:xfrm>
          <a:off x="8699500" y="1339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119163</xdr:rowOff>
    </xdr:from>
    <xdr:ext cx="469744" cy="259045"/>
    <xdr:sp macro="" textlink="">
      <xdr:nvSpPr>
        <xdr:cNvPr id="431" name="テキスト ボックス 430"/>
        <xdr:cNvSpPr txBox="1"/>
      </xdr:nvSpPr>
      <xdr:spPr>
        <a:xfrm>
          <a:off x="8515428" y="134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61982</xdr:rowOff>
    </xdr:from>
    <xdr:to>
      <xdr:col>41</xdr:col>
      <xdr:colOff>101600</xdr:colOff>
      <xdr:row>77</xdr:row>
      <xdr:rowOff>163582</xdr:rowOff>
    </xdr:to>
    <xdr:sp macro="" textlink="">
      <xdr:nvSpPr>
        <xdr:cNvPr id="432" name="楕円 431"/>
        <xdr:cNvSpPr/>
      </xdr:nvSpPr>
      <xdr:spPr>
        <a:xfrm>
          <a:off x="7810500" y="13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154709</xdr:rowOff>
    </xdr:from>
    <xdr:ext cx="534377" cy="259045"/>
    <xdr:sp macro="" textlink="">
      <xdr:nvSpPr>
        <xdr:cNvPr id="433" name="テキスト ボックス 432"/>
        <xdr:cNvSpPr txBox="1"/>
      </xdr:nvSpPr>
      <xdr:spPr>
        <a:xfrm>
          <a:off x="7594111" y="1335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69622</xdr:rowOff>
    </xdr:from>
    <xdr:to>
      <xdr:col>36</xdr:col>
      <xdr:colOff>165100</xdr:colOff>
      <xdr:row>77</xdr:row>
      <xdr:rowOff>171222</xdr:rowOff>
    </xdr:to>
    <xdr:sp macro="" textlink="">
      <xdr:nvSpPr>
        <xdr:cNvPr id="434" name="楕円 433"/>
        <xdr:cNvSpPr/>
      </xdr:nvSpPr>
      <xdr:spPr>
        <a:xfrm>
          <a:off x="6921500" y="1327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162349</xdr:rowOff>
    </xdr:from>
    <xdr:ext cx="534377" cy="259045"/>
    <xdr:sp macro="" textlink="">
      <xdr:nvSpPr>
        <xdr:cNvPr id="435" name="テキスト ボックス 434"/>
        <xdr:cNvSpPr txBox="1"/>
      </xdr:nvSpPr>
      <xdr:spPr>
        <a:xfrm>
          <a:off x="6705111" y="1336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61061</xdr:rowOff>
    </xdr:from>
    <xdr:to>
      <xdr:col>55</xdr:col>
      <xdr:colOff>0</xdr:colOff>
      <xdr:row>98</xdr:row>
      <xdr:rowOff>101082</xdr:rowOff>
    </xdr:to>
    <xdr:cxnSp macro="">
      <xdr:nvCxnSpPr>
        <xdr:cNvPr id="466" name="直線コネクタ 465"/>
        <xdr:cNvCxnSpPr/>
      </xdr:nvCxnSpPr>
      <xdr:spPr>
        <a:xfrm flipV="1">
          <a:off x="9639300" y="16863161"/>
          <a:ext cx="838200" cy="4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76623</xdr:rowOff>
    </xdr:from>
    <xdr:to>
      <xdr:col>50</xdr:col>
      <xdr:colOff>114300</xdr:colOff>
      <xdr:row>98</xdr:row>
      <xdr:rowOff>101082</xdr:rowOff>
    </xdr:to>
    <xdr:cxnSp macro="">
      <xdr:nvCxnSpPr>
        <xdr:cNvPr id="469" name="直線コネクタ 468"/>
        <xdr:cNvCxnSpPr/>
      </xdr:nvCxnSpPr>
      <xdr:spPr>
        <a:xfrm>
          <a:off x="8750300" y="16878723"/>
          <a:ext cx="8890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60099</xdr:rowOff>
    </xdr:from>
    <xdr:to>
      <xdr:col>45</xdr:col>
      <xdr:colOff>177800</xdr:colOff>
      <xdr:row>98</xdr:row>
      <xdr:rowOff>76623</xdr:rowOff>
    </xdr:to>
    <xdr:cxnSp macro="">
      <xdr:nvCxnSpPr>
        <xdr:cNvPr id="472" name="直線コネクタ 471"/>
        <xdr:cNvCxnSpPr/>
      </xdr:nvCxnSpPr>
      <xdr:spPr>
        <a:xfrm>
          <a:off x="7861300" y="16862199"/>
          <a:ext cx="889000" cy="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38333</xdr:rowOff>
    </xdr:from>
    <xdr:to>
      <xdr:col>41</xdr:col>
      <xdr:colOff>50800</xdr:colOff>
      <xdr:row>98</xdr:row>
      <xdr:rowOff>60099</xdr:rowOff>
    </xdr:to>
    <xdr:cxnSp macro="">
      <xdr:nvCxnSpPr>
        <xdr:cNvPr id="475" name="直線コネクタ 474"/>
        <xdr:cNvCxnSpPr/>
      </xdr:nvCxnSpPr>
      <xdr:spPr>
        <a:xfrm>
          <a:off x="6972300" y="16840433"/>
          <a:ext cx="889000" cy="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136024</xdr:rowOff>
    </xdr:from>
    <xdr:to>
      <xdr:col>41</xdr:col>
      <xdr:colOff>101600</xdr:colOff>
      <xdr:row>96</xdr:row>
      <xdr:rowOff>66174</xdr:rowOff>
    </xdr:to>
    <xdr:sp macro="" textlink="">
      <xdr:nvSpPr>
        <xdr:cNvPr id="476" name="フローチャート: 判断 475"/>
        <xdr:cNvSpPr/>
      </xdr:nvSpPr>
      <xdr:spPr>
        <a:xfrm>
          <a:off x="7810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82701</xdr:rowOff>
    </xdr:from>
    <xdr:ext cx="534377" cy="259045"/>
    <xdr:sp macro="" textlink="">
      <xdr:nvSpPr>
        <xdr:cNvPr id="477" name="テキスト ボックス 476"/>
        <xdr:cNvSpPr txBox="1"/>
      </xdr:nvSpPr>
      <xdr:spPr>
        <a:xfrm>
          <a:off x="7594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164991</xdr:rowOff>
    </xdr:from>
    <xdr:to>
      <xdr:col>36</xdr:col>
      <xdr:colOff>165100</xdr:colOff>
      <xdr:row>96</xdr:row>
      <xdr:rowOff>95141</xdr:rowOff>
    </xdr:to>
    <xdr:sp macro="" textlink="">
      <xdr:nvSpPr>
        <xdr:cNvPr id="478" name="フローチャート: 判断 477"/>
        <xdr:cNvSpPr/>
      </xdr:nvSpPr>
      <xdr:spPr>
        <a:xfrm>
          <a:off x="6921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111668</xdr:rowOff>
    </xdr:from>
    <xdr:ext cx="534377" cy="259045"/>
    <xdr:sp macro="" textlink="">
      <xdr:nvSpPr>
        <xdr:cNvPr id="479" name="テキスト ボックス 478"/>
        <xdr:cNvSpPr txBox="1"/>
      </xdr:nvSpPr>
      <xdr:spPr>
        <a:xfrm>
          <a:off x="6705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10261</xdr:rowOff>
    </xdr:from>
    <xdr:to>
      <xdr:col>55</xdr:col>
      <xdr:colOff>50800</xdr:colOff>
      <xdr:row>98</xdr:row>
      <xdr:rowOff>111861</xdr:rowOff>
    </xdr:to>
    <xdr:sp macro="" textlink="">
      <xdr:nvSpPr>
        <xdr:cNvPr id="485" name="楕円 484"/>
        <xdr:cNvSpPr/>
      </xdr:nvSpPr>
      <xdr:spPr>
        <a:xfrm>
          <a:off x="10426700" y="168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160138</xdr:rowOff>
    </xdr:from>
    <xdr:ext cx="534377" cy="259045"/>
    <xdr:sp macro="" textlink="">
      <xdr:nvSpPr>
        <xdr:cNvPr id="486" name="普通建設事業費 （ うち更新整備　）該当値テキスト"/>
        <xdr:cNvSpPr txBox="1"/>
      </xdr:nvSpPr>
      <xdr:spPr>
        <a:xfrm>
          <a:off x="10528300" y="1679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50282</xdr:rowOff>
    </xdr:from>
    <xdr:to>
      <xdr:col>50</xdr:col>
      <xdr:colOff>165100</xdr:colOff>
      <xdr:row>98</xdr:row>
      <xdr:rowOff>151882</xdr:rowOff>
    </xdr:to>
    <xdr:sp macro="" textlink="">
      <xdr:nvSpPr>
        <xdr:cNvPr id="487" name="楕円 486"/>
        <xdr:cNvSpPr/>
      </xdr:nvSpPr>
      <xdr:spPr>
        <a:xfrm>
          <a:off x="9588500" y="1685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143009</xdr:rowOff>
    </xdr:from>
    <xdr:ext cx="534377" cy="259045"/>
    <xdr:sp macro="" textlink="">
      <xdr:nvSpPr>
        <xdr:cNvPr id="488" name="テキスト ボックス 487"/>
        <xdr:cNvSpPr txBox="1"/>
      </xdr:nvSpPr>
      <xdr:spPr>
        <a:xfrm>
          <a:off x="9372111" y="1694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25823</xdr:rowOff>
    </xdr:from>
    <xdr:to>
      <xdr:col>46</xdr:col>
      <xdr:colOff>38100</xdr:colOff>
      <xdr:row>98</xdr:row>
      <xdr:rowOff>127423</xdr:rowOff>
    </xdr:to>
    <xdr:sp macro="" textlink="">
      <xdr:nvSpPr>
        <xdr:cNvPr id="489" name="楕円 488"/>
        <xdr:cNvSpPr/>
      </xdr:nvSpPr>
      <xdr:spPr>
        <a:xfrm>
          <a:off x="8699500" y="1682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118550</xdr:rowOff>
    </xdr:from>
    <xdr:ext cx="534377" cy="259045"/>
    <xdr:sp macro="" textlink="">
      <xdr:nvSpPr>
        <xdr:cNvPr id="490" name="テキスト ボックス 489"/>
        <xdr:cNvSpPr txBox="1"/>
      </xdr:nvSpPr>
      <xdr:spPr>
        <a:xfrm>
          <a:off x="8483111" y="1692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9299</xdr:rowOff>
    </xdr:from>
    <xdr:to>
      <xdr:col>41</xdr:col>
      <xdr:colOff>101600</xdr:colOff>
      <xdr:row>98</xdr:row>
      <xdr:rowOff>110899</xdr:rowOff>
    </xdr:to>
    <xdr:sp macro="" textlink="">
      <xdr:nvSpPr>
        <xdr:cNvPr id="491" name="楕円 490"/>
        <xdr:cNvSpPr/>
      </xdr:nvSpPr>
      <xdr:spPr>
        <a:xfrm>
          <a:off x="7810500" y="1681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102026</xdr:rowOff>
    </xdr:from>
    <xdr:ext cx="534377" cy="259045"/>
    <xdr:sp macro="" textlink="">
      <xdr:nvSpPr>
        <xdr:cNvPr id="492" name="テキスト ボックス 491"/>
        <xdr:cNvSpPr txBox="1"/>
      </xdr:nvSpPr>
      <xdr:spPr>
        <a:xfrm>
          <a:off x="7594111" y="1690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158983</xdr:rowOff>
    </xdr:from>
    <xdr:to>
      <xdr:col>36</xdr:col>
      <xdr:colOff>165100</xdr:colOff>
      <xdr:row>98</xdr:row>
      <xdr:rowOff>89133</xdr:rowOff>
    </xdr:to>
    <xdr:sp macro="" textlink="">
      <xdr:nvSpPr>
        <xdr:cNvPr id="493" name="楕円 492"/>
        <xdr:cNvSpPr/>
      </xdr:nvSpPr>
      <xdr:spPr>
        <a:xfrm>
          <a:off x="6921500" y="1678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80260</xdr:rowOff>
    </xdr:from>
    <xdr:ext cx="534377" cy="259045"/>
    <xdr:sp macro="" textlink="">
      <xdr:nvSpPr>
        <xdr:cNvPr id="494" name="テキスト ボックス 493"/>
        <xdr:cNvSpPr txBox="1"/>
      </xdr:nvSpPr>
      <xdr:spPr>
        <a:xfrm>
          <a:off x="6705111" y="1688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125024</xdr:rowOff>
    </xdr:from>
    <xdr:to>
      <xdr:col>85</xdr:col>
      <xdr:colOff>127000</xdr:colOff>
      <xdr:row>38</xdr:row>
      <xdr:rowOff>133802</xdr:rowOff>
    </xdr:to>
    <xdr:cxnSp macro="">
      <xdr:nvCxnSpPr>
        <xdr:cNvPr id="521" name="直線コネクタ 520"/>
        <xdr:cNvCxnSpPr/>
      </xdr:nvCxnSpPr>
      <xdr:spPr>
        <a:xfrm>
          <a:off x="15481300" y="6640124"/>
          <a:ext cx="8382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125024</xdr:rowOff>
    </xdr:from>
    <xdr:to>
      <xdr:col>81</xdr:col>
      <xdr:colOff>50800</xdr:colOff>
      <xdr:row>38</xdr:row>
      <xdr:rowOff>139700</xdr:rowOff>
    </xdr:to>
    <xdr:cxnSp macro="">
      <xdr:nvCxnSpPr>
        <xdr:cNvPr id="524" name="直線コネクタ 523"/>
        <xdr:cNvCxnSpPr/>
      </xdr:nvCxnSpPr>
      <xdr:spPr>
        <a:xfrm flipV="1">
          <a:off x="14592300" y="6640124"/>
          <a:ext cx="8890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21286</xdr:rowOff>
    </xdr:from>
    <xdr:to>
      <xdr:col>76</xdr:col>
      <xdr:colOff>114300</xdr:colOff>
      <xdr:row>38</xdr:row>
      <xdr:rowOff>139700</xdr:rowOff>
    </xdr:to>
    <xdr:cxnSp macro="">
      <xdr:nvCxnSpPr>
        <xdr:cNvPr id="527" name="直線コネクタ 526"/>
        <xdr:cNvCxnSpPr/>
      </xdr:nvCxnSpPr>
      <xdr:spPr>
        <a:xfrm>
          <a:off x="13703300" y="6536386"/>
          <a:ext cx="889000" cy="1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21286</xdr:rowOff>
    </xdr:from>
    <xdr:to>
      <xdr:col>71</xdr:col>
      <xdr:colOff>177800</xdr:colOff>
      <xdr:row>38</xdr:row>
      <xdr:rowOff>59736</xdr:rowOff>
    </xdr:to>
    <xdr:cxnSp macro="">
      <xdr:nvCxnSpPr>
        <xdr:cNvPr id="530" name="直線コネクタ 529"/>
        <xdr:cNvCxnSpPr/>
      </xdr:nvCxnSpPr>
      <xdr:spPr>
        <a:xfrm flipV="1">
          <a:off x="12814300" y="6536386"/>
          <a:ext cx="88900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63480</xdr:rowOff>
    </xdr:from>
    <xdr:to>
      <xdr:col>72</xdr:col>
      <xdr:colOff>38100</xdr:colOff>
      <xdr:row>37</xdr:row>
      <xdr:rowOff>165080</xdr:rowOff>
    </xdr:to>
    <xdr:sp macro="" textlink="">
      <xdr:nvSpPr>
        <xdr:cNvPr id="531" name="フローチャート: 判断 530"/>
        <xdr:cNvSpPr/>
      </xdr:nvSpPr>
      <xdr:spPr>
        <a:xfrm>
          <a:off x="13652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10157</xdr:rowOff>
    </xdr:from>
    <xdr:ext cx="469744" cy="259045"/>
    <xdr:sp macro="" textlink="">
      <xdr:nvSpPr>
        <xdr:cNvPr id="532" name="テキスト ボックス 531"/>
        <xdr:cNvSpPr txBox="1"/>
      </xdr:nvSpPr>
      <xdr:spPr>
        <a:xfrm>
          <a:off x="13468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107919</xdr:rowOff>
    </xdr:from>
    <xdr:to>
      <xdr:col>67</xdr:col>
      <xdr:colOff>101600</xdr:colOff>
      <xdr:row>38</xdr:row>
      <xdr:rowOff>38069</xdr:rowOff>
    </xdr:to>
    <xdr:sp macro="" textlink="">
      <xdr:nvSpPr>
        <xdr:cNvPr id="533" name="フローチャート: 判断 532"/>
        <xdr:cNvSpPr/>
      </xdr:nvSpPr>
      <xdr:spPr>
        <a:xfrm>
          <a:off x="12763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54596</xdr:rowOff>
    </xdr:from>
    <xdr:ext cx="469744" cy="259045"/>
    <xdr:sp macro="" textlink="">
      <xdr:nvSpPr>
        <xdr:cNvPr id="534" name="テキスト ボックス 533"/>
        <xdr:cNvSpPr txBox="1"/>
      </xdr:nvSpPr>
      <xdr:spPr>
        <a:xfrm>
          <a:off x="12579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83002</xdr:rowOff>
    </xdr:from>
    <xdr:to>
      <xdr:col>85</xdr:col>
      <xdr:colOff>177800</xdr:colOff>
      <xdr:row>39</xdr:row>
      <xdr:rowOff>13152</xdr:rowOff>
    </xdr:to>
    <xdr:sp macro="" textlink="">
      <xdr:nvSpPr>
        <xdr:cNvPr id="540" name="楕円 539"/>
        <xdr:cNvSpPr/>
      </xdr:nvSpPr>
      <xdr:spPr>
        <a:xfrm>
          <a:off x="16268700" y="65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macro="" textlink="">
      <xdr:nvSpPr>
        <xdr:cNvPr id="541" name="災害復旧事業費該当値テキスト"/>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74224</xdr:rowOff>
    </xdr:from>
    <xdr:to>
      <xdr:col>81</xdr:col>
      <xdr:colOff>101600</xdr:colOff>
      <xdr:row>39</xdr:row>
      <xdr:rowOff>4374</xdr:rowOff>
    </xdr:to>
    <xdr:sp macro="" textlink="">
      <xdr:nvSpPr>
        <xdr:cNvPr id="542" name="楕円 541"/>
        <xdr:cNvSpPr/>
      </xdr:nvSpPr>
      <xdr:spPr>
        <a:xfrm>
          <a:off x="15430500" y="658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166951</xdr:rowOff>
    </xdr:from>
    <xdr:ext cx="378565" cy="259045"/>
    <xdr:sp macro="" textlink="">
      <xdr:nvSpPr>
        <xdr:cNvPr id="543" name="テキスト ボックス 542"/>
        <xdr:cNvSpPr txBox="1"/>
      </xdr:nvSpPr>
      <xdr:spPr>
        <a:xfrm>
          <a:off x="15292017" y="6682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141935</xdr:rowOff>
    </xdr:from>
    <xdr:to>
      <xdr:col>72</xdr:col>
      <xdr:colOff>38100</xdr:colOff>
      <xdr:row>38</xdr:row>
      <xdr:rowOff>72086</xdr:rowOff>
    </xdr:to>
    <xdr:sp macro="" textlink="">
      <xdr:nvSpPr>
        <xdr:cNvPr id="546" name="楕円 545"/>
        <xdr:cNvSpPr/>
      </xdr:nvSpPr>
      <xdr:spPr>
        <a:xfrm>
          <a:off x="13652500" y="64855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63213</xdr:rowOff>
    </xdr:from>
    <xdr:ext cx="469744" cy="259045"/>
    <xdr:sp macro="" textlink="">
      <xdr:nvSpPr>
        <xdr:cNvPr id="547" name="テキスト ボックス 546"/>
        <xdr:cNvSpPr txBox="1"/>
      </xdr:nvSpPr>
      <xdr:spPr>
        <a:xfrm>
          <a:off x="13468428" y="657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8936</xdr:rowOff>
    </xdr:from>
    <xdr:to>
      <xdr:col>67</xdr:col>
      <xdr:colOff>101600</xdr:colOff>
      <xdr:row>38</xdr:row>
      <xdr:rowOff>110536</xdr:rowOff>
    </xdr:to>
    <xdr:sp macro="" textlink="">
      <xdr:nvSpPr>
        <xdr:cNvPr id="548" name="楕円 547"/>
        <xdr:cNvSpPr/>
      </xdr:nvSpPr>
      <xdr:spPr>
        <a:xfrm>
          <a:off x="12763500" y="652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101663</xdr:rowOff>
    </xdr:from>
    <xdr:ext cx="469744" cy="259045"/>
    <xdr:sp macro="" textlink="">
      <xdr:nvSpPr>
        <xdr:cNvPr id="549" name="テキスト ボックス 548"/>
        <xdr:cNvSpPr txBox="1"/>
      </xdr:nvSpPr>
      <xdr:spPr>
        <a:xfrm>
          <a:off x="12579428" y="661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29439</xdr:rowOff>
    </xdr:from>
    <xdr:to>
      <xdr:col>85</xdr:col>
      <xdr:colOff>127000</xdr:colOff>
      <xdr:row>77</xdr:row>
      <xdr:rowOff>35661</xdr:rowOff>
    </xdr:to>
    <xdr:cxnSp macro="">
      <xdr:nvCxnSpPr>
        <xdr:cNvPr id="627" name="直線コネクタ 626"/>
        <xdr:cNvCxnSpPr/>
      </xdr:nvCxnSpPr>
      <xdr:spPr>
        <a:xfrm flipV="1">
          <a:off x="15481300" y="13231089"/>
          <a:ext cx="8382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35661</xdr:rowOff>
    </xdr:from>
    <xdr:to>
      <xdr:col>81</xdr:col>
      <xdr:colOff>50800</xdr:colOff>
      <xdr:row>77</xdr:row>
      <xdr:rowOff>38570</xdr:rowOff>
    </xdr:to>
    <xdr:cxnSp macro="">
      <xdr:nvCxnSpPr>
        <xdr:cNvPr id="630" name="直線コネクタ 629"/>
        <xdr:cNvCxnSpPr/>
      </xdr:nvCxnSpPr>
      <xdr:spPr>
        <a:xfrm flipV="1">
          <a:off x="14592300" y="13237311"/>
          <a:ext cx="889000" cy="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38570</xdr:rowOff>
    </xdr:from>
    <xdr:to>
      <xdr:col>76</xdr:col>
      <xdr:colOff>114300</xdr:colOff>
      <xdr:row>77</xdr:row>
      <xdr:rowOff>51715</xdr:rowOff>
    </xdr:to>
    <xdr:cxnSp macro="">
      <xdr:nvCxnSpPr>
        <xdr:cNvPr id="633" name="直線コネクタ 632"/>
        <xdr:cNvCxnSpPr/>
      </xdr:nvCxnSpPr>
      <xdr:spPr>
        <a:xfrm flipV="1">
          <a:off x="13703300" y="13240220"/>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51715</xdr:rowOff>
    </xdr:from>
    <xdr:to>
      <xdr:col>71</xdr:col>
      <xdr:colOff>177800</xdr:colOff>
      <xdr:row>77</xdr:row>
      <xdr:rowOff>51893</xdr:rowOff>
    </xdr:to>
    <xdr:cxnSp macro="">
      <xdr:nvCxnSpPr>
        <xdr:cNvPr id="636" name="直線コネクタ 635"/>
        <xdr:cNvCxnSpPr/>
      </xdr:nvCxnSpPr>
      <xdr:spPr>
        <a:xfrm flipV="1">
          <a:off x="12814300" y="13253365"/>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3747</xdr:rowOff>
    </xdr:from>
    <xdr:to>
      <xdr:col>72</xdr:col>
      <xdr:colOff>38100</xdr:colOff>
      <xdr:row>76</xdr:row>
      <xdr:rowOff>105347</xdr:rowOff>
    </xdr:to>
    <xdr:sp macro="" textlink="">
      <xdr:nvSpPr>
        <xdr:cNvPr id="637" name="フローチャート: 判断 636"/>
        <xdr:cNvSpPr/>
      </xdr:nvSpPr>
      <xdr:spPr>
        <a:xfrm>
          <a:off x="13652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121873</xdr:rowOff>
    </xdr:from>
    <xdr:ext cx="534377" cy="259045"/>
    <xdr:sp macro="" textlink="">
      <xdr:nvSpPr>
        <xdr:cNvPr id="638" name="テキスト ボックス 637"/>
        <xdr:cNvSpPr txBox="1"/>
      </xdr:nvSpPr>
      <xdr:spPr>
        <a:xfrm>
          <a:off x="13436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39" name="フローチャート: 判断 638"/>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113593</xdr:rowOff>
    </xdr:from>
    <xdr:ext cx="534377" cy="259045"/>
    <xdr:sp macro="" textlink="">
      <xdr:nvSpPr>
        <xdr:cNvPr id="640" name="テキスト ボックス 639"/>
        <xdr:cNvSpPr txBox="1"/>
      </xdr:nvSpPr>
      <xdr:spPr>
        <a:xfrm>
          <a:off x="12547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150089</xdr:rowOff>
    </xdr:from>
    <xdr:to>
      <xdr:col>85</xdr:col>
      <xdr:colOff>177800</xdr:colOff>
      <xdr:row>77</xdr:row>
      <xdr:rowOff>80239</xdr:rowOff>
    </xdr:to>
    <xdr:sp macro="" textlink="">
      <xdr:nvSpPr>
        <xdr:cNvPr id="646" name="楕円 645"/>
        <xdr:cNvSpPr/>
      </xdr:nvSpPr>
      <xdr:spPr>
        <a:xfrm>
          <a:off x="16268700" y="131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128516</xdr:rowOff>
    </xdr:from>
    <xdr:ext cx="534377" cy="259045"/>
    <xdr:sp macro="" textlink="">
      <xdr:nvSpPr>
        <xdr:cNvPr id="647" name="公債費該当値テキスト"/>
        <xdr:cNvSpPr txBox="1"/>
      </xdr:nvSpPr>
      <xdr:spPr>
        <a:xfrm>
          <a:off x="16370300" y="1315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156311</xdr:rowOff>
    </xdr:from>
    <xdr:to>
      <xdr:col>81</xdr:col>
      <xdr:colOff>101600</xdr:colOff>
      <xdr:row>77</xdr:row>
      <xdr:rowOff>86461</xdr:rowOff>
    </xdr:to>
    <xdr:sp macro="" textlink="">
      <xdr:nvSpPr>
        <xdr:cNvPr id="648" name="楕円 647"/>
        <xdr:cNvSpPr/>
      </xdr:nvSpPr>
      <xdr:spPr>
        <a:xfrm>
          <a:off x="15430500" y="131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77588</xdr:rowOff>
    </xdr:from>
    <xdr:ext cx="534377" cy="259045"/>
    <xdr:sp macro="" textlink="">
      <xdr:nvSpPr>
        <xdr:cNvPr id="649" name="テキスト ボックス 648"/>
        <xdr:cNvSpPr txBox="1"/>
      </xdr:nvSpPr>
      <xdr:spPr>
        <a:xfrm>
          <a:off x="15214111" y="132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159220</xdr:rowOff>
    </xdr:from>
    <xdr:to>
      <xdr:col>76</xdr:col>
      <xdr:colOff>165100</xdr:colOff>
      <xdr:row>77</xdr:row>
      <xdr:rowOff>89370</xdr:rowOff>
    </xdr:to>
    <xdr:sp macro="" textlink="">
      <xdr:nvSpPr>
        <xdr:cNvPr id="650" name="楕円 649"/>
        <xdr:cNvSpPr/>
      </xdr:nvSpPr>
      <xdr:spPr>
        <a:xfrm>
          <a:off x="14541500" y="131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80497</xdr:rowOff>
    </xdr:from>
    <xdr:ext cx="534377" cy="259045"/>
    <xdr:sp macro="" textlink="">
      <xdr:nvSpPr>
        <xdr:cNvPr id="651" name="テキスト ボックス 650"/>
        <xdr:cNvSpPr txBox="1"/>
      </xdr:nvSpPr>
      <xdr:spPr>
        <a:xfrm>
          <a:off x="14325111" y="1328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915</xdr:rowOff>
    </xdr:from>
    <xdr:to>
      <xdr:col>72</xdr:col>
      <xdr:colOff>38100</xdr:colOff>
      <xdr:row>77</xdr:row>
      <xdr:rowOff>102515</xdr:rowOff>
    </xdr:to>
    <xdr:sp macro="" textlink="">
      <xdr:nvSpPr>
        <xdr:cNvPr id="652" name="楕円 651"/>
        <xdr:cNvSpPr/>
      </xdr:nvSpPr>
      <xdr:spPr>
        <a:xfrm>
          <a:off x="13652500" y="132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93642</xdr:rowOff>
    </xdr:from>
    <xdr:ext cx="534377" cy="259045"/>
    <xdr:sp macro="" textlink="">
      <xdr:nvSpPr>
        <xdr:cNvPr id="653" name="テキスト ボックス 652"/>
        <xdr:cNvSpPr txBox="1"/>
      </xdr:nvSpPr>
      <xdr:spPr>
        <a:xfrm>
          <a:off x="13436111" y="132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1093</xdr:rowOff>
    </xdr:from>
    <xdr:to>
      <xdr:col>67</xdr:col>
      <xdr:colOff>101600</xdr:colOff>
      <xdr:row>77</xdr:row>
      <xdr:rowOff>102693</xdr:rowOff>
    </xdr:to>
    <xdr:sp macro="" textlink="">
      <xdr:nvSpPr>
        <xdr:cNvPr id="654" name="楕円 653"/>
        <xdr:cNvSpPr/>
      </xdr:nvSpPr>
      <xdr:spPr>
        <a:xfrm>
          <a:off x="12763500" y="1320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93820</xdr:rowOff>
    </xdr:from>
    <xdr:ext cx="534377" cy="259045"/>
    <xdr:sp macro="" textlink="">
      <xdr:nvSpPr>
        <xdr:cNvPr id="655" name="テキスト ボックス 654"/>
        <xdr:cNvSpPr txBox="1"/>
      </xdr:nvSpPr>
      <xdr:spPr>
        <a:xfrm>
          <a:off x="12547111" y="132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139745</xdr:rowOff>
    </xdr:from>
    <xdr:to>
      <xdr:col>85</xdr:col>
      <xdr:colOff>127000</xdr:colOff>
      <xdr:row>97</xdr:row>
      <xdr:rowOff>160677</xdr:rowOff>
    </xdr:to>
    <xdr:cxnSp macro="">
      <xdr:nvCxnSpPr>
        <xdr:cNvPr id="682" name="直線コネクタ 681"/>
        <xdr:cNvCxnSpPr/>
      </xdr:nvCxnSpPr>
      <xdr:spPr>
        <a:xfrm>
          <a:off x="15481300" y="16770395"/>
          <a:ext cx="838200" cy="2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70800</xdr:rowOff>
    </xdr:from>
    <xdr:to>
      <xdr:col>81</xdr:col>
      <xdr:colOff>50800</xdr:colOff>
      <xdr:row>97</xdr:row>
      <xdr:rowOff>139745</xdr:rowOff>
    </xdr:to>
    <xdr:cxnSp macro="">
      <xdr:nvCxnSpPr>
        <xdr:cNvPr id="685" name="直線コネクタ 684"/>
        <xdr:cNvCxnSpPr/>
      </xdr:nvCxnSpPr>
      <xdr:spPr>
        <a:xfrm>
          <a:off x="14592300" y="16701450"/>
          <a:ext cx="889000" cy="6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70800</xdr:rowOff>
    </xdr:from>
    <xdr:to>
      <xdr:col>76</xdr:col>
      <xdr:colOff>114300</xdr:colOff>
      <xdr:row>97</xdr:row>
      <xdr:rowOff>166903</xdr:rowOff>
    </xdr:to>
    <xdr:cxnSp macro="">
      <xdr:nvCxnSpPr>
        <xdr:cNvPr id="688" name="直線コネクタ 687"/>
        <xdr:cNvCxnSpPr/>
      </xdr:nvCxnSpPr>
      <xdr:spPr>
        <a:xfrm flipV="1">
          <a:off x="13703300" y="16701450"/>
          <a:ext cx="889000" cy="9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165038</xdr:rowOff>
    </xdr:from>
    <xdr:to>
      <xdr:col>71</xdr:col>
      <xdr:colOff>177800</xdr:colOff>
      <xdr:row>97</xdr:row>
      <xdr:rowOff>166903</xdr:rowOff>
    </xdr:to>
    <xdr:cxnSp macro="">
      <xdr:nvCxnSpPr>
        <xdr:cNvPr id="691" name="直線コネクタ 690"/>
        <xdr:cNvCxnSpPr/>
      </xdr:nvCxnSpPr>
      <xdr:spPr>
        <a:xfrm>
          <a:off x="12814300" y="16795688"/>
          <a:ext cx="889000"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2" name="フローチャート: 判断 691"/>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3" name="テキスト ボックス 692"/>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4" name="フローチャート: 判断 693"/>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695" name="テキスト ボックス 694"/>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109877</xdr:rowOff>
    </xdr:from>
    <xdr:to>
      <xdr:col>85</xdr:col>
      <xdr:colOff>177800</xdr:colOff>
      <xdr:row>98</xdr:row>
      <xdr:rowOff>40027</xdr:rowOff>
    </xdr:to>
    <xdr:sp macro="" textlink="">
      <xdr:nvSpPr>
        <xdr:cNvPr id="701" name="楕円 700"/>
        <xdr:cNvSpPr/>
      </xdr:nvSpPr>
      <xdr:spPr>
        <a:xfrm>
          <a:off x="16268700" y="1674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88304</xdr:rowOff>
    </xdr:from>
    <xdr:ext cx="534377" cy="259045"/>
    <xdr:sp macro="" textlink="">
      <xdr:nvSpPr>
        <xdr:cNvPr id="702" name="積立金該当値テキスト"/>
        <xdr:cNvSpPr txBox="1"/>
      </xdr:nvSpPr>
      <xdr:spPr>
        <a:xfrm>
          <a:off x="16370300" y="1671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88945</xdr:rowOff>
    </xdr:from>
    <xdr:to>
      <xdr:col>81</xdr:col>
      <xdr:colOff>101600</xdr:colOff>
      <xdr:row>98</xdr:row>
      <xdr:rowOff>19095</xdr:rowOff>
    </xdr:to>
    <xdr:sp macro="" textlink="">
      <xdr:nvSpPr>
        <xdr:cNvPr id="703" name="楕円 702"/>
        <xdr:cNvSpPr/>
      </xdr:nvSpPr>
      <xdr:spPr>
        <a:xfrm>
          <a:off x="15430500" y="167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10222</xdr:rowOff>
    </xdr:from>
    <xdr:ext cx="534377" cy="259045"/>
    <xdr:sp macro="" textlink="">
      <xdr:nvSpPr>
        <xdr:cNvPr id="704" name="テキスト ボックス 703"/>
        <xdr:cNvSpPr txBox="1"/>
      </xdr:nvSpPr>
      <xdr:spPr>
        <a:xfrm>
          <a:off x="15214111" y="1681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20000</xdr:rowOff>
    </xdr:from>
    <xdr:to>
      <xdr:col>76</xdr:col>
      <xdr:colOff>165100</xdr:colOff>
      <xdr:row>97</xdr:row>
      <xdr:rowOff>121600</xdr:rowOff>
    </xdr:to>
    <xdr:sp macro="" textlink="">
      <xdr:nvSpPr>
        <xdr:cNvPr id="705" name="楕円 704"/>
        <xdr:cNvSpPr/>
      </xdr:nvSpPr>
      <xdr:spPr>
        <a:xfrm>
          <a:off x="14541500" y="1665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138127</xdr:rowOff>
    </xdr:from>
    <xdr:ext cx="534377" cy="259045"/>
    <xdr:sp macro="" textlink="">
      <xdr:nvSpPr>
        <xdr:cNvPr id="706" name="テキスト ボックス 705"/>
        <xdr:cNvSpPr txBox="1"/>
      </xdr:nvSpPr>
      <xdr:spPr>
        <a:xfrm>
          <a:off x="14325111" y="16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116103</xdr:rowOff>
    </xdr:from>
    <xdr:to>
      <xdr:col>72</xdr:col>
      <xdr:colOff>38100</xdr:colOff>
      <xdr:row>98</xdr:row>
      <xdr:rowOff>46253</xdr:rowOff>
    </xdr:to>
    <xdr:sp macro="" textlink="">
      <xdr:nvSpPr>
        <xdr:cNvPr id="707" name="楕円 706"/>
        <xdr:cNvSpPr/>
      </xdr:nvSpPr>
      <xdr:spPr>
        <a:xfrm>
          <a:off x="13652500" y="167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37380</xdr:rowOff>
    </xdr:from>
    <xdr:ext cx="534377" cy="259045"/>
    <xdr:sp macro="" textlink="">
      <xdr:nvSpPr>
        <xdr:cNvPr id="708" name="テキスト ボックス 707"/>
        <xdr:cNvSpPr txBox="1"/>
      </xdr:nvSpPr>
      <xdr:spPr>
        <a:xfrm>
          <a:off x="13436111" y="1683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114238</xdr:rowOff>
    </xdr:from>
    <xdr:to>
      <xdr:col>67</xdr:col>
      <xdr:colOff>101600</xdr:colOff>
      <xdr:row>98</xdr:row>
      <xdr:rowOff>44388</xdr:rowOff>
    </xdr:to>
    <xdr:sp macro="" textlink="">
      <xdr:nvSpPr>
        <xdr:cNvPr id="709" name="楕円 708"/>
        <xdr:cNvSpPr/>
      </xdr:nvSpPr>
      <xdr:spPr>
        <a:xfrm>
          <a:off x="12763500" y="1674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60915</xdr:rowOff>
    </xdr:from>
    <xdr:ext cx="534377" cy="259045"/>
    <xdr:sp macro="" textlink="">
      <xdr:nvSpPr>
        <xdr:cNvPr id="710" name="テキスト ボックス 709"/>
        <xdr:cNvSpPr txBox="1"/>
      </xdr:nvSpPr>
      <xdr:spPr>
        <a:xfrm>
          <a:off x="12547111" y="1652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71755</xdr:rowOff>
    </xdr:from>
    <xdr:to>
      <xdr:col>116</xdr:col>
      <xdr:colOff>63500</xdr:colOff>
      <xdr:row>38</xdr:row>
      <xdr:rowOff>81407</xdr:rowOff>
    </xdr:to>
    <xdr:cxnSp macro="">
      <xdr:nvCxnSpPr>
        <xdr:cNvPr id="739" name="直線コネクタ 738"/>
        <xdr:cNvCxnSpPr/>
      </xdr:nvCxnSpPr>
      <xdr:spPr>
        <a:xfrm>
          <a:off x="21323300" y="658685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71755</xdr:rowOff>
    </xdr:from>
    <xdr:to>
      <xdr:col>111</xdr:col>
      <xdr:colOff>177800</xdr:colOff>
      <xdr:row>38</xdr:row>
      <xdr:rowOff>135763</xdr:rowOff>
    </xdr:to>
    <xdr:cxnSp macro="">
      <xdr:nvCxnSpPr>
        <xdr:cNvPr id="742" name="直線コネクタ 741"/>
        <xdr:cNvCxnSpPr/>
      </xdr:nvCxnSpPr>
      <xdr:spPr>
        <a:xfrm flipV="1">
          <a:off x="20434300" y="6586855"/>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135763</xdr:rowOff>
    </xdr:from>
    <xdr:to>
      <xdr:col>107</xdr:col>
      <xdr:colOff>50800</xdr:colOff>
      <xdr:row>38</xdr:row>
      <xdr:rowOff>138303</xdr:rowOff>
    </xdr:to>
    <xdr:cxnSp macro="">
      <xdr:nvCxnSpPr>
        <xdr:cNvPr id="745" name="直線コネクタ 744"/>
        <xdr:cNvCxnSpPr/>
      </xdr:nvCxnSpPr>
      <xdr:spPr>
        <a:xfrm flipV="1">
          <a:off x="19545300" y="6650863"/>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138303</xdr:rowOff>
    </xdr:from>
    <xdr:to>
      <xdr:col>102</xdr:col>
      <xdr:colOff>114300</xdr:colOff>
      <xdr:row>39</xdr:row>
      <xdr:rowOff>19050</xdr:rowOff>
    </xdr:to>
    <xdr:cxnSp macro="">
      <xdr:nvCxnSpPr>
        <xdr:cNvPr id="748" name="直線コネクタ 747"/>
        <xdr:cNvCxnSpPr/>
      </xdr:nvCxnSpPr>
      <xdr:spPr>
        <a:xfrm flipV="1">
          <a:off x="18656300" y="6653403"/>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41910</xdr:rowOff>
    </xdr:from>
    <xdr:to>
      <xdr:col>102</xdr:col>
      <xdr:colOff>165100</xdr:colOff>
      <xdr:row>36</xdr:row>
      <xdr:rowOff>143510</xdr:rowOff>
    </xdr:to>
    <xdr:sp macro="" textlink="">
      <xdr:nvSpPr>
        <xdr:cNvPr id="749" name="フローチャート: 判断 748"/>
        <xdr:cNvSpPr/>
      </xdr:nvSpPr>
      <xdr:spPr>
        <a:xfrm>
          <a:off x="19494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160037</xdr:rowOff>
    </xdr:from>
    <xdr:ext cx="469744" cy="259045"/>
    <xdr:sp macro="" textlink="">
      <xdr:nvSpPr>
        <xdr:cNvPr id="750" name="テキスト ボックス 749"/>
        <xdr:cNvSpPr txBox="1"/>
      </xdr:nvSpPr>
      <xdr:spPr>
        <a:xfrm>
          <a:off x="19310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163449</xdr:rowOff>
    </xdr:from>
    <xdr:to>
      <xdr:col>98</xdr:col>
      <xdr:colOff>38100</xdr:colOff>
      <xdr:row>37</xdr:row>
      <xdr:rowOff>93599</xdr:rowOff>
    </xdr:to>
    <xdr:sp macro="" textlink="">
      <xdr:nvSpPr>
        <xdr:cNvPr id="751" name="フローチャート: 判断 750"/>
        <xdr:cNvSpPr/>
      </xdr:nvSpPr>
      <xdr:spPr>
        <a:xfrm>
          <a:off x="18605500" y="63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110126</xdr:rowOff>
    </xdr:from>
    <xdr:ext cx="469744" cy="259045"/>
    <xdr:sp macro="" textlink="">
      <xdr:nvSpPr>
        <xdr:cNvPr id="752" name="テキスト ボックス 751"/>
        <xdr:cNvSpPr txBox="1"/>
      </xdr:nvSpPr>
      <xdr:spPr>
        <a:xfrm>
          <a:off x="18421428" y="61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30607</xdr:rowOff>
    </xdr:from>
    <xdr:to>
      <xdr:col>116</xdr:col>
      <xdr:colOff>114300</xdr:colOff>
      <xdr:row>38</xdr:row>
      <xdr:rowOff>132207</xdr:rowOff>
    </xdr:to>
    <xdr:sp macro="" textlink="">
      <xdr:nvSpPr>
        <xdr:cNvPr id="758" name="楕円 757"/>
        <xdr:cNvSpPr/>
      </xdr:nvSpPr>
      <xdr:spPr>
        <a:xfrm>
          <a:off x="22110700" y="65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9034</xdr:rowOff>
    </xdr:from>
    <xdr:ext cx="469744" cy="259045"/>
    <xdr:sp macro="" textlink="">
      <xdr:nvSpPr>
        <xdr:cNvPr id="759" name="投資及び出資金該当値テキスト"/>
        <xdr:cNvSpPr txBox="1"/>
      </xdr:nvSpPr>
      <xdr:spPr>
        <a:xfrm>
          <a:off x="22212300" y="65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20955</xdr:rowOff>
    </xdr:from>
    <xdr:to>
      <xdr:col>112</xdr:col>
      <xdr:colOff>38100</xdr:colOff>
      <xdr:row>38</xdr:row>
      <xdr:rowOff>122555</xdr:rowOff>
    </xdr:to>
    <xdr:sp macro="" textlink="">
      <xdr:nvSpPr>
        <xdr:cNvPr id="760" name="楕円 759"/>
        <xdr:cNvSpPr/>
      </xdr:nvSpPr>
      <xdr:spPr>
        <a:xfrm>
          <a:off x="212725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113682</xdr:rowOff>
    </xdr:from>
    <xdr:ext cx="469744" cy="259045"/>
    <xdr:sp macro="" textlink="">
      <xdr:nvSpPr>
        <xdr:cNvPr id="761" name="テキスト ボックス 760"/>
        <xdr:cNvSpPr txBox="1"/>
      </xdr:nvSpPr>
      <xdr:spPr>
        <a:xfrm>
          <a:off x="21088428" y="662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84963</xdr:rowOff>
    </xdr:from>
    <xdr:to>
      <xdr:col>107</xdr:col>
      <xdr:colOff>101600</xdr:colOff>
      <xdr:row>39</xdr:row>
      <xdr:rowOff>15113</xdr:rowOff>
    </xdr:to>
    <xdr:sp macro="" textlink="">
      <xdr:nvSpPr>
        <xdr:cNvPr id="762" name="楕円 761"/>
        <xdr:cNvSpPr/>
      </xdr:nvSpPr>
      <xdr:spPr>
        <a:xfrm>
          <a:off x="20383500" y="66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6240</xdr:rowOff>
    </xdr:from>
    <xdr:ext cx="378565" cy="259045"/>
    <xdr:sp macro="" textlink="">
      <xdr:nvSpPr>
        <xdr:cNvPr id="763" name="テキスト ボックス 762"/>
        <xdr:cNvSpPr txBox="1"/>
      </xdr:nvSpPr>
      <xdr:spPr>
        <a:xfrm>
          <a:off x="20245017" y="6692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87503</xdr:rowOff>
    </xdr:from>
    <xdr:to>
      <xdr:col>102</xdr:col>
      <xdr:colOff>165100</xdr:colOff>
      <xdr:row>39</xdr:row>
      <xdr:rowOff>17653</xdr:rowOff>
    </xdr:to>
    <xdr:sp macro="" textlink="">
      <xdr:nvSpPr>
        <xdr:cNvPr id="764" name="楕円 763"/>
        <xdr:cNvSpPr/>
      </xdr:nvSpPr>
      <xdr:spPr>
        <a:xfrm>
          <a:off x="19494500" y="66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8780</xdr:rowOff>
    </xdr:from>
    <xdr:ext cx="378565" cy="259045"/>
    <xdr:sp macro="" textlink="">
      <xdr:nvSpPr>
        <xdr:cNvPr id="765" name="テキスト ボックス 764"/>
        <xdr:cNvSpPr txBox="1"/>
      </xdr:nvSpPr>
      <xdr:spPr>
        <a:xfrm>
          <a:off x="19356017" y="669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139700</xdr:rowOff>
    </xdr:from>
    <xdr:to>
      <xdr:col>98</xdr:col>
      <xdr:colOff>38100</xdr:colOff>
      <xdr:row>39</xdr:row>
      <xdr:rowOff>69850</xdr:rowOff>
    </xdr:to>
    <xdr:sp macro="" textlink="">
      <xdr:nvSpPr>
        <xdr:cNvPr id="766" name="楕円 765"/>
        <xdr:cNvSpPr/>
      </xdr:nvSpPr>
      <xdr:spPr>
        <a:xfrm>
          <a:off x="18605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60977</xdr:rowOff>
    </xdr:from>
    <xdr:ext cx="378565" cy="259045"/>
    <xdr:sp macro="" textlink="">
      <xdr:nvSpPr>
        <xdr:cNvPr id="767" name="テキスト ボックス 766"/>
        <xdr:cNvSpPr txBox="1"/>
      </xdr:nvSpPr>
      <xdr:spPr>
        <a:xfrm>
          <a:off x="18467017" y="6747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37097</xdr:rowOff>
    </xdr:from>
    <xdr:to>
      <xdr:col>116</xdr:col>
      <xdr:colOff>63500</xdr:colOff>
      <xdr:row>59</xdr:row>
      <xdr:rowOff>37516</xdr:rowOff>
    </xdr:to>
    <xdr:cxnSp macro="">
      <xdr:nvCxnSpPr>
        <xdr:cNvPr id="796" name="直線コネクタ 795"/>
        <xdr:cNvCxnSpPr/>
      </xdr:nvCxnSpPr>
      <xdr:spPr>
        <a:xfrm>
          <a:off x="21323300" y="10152647"/>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19152</xdr:rowOff>
    </xdr:from>
    <xdr:to>
      <xdr:col>111</xdr:col>
      <xdr:colOff>177800</xdr:colOff>
      <xdr:row>59</xdr:row>
      <xdr:rowOff>37097</xdr:rowOff>
    </xdr:to>
    <xdr:cxnSp macro="">
      <xdr:nvCxnSpPr>
        <xdr:cNvPr id="799" name="直線コネクタ 798"/>
        <xdr:cNvCxnSpPr/>
      </xdr:nvCxnSpPr>
      <xdr:spPr>
        <a:xfrm>
          <a:off x="20434300" y="10134702"/>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13970</xdr:rowOff>
    </xdr:from>
    <xdr:to>
      <xdr:col>107</xdr:col>
      <xdr:colOff>50800</xdr:colOff>
      <xdr:row>59</xdr:row>
      <xdr:rowOff>19152</xdr:rowOff>
    </xdr:to>
    <xdr:cxnSp macro="">
      <xdr:nvCxnSpPr>
        <xdr:cNvPr id="802" name="直線コネクタ 801"/>
        <xdr:cNvCxnSpPr/>
      </xdr:nvCxnSpPr>
      <xdr:spPr>
        <a:xfrm>
          <a:off x="19545300" y="10129520"/>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171209</xdr:rowOff>
    </xdr:from>
    <xdr:to>
      <xdr:col>102</xdr:col>
      <xdr:colOff>114300</xdr:colOff>
      <xdr:row>59</xdr:row>
      <xdr:rowOff>13970</xdr:rowOff>
    </xdr:to>
    <xdr:cxnSp macro="">
      <xdr:nvCxnSpPr>
        <xdr:cNvPr id="805" name="直線コネクタ 804"/>
        <xdr:cNvCxnSpPr/>
      </xdr:nvCxnSpPr>
      <xdr:spPr>
        <a:xfrm>
          <a:off x="18656300" y="10115309"/>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6" name="フローチャート: 判断 805"/>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7" name="テキスト ボックス 806"/>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8" name="フローチャート: 判断 807"/>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09" name="テキスト ボックス 808"/>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158166</xdr:rowOff>
    </xdr:from>
    <xdr:to>
      <xdr:col>116</xdr:col>
      <xdr:colOff>114300</xdr:colOff>
      <xdr:row>59</xdr:row>
      <xdr:rowOff>88316</xdr:rowOff>
    </xdr:to>
    <xdr:sp macro="" textlink="">
      <xdr:nvSpPr>
        <xdr:cNvPr id="815" name="楕円 814"/>
        <xdr:cNvSpPr/>
      </xdr:nvSpPr>
      <xdr:spPr>
        <a:xfrm>
          <a:off x="22110700" y="101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73093</xdr:rowOff>
    </xdr:from>
    <xdr:ext cx="378565" cy="259045"/>
    <xdr:sp macro="" textlink="">
      <xdr:nvSpPr>
        <xdr:cNvPr id="816" name="貸付金該当値テキスト"/>
        <xdr:cNvSpPr txBox="1"/>
      </xdr:nvSpPr>
      <xdr:spPr>
        <a:xfrm>
          <a:off x="22212300" y="1001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157747</xdr:rowOff>
    </xdr:from>
    <xdr:to>
      <xdr:col>112</xdr:col>
      <xdr:colOff>38100</xdr:colOff>
      <xdr:row>59</xdr:row>
      <xdr:rowOff>87897</xdr:rowOff>
    </xdr:to>
    <xdr:sp macro="" textlink="">
      <xdr:nvSpPr>
        <xdr:cNvPr id="817" name="楕円 816"/>
        <xdr:cNvSpPr/>
      </xdr:nvSpPr>
      <xdr:spPr>
        <a:xfrm>
          <a:off x="21272500" y="101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79024</xdr:rowOff>
    </xdr:from>
    <xdr:ext cx="378565" cy="259045"/>
    <xdr:sp macro="" textlink="">
      <xdr:nvSpPr>
        <xdr:cNvPr id="818" name="テキスト ボックス 817"/>
        <xdr:cNvSpPr txBox="1"/>
      </xdr:nvSpPr>
      <xdr:spPr>
        <a:xfrm>
          <a:off x="21134017" y="1019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139802</xdr:rowOff>
    </xdr:from>
    <xdr:to>
      <xdr:col>107</xdr:col>
      <xdr:colOff>101600</xdr:colOff>
      <xdr:row>59</xdr:row>
      <xdr:rowOff>69952</xdr:rowOff>
    </xdr:to>
    <xdr:sp macro="" textlink="">
      <xdr:nvSpPr>
        <xdr:cNvPr id="819" name="楕円 818"/>
        <xdr:cNvSpPr/>
      </xdr:nvSpPr>
      <xdr:spPr>
        <a:xfrm>
          <a:off x="20383500" y="100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61079</xdr:rowOff>
    </xdr:from>
    <xdr:ext cx="378565" cy="259045"/>
    <xdr:sp macro="" textlink="">
      <xdr:nvSpPr>
        <xdr:cNvPr id="820" name="テキスト ボックス 819"/>
        <xdr:cNvSpPr txBox="1"/>
      </xdr:nvSpPr>
      <xdr:spPr>
        <a:xfrm>
          <a:off x="20245017" y="1017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134620</xdr:rowOff>
    </xdr:from>
    <xdr:to>
      <xdr:col>102</xdr:col>
      <xdr:colOff>165100</xdr:colOff>
      <xdr:row>59</xdr:row>
      <xdr:rowOff>64770</xdr:rowOff>
    </xdr:to>
    <xdr:sp macro="" textlink="">
      <xdr:nvSpPr>
        <xdr:cNvPr id="821" name="楕円 820"/>
        <xdr:cNvSpPr/>
      </xdr:nvSpPr>
      <xdr:spPr>
        <a:xfrm>
          <a:off x="19494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55897</xdr:rowOff>
    </xdr:from>
    <xdr:ext cx="378565" cy="259045"/>
    <xdr:sp macro="" textlink="">
      <xdr:nvSpPr>
        <xdr:cNvPr id="822" name="テキスト ボックス 821"/>
        <xdr:cNvSpPr txBox="1"/>
      </xdr:nvSpPr>
      <xdr:spPr>
        <a:xfrm>
          <a:off x="19356017" y="10171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120409</xdr:rowOff>
    </xdr:from>
    <xdr:to>
      <xdr:col>98</xdr:col>
      <xdr:colOff>38100</xdr:colOff>
      <xdr:row>59</xdr:row>
      <xdr:rowOff>50559</xdr:rowOff>
    </xdr:to>
    <xdr:sp macro="" textlink="">
      <xdr:nvSpPr>
        <xdr:cNvPr id="823" name="楕円 822"/>
        <xdr:cNvSpPr/>
      </xdr:nvSpPr>
      <xdr:spPr>
        <a:xfrm>
          <a:off x="18605500" y="1006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41686</xdr:rowOff>
    </xdr:from>
    <xdr:ext cx="469744" cy="259045"/>
    <xdr:sp macro="" textlink="">
      <xdr:nvSpPr>
        <xdr:cNvPr id="824" name="テキスト ボックス 823"/>
        <xdr:cNvSpPr txBox="1"/>
      </xdr:nvSpPr>
      <xdr:spPr>
        <a:xfrm>
          <a:off x="18421428" y="1015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12729</xdr:rowOff>
    </xdr:from>
    <xdr:to>
      <xdr:col>116</xdr:col>
      <xdr:colOff>63500</xdr:colOff>
      <xdr:row>77</xdr:row>
      <xdr:rowOff>33956</xdr:rowOff>
    </xdr:to>
    <xdr:cxnSp macro="">
      <xdr:nvCxnSpPr>
        <xdr:cNvPr id="856" name="直線コネクタ 855"/>
        <xdr:cNvCxnSpPr/>
      </xdr:nvCxnSpPr>
      <xdr:spPr>
        <a:xfrm flipV="1">
          <a:off x="21323300" y="13042929"/>
          <a:ext cx="8382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32716</xdr:rowOff>
    </xdr:from>
    <xdr:to>
      <xdr:col>111</xdr:col>
      <xdr:colOff>177800</xdr:colOff>
      <xdr:row>77</xdr:row>
      <xdr:rowOff>33956</xdr:rowOff>
    </xdr:to>
    <xdr:cxnSp macro="">
      <xdr:nvCxnSpPr>
        <xdr:cNvPr id="859" name="直線コネクタ 858"/>
        <xdr:cNvCxnSpPr/>
      </xdr:nvCxnSpPr>
      <xdr:spPr>
        <a:xfrm>
          <a:off x="20434300" y="13234366"/>
          <a:ext cx="8890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32716</xdr:rowOff>
    </xdr:from>
    <xdr:to>
      <xdr:col>107</xdr:col>
      <xdr:colOff>50800</xdr:colOff>
      <xdr:row>77</xdr:row>
      <xdr:rowOff>120988</xdr:rowOff>
    </xdr:to>
    <xdr:cxnSp macro="">
      <xdr:nvCxnSpPr>
        <xdr:cNvPr id="862" name="直線コネクタ 861"/>
        <xdr:cNvCxnSpPr/>
      </xdr:nvCxnSpPr>
      <xdr:spPr>
        <a:xfrm flipV="1">
          <a:off x="19545300" y="13234366"/>
          <a:ext cx="889000" cy="8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104756</xdr:rowOff>
    </xdr:from>
    <xdr:to>
      <xdr:col>102</xdr:col>
      <xdr:colOff>114300</xdr:colOff>
      <xdr:row>77</xdr:row>
      <xdr:rowOff>120988</xdr:rowOff>
    </xdr:to>
    <xdr:cxnSp macro="">
      <xdr:nvCxnSpPr>
        <xdr:cNvPr id="865" name="直線コネクタ 864"/>
        <xdr:cNvCxnSpPr/>
      </xdr:nvCxnSpPr>
      <xdr:spPr>
        <a:xfrm>
          <a:off x="18656300" y="13306406"/>
          <a:ext cx="889000" cy="1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79136</xdr:rowOff>
    </xdr:from>
    <xdr:to>
      <xdr:col>102</xdr:col>
      <xdr:colOff>165100</xdr:colOff>
      <xdr:row>77</xdr:row>
      <xdr:rowOff>9286</xdr:rowOff>
    </xdr:to>
    <xdr:sp macro="" textlink="">
      <xdr:nvSpPr>
        <xdr:cNvPr id="866" name="フローチャート: 判断 865"/>
        <xdr:cNvSpPr/>
      </xdr:nvSpPr>
      <xdr:spPr>
        <a:xfrm>
          <a:off x="19494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25812</xdr:rowOff>
    </xdr:from>
    <xdr:ext cx="534377" cy="259045"/>
    <xdr:sp macro="" textlink="">
      <xdr:nvSpPr>
        <xdr:cNvPr id="867" name="テキスト ボックス 866"/>
        <xdr:cNvSpPr txBox="1"/>
      </xdr:nvSpPr>
      <xdr:spPr>
        <a:xfrm>
          <a:off x="19278111" y="128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63101</xdr:rowOff>
    </xdr:from>
    <xdr:to>
      <xdr:col>98</xdr:col>
      <xdr:colOff>38100</xdr:colOff>
      <xdr:row>75</xdr:row>
      <xdr:rowOff>164700</xdr:rowOff>
    </xdr:to>
    <xdr:sp macro="" textlink="">
      <xdr:nvSpPr>
        <xdr:cNvPr id="868" name="フローチャート: 判断 867"/>
        <xdr:cNvSpPr/>
      </xdr:nvSpPr>
      <xdr:spPr>
        <a:xfrm>
          <a:off x="18605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9778</xdr:rowOff>
    </xdr:from>
    <xdr:ext cx="534377" cy="259045"/>
    <xdr:sp macro="" textlink="">
      <xdr:nvSpPr>
        <xdr:cNvPr id="869" name="テキスト ボックス 868"/>
        <xdr:cNvSpPr txBox="1"/>
      </xdr:nvSpPr>
      <xdr:spPr>
        <a:xfrm>
          <a:off x="18389111" y="126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133379</xdr:rowOff>
    </xdr:from>
    <xdr:to>
      <xdr:col>116</xdr:col>
      <xdr:colOff>114300</xdr:colOff>
      <xdr:row>76</xdr:row>
      <xdr:rowOff>63528</xdr:rowOff>
    </xdr:to>
    <xdr:sp macro="" textlink="">
      <xdr:nvSpPr>
        <xdr:cNvPr id="875" name="楕円 874"/>
        <xdr:cNvSpPr/>
      </xdr:nvSpPr>
      <xdr:spPr>
        <a:xfrm>
          <a:off x="22110700" y="129921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111806</xdr:rowOff>
    </xdr:from>
    <xdr:ext cx="534377" cy="259045"/>
    <xdr:sp macro="" textlink="">
      <xdr:nvSpPr>
        <xdr:cNvPr id="876" name="繰出金該当値テキスト"/>
        <xdr:cNvSpPr txBox="1"/>
      </xdr:nvSpPr>
      <xdr:spPr>
        <a:xfrm>
          <a:off x="22212300" y="1297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154606</xdr:rowOff>
    </xdr:from>
    <xdr:to>
      <xdr:col>112</xdr:col>
      <xdr:colOff>38100</xdr:colOff>
      <xdr:row>77</xdr:row>
      <xdr:rowOff>84756</xdr:rowOff>
    </xdr:to>
    <xdr:sp macro="" textlink="">
      <xdr:nvSpPr>
        <xdr:cNvPr id="877" name="楕円 876"/>
        <xdr:cNvSpPr/>
      </xdr:nvSpPr>
      <xdr:spPr>
        <a:xfrm>
          <a:off x="21272500" y="1318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75883</xdr:rowOff>
    </xdr:from>
    <xdr:ext cx="534377" cy="259045"/>
    <xdr:sp macro="" textlink="">
      <xdr:nvSpPr>
        <xdr:cNvPr id="878" name="テキスト ボックス 877"/>
        <xdr:cNvSpPr txBox="1"/>
      </xdr:nvSpPr>
      <xdr:spPr>
        <a:xfrm>
          <a:off x="21056111" y="1327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153366</xdr:rowOff>
    </xdr:from>
    <xdr:to>
      <xdr:col>107</xdr:col>
      <xdr:colOff>101600</xdr:colOff>
      <xdr:row>77</xdr:row>
      <xdr:rowOff>83516</xdr:rowOff>
    </xdr:to>
    <xdr:sp macro="" textlink="">
      <xdr:nvSpPr>
        <xdr:cNvPr id="879" name="楕円 878"/>
        <xdr:cNvSpPr/>
      </xdr:nvSpPr>
      <xdr:spPr>
        <a:xfrm>
          <a:off x="20383500" y="1318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74643</xdr:rowOff>
    </xdr:from>
    <xdr:ext cx="534377" cy="259045"/>
    <xdr:sp macro="" textlink="">
      <xdr:nvSpPr>
        <xdr:cNvPr id="880" name="テキスト ボックス 879"/>
        <xdr:cNvSpPr txBox="1"/>
      </xdr:nvSpPr>
      <xdr:spPr>
        <a:xfrm>
          <a:off x="20167111" y="1327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70188</xdr:rowOff>
    </xdr:from>
    <xdr:to>
      <xdr:col>102</xdr:col>
      <xdr:colOff>165100</xdr:colOff>
      <xdr:row>78</xdr:row>
      <xdr:rowOff>338</xdr:rowOff>
    </xdr:to>
    <xdr:sp macro="" textlink="">
      <xdr:nvSpPr>
        <xdr:cNvPr id="881" name="楕円 880"/>
        <xdr:cNvSpPr/>
      </xdr:nvSpPr>
      <xdr:spPr>
        <a:xfrm>
          <a:off x="19494500" y="1327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162915</xdr:rowOff>
    </xdr:from>
    <xdr:ext cx="534377" cy="259045"/>
    <xdr:sp macro="" textlink="">
      <xdr:nvSpPr>
        <xdr:cNvPr id="882" name="テキスト ボックス 881"/>
        <xdr:cNvSpPr txBox="1"/>
      </xdr:nvSpPr>
      <xdr:spPr>
        <a:xfrm>
          <a:off x="19278111" y="1336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53956</xdr:rowOff>
    </xdr:from>
    <xdr:to>
      <xdr:col>98</xdr:col>
      <xdr:colOff>38100</xdr:colOff>
      <xdr:row>77</xdr:row>
      <xdr:rowOff>155556</xdr:rowOff>
    </xdr:to>
    <xdr:sp macro="" textlink="">
      <xdr:nvSpPr>
        <xdr:cNvPr id="883" name="楕円 882"/>
        <xdr:cNvSpPr/>
      </xdr:nvSpPr>
      <xdr:spPr>
        <a:xfrm>
          <a:off x="18605500" y="132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146683</xdr:rowOff>
    </xdr:from>
    <xdr:ext cx="534377" cy="259045"/>
    <xdr:sp macro="" textlink="">
      <xdr:nvSpPr>
        <xdr:cNvPr id="884" name="テキスト ボックス 883"/>
        <xdr:cNvSpPr txBox="1"/>
      </xdr:nvSpPr>
      <xdr:spPr>
        <a:xfrm>
          <a:off x="18389111" y="1334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・人件費は、住民一人当たり５</a:t>
          </a:r>
          <a:r>
            <a:rPr kumimoji="1" lang="ja-JP" altLang="en-US" sz="1100">
              <a:solidFill>
                <a:schemeClr val="dk1"/>
              </a:solidFill>
              <a:effectLst/>
              <a:latin typeface="+mn-ea"/>
              <a:ea typeface="+mn-ea"/>
              <a:cs typeface="+mn-cs"/>
            </a:rPr>
            <a:t>５</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０７８</a:t>
          </a:r>
          <a:r>
            <a:rPr kumimoji="1" lang="ja-JP" altLang="ja-JP" sz="1100">
              <a:solidFill>
                <a:schemeClr val="dk1"/>
              </a:solidFill>
              <a:effectLst/>
              <a:latin typeface="+mn-ea"/>
              <a:ea typeface="+mn-ea"/>
              <a:cs typeface="+mn-cs"/>
            </a:rPr>
            <a:t>円となっており、類似団体と比較して低い状況となっている。これは、組織機構や事業の見直し、民間活力の積極的な活用等による定員の適正化に取り組んだ結果によるものである。</a:t>
          </a:r>
          <a:br>
            <a:rPr kumimoji="1" lang="ja-JP" altLang="ja-JP" sz="1100">
              <a:solidFill>
                <a:schemeClr val="dk1"/>
              </a:solidFill>
              <a:effectLst/>
              <a:latin typeface="+mn-ea"/>
              <a:ea typeface="+mn-ea"/>
              <a:cs typeface="+mn-cs"/>
            </a:rPr>
          </a:br>
          <a:r>
            <a:rPr kumimoji="1" lang="ja-JP" altLang="ja-JP" sz="1100">
              <a:solidFill>
                <a:schemeClr val="dk1"/>
              </a:solidFill>
              <a:effectLst/>
              <a:latin typeface="+mn-ea"/>
              <a:ea typeface="+mn-ea"/>
              <a:cs typeface="+mn-cs"/>
            </a:rPr>
            <a:t>・扶助費は、住民一人当たり１</a:t>
          </a:r>
          <a:r>
            <a:rPr kumimoji="1" lang="ja-JP" altLang="en-US" sz="1100">
              <a:solidFill>
                <a:schemeClr val="dk1"/>
              </a:solidFill>
              <a:effectLst/>
              <a:latin typeface="+mn-ea"/>
              <a:ea typeface="+mn-ea"/>
              <a:cs typeface="+mn-cs"/>
            </a:rPr>
            <a:t>１７</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６２６</a:t>
          </a:r>
          <a:r>
            <a:rPr kumimoji="1" lang="ja-JP" altLang="ja-JP" sz="1100">
              <a:solidFill>
                <a:schemeClr val="dk1"/>
              </a:solidFill>
              <a:effectLst/>
              <a:latin typeface="+mn-ea"/>
              <a:ea typeface="+mn-ea"/>
              <a:cs typeface="+mn-cs"/>
            </a:rPr>
            <a:t>円となっており、類似団体と比較して低い状況となっている</a:t>
          </a:r>
          <a:r>
            <a:rPr kumimoji="1" lang="ja-JP" altLang="en-US" sz="1100">
              <a:solidFill>
                <a:schemeClr val="dk1"/>
              </a:solidFill>
              <a:effectLst/>
              <a:latin typeface="+mn-ea"/>
              <a:ea typeface="+mn-ea"/>
              <a:cs typeface="+mn-cs"/>
            </a:rPr>
            <a:t>が、埼玉県平均を上回っている</a:t>
          </a:r>
          <a:r>
            <a:rPr kumimoji="1" lang="ja-JP" altLang="ja-JP" sz="1100">
              <a:solidFill>
                <a:schemeClr val="dk1"/>
              </a:solidFill>
              <a:effectLst/>
              <a:latin typeface="+mn-ea"/>
              <a:ea typeface="+mn-ea"/>
              <a:cs typeface="+mn-cs"/>
            </a:rPr>
            <a:t>。社会情勢の変化の影響により、生活保護受給者や障害福祉サービス費等の増加傾向が続いて</a:t>
          </a:r>
          <a:r>
            <a:rPr kumimoji="1" lang="ja-JP" altLang="en-US" sz="1100">
              <a:solidFill>
                <a:schemeClr val="dk1"/>
              </a:solidFill>
              <a:effectLst/>
              <a:latin typeface="+mn-ea"/>
              <a:ea typeface="+mn-ea"/>
              <a:cs typeface="+mn-cs"/>
            </a:rPr>
            <a:t>いる。対策として、</a:t>
          </a:r>
          <a:r>
            <a:rPr kumimoji="1" lang="ja-JP" altLang="ja-JP" sz="1100" b="0" i="0" baseline="0">
              <a:solidFill>
                <a:schemeClr val="dk1"/>
              </a:solidFill>
              <a:effectLst/>
              <a:latin typeface="+mn-ea"/>
              <a:ea typeface="+mn-ea"/>
              <a:cs typeface="+mn-cs"/>
            </a:rPr>
            <a:t>給付の適正化や各種給付への独自加算の見直し等を進めていくことにより、扶助費の抑制を図</a:t>
          </a:r>
          <a:r>
            <a:rPr kumimoji="1" lang="ja-JP" altLang="en-US" sz="1100" b="0" i="0" baseline="0">
              <a:solidFill>
                <a:schemeClr val="dk1"/>
              </a:solidFill>
              <a:effectLst/>
              <a:latin typeface="+mn-ea"/>
              <a:ea typeface="+mn-ea"/>
              <a:cs typeface="+mn-cs"/>
            </a:rPr>
            <a:t>り</a:t>
          </a:r>
          <a:r>
            <a:rPr kumimoji="1" lang="ja-JP" altLang="ja-JP" sz="1100">
              <a:solidFill>
                <a:schemeClr val="dk1"/>
              </a:solidFill>
              <a:effectLst/>
              <a:latin typeface="+mn-ea"/>
              <a:ea typeface="+mn-ea"/>
              <a:cs typeface="+mn-cs"/>
            </a:rPr>
            <a:t>適正な水準の確保を図る。</a:t>
          </a:r>
          <a:br>
            <a:rPr kumimoji="1" lang="ja-JP" altLang="ja-JP" sz="1100">
              <a:solidFill>
                <a:schemeClr val="dk1"/>
              </a:solidFill>
              <a:effectLst/>
              <a:latin typeface="+mn-ea"/>
              <a:ea typeface="+mn-ea"/>
              <a:cs typeface="+mn-cs"/>
            </a:rPr>
          </a:br>
          <a:r>
            <a:rPr kumimoji="1" lang="ja-JP" altLang="ja-JP" sz="1100">
              <a:solidFill>
                <a:schemeClr val="dk1"/>
              </a:solidFill>
              <a:effectLst/>
              <a:latin typeface="+mn-ea"/>
              <a:ea typeface="+mn-ea"/>
              <a:cs typeface="+mn-cs"/>
            </a:rPr>
            <a:t>・公債費は、住民一人当たり２</a:t>
          </a:r>
          <a:r>
            <a:rPr kumimoji="1" lang="ja-JP" altLang="en-US" sz="1100">
              <a:solidFill>
                <a:schemeClr val="dk1"/>
              </a:solidFill>
              <a:effectLst/>
              <a:latin typeface="+mn-ea"/>
              <a:ea typeface="+mn-ea"/>
              <a:cs typeface="+mn-cs"/>
            </a:rPr>
            <a:t>８</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１８</a:t>
          </a:r>
          <a:r>
            <a:rPr kumimoji="1" lang="ja-JP" altLang="ja-JP" sz="1100">
              <a:solidFill>
                <a:schemeClr val="dk1"/>
              </a:solidFill>
              <a:effectLst/>
              <a:latin typeface="+mn-ea"/>
              <a:ea typeface="+mn-ea"/>
              <a:cs typeface="+mn-cs"/>
            </a:rPr>
            <a:t>２円となっており、類似団体と比較して低い状況となっている。これは、起債対象事業の精査により元利償還金の額が多額とならないよう努めていることによるものである。</a:t>
          </a:r>
          <a:r>
            <a:rPr kumimoji="1" lang="en-US" altLang="ja-JP" sz="1100">
              <a:solidFill>
                <a:schemeClr val="dk1"/>
              </a:solidFill>
              <a:effectLst/>
              <a:latin typeface="+mn-ea"/>
              <a:ea typeface="+mn-ea"/>
              <a:cs typeface="+mn-cs"/>
            </a:rPr>
            <a:t/>
          </a:r>
          <a:br>
            <a:rPr kumimoji="1" lang="en-US" altLang="ja-JP" sz="1100">
              <a:solidFill>
                <a:schemeClr val="dk1"/>
              </a:solidFill>
              <a:effectLst/>
              <a:latin typeface="+mn-ea"/>
              <a:ea typeface="+mn-ea"/>
              <a:cs typeface="+mn-cs"/>
            </a:rPr>
          </a:br>
          <a:endParaRPr lang="ja-JP" altLang="ja-JP" sz="14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埼玉県東松山市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91,094
87,476
65.35
37,638,554
35,862,086
1,271,728
19,581,382
25,647,653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120955</xdr:rowOff>
    </xdr:from>
    <xdr:to>
      <xdr:col>24</xdr:col>
      <xdr:colOff>63500</xdr:colOff>
      <xdr:row>36</xdr:row>
      <xdr:rowOff>150673</xdr:rowOff>
    </xdr:to>
    <xdr:cxnSp macro="">
      <xdr:nvCxnSpPr>
        <xdr:cNvPr id="59" name="直線コネクタ 58"/>
        <xdr:cNvCxnSpPr/>
      </xdr:nvCxnSpPr>
      <xdr:spPr>
        <a:xfrm flipV="1">
          <a:off x="3797300" y="6293155"/>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126441</xdr:rowOff>
    </xdr:from>
    <xdr:to>
      <xdr:col>19</xdr:col>
      <xdr:colOff>177800</xdr:colOff>
      <xdr:row>36</xdr:row>
      <xdr:rowOff>150673</xdr:rowOff>
    </xdr:to>
    <xdr:cxnSp macro="">
      <xdr:nvCxnSpPr>
        <xdr:cNvPr id="62" name="直線コネクタ 61"/>
        <xdr:cNvCxnSpPr/>
      </xdr:nvCxnSpPr>
      <xdr:spPr>
        <a:xfrm>
          <a:off x="2908300" y="6298641"/>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94894</xdr:rowOff>
    </xdr:from>
    <xdr:to>
      <xdr:col>15</xdr:col>
      <xdr:colOff>50800</xdr:colOff>
      <xdr:row>36</xdr:row>
      <xdr:rowOff>126441</xdr:rowOff>
    </xdr:to>
    <xdr:cxnSp macro="">
      <xdr:nvCxnSpPr>
        <xdr:cNvPr id="65" name="直線コネクタ 64"/>
        <xdr:cNvCxnSpPr/>
      </xdr:nvCxnSpPr>
      <xdr:spPr>
        <a:xfrm>
          <a:off x="2019300" y="6267094"/>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94894</xdr:rowOff>
    </xdr:from>
    <xdr:to>
      <xdr:col>10</xdr:col>
      <xdr:colOff>114300</xdr:colOff>
      <xdr:row>36</xdr:row>
      <xdr:rowOff>118212</xdr:rowOff>
    </xdr:to>
    <xdr:cxnSp macro="">
      <xdr:nvCxnSpPr>
        <xdr:cNvPr id="68" name="直線コネクタ 67"/>
        <xdr:cNvCxnSpPr/>
      </xdr:nvCxnSpPr>
      <xdr:spPr>
        <a:xfrm flipV="1">
          <a:off x="1130300" y="6267094"/>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70155</xdr:rowOff>
    </xdr:from>
    <xdr:to>
      <xdr:col>24</xdr:col>
      <xdr:colOff>114300</xdr:colOff>
      <xdr:row>37</xdr:row>
      <xdr:rowOff>305</xdr:rowOff>
    </xdr:to>
    <xdr:sp macro="" textlink="">
      <xdr:nvSpPr>
        <xdr:cNvPr id="78" name="楕円 77"/>
        <xdr:cNvSpPr/>
      </xdr:nvSpPr>
      <xdr:spPr>
        <a:xfrm>
          <a:off x="45847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48582</xdr:rowOff>
    </xdr:from>
    <xdr:ext cx="469744" cy="259045"/>
    <xdr:sp macro="" textlink="">
      <xdr:nvSpPr>
        <xdr:cNvPr id="79" name="議会費該当値テキスト"/>
        <xdr:cNvSpPr txBox="1"/>
      </xdr:nvSpPr>
      <xdr:spPr>
        <a:xfrm>
          <a:off x="4686300" y="62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99873</xdr:rowOff>
    </xdr:from>
    <xdr:to>
      <xdr:col>20</xdr:col>
      <xdr:colOff>38100</xdr:colOff>
      <xdr:row>37</xdr:row>
      <xdr:rowOff>30023</xdr:rowOff>
    </xdr:to>
    <xdr:sp macro="" textlink="">
      <xdr:nvSpPr>
        <xdr:cNvPr id="80" name="楕円 79"/>
        <xdr:cNvSpPr/>
      </xdr:nvSpPr>
      <xdr:spPr>
        <a:xfrm>
          <a:off x="3746500" y="62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21150</xdr:rowOff>
    </xdr:from>
    <xdr:ext cx="469744" cy="259045"/>
    <xdr:sp macro="" textlink="">
      <xdr:nvSpPr>
        <xdr:cNvPr id="81" name="テキスト ボックス 80"/>
        <xdr:cNvSpPr txBox="1"/>
      </xdr:nvSpPr>
      <xdr:spPr>
        <a:xfrm>
          <a:off x="3562428" y="63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75641</xdr:rowOff>
    </xdr:from>
    <xdr:to>
      <xdr:col>15</xdr:col>
      <xdr:colOff>101600</xdr:colOff>
      <xdr:row>37</xdr:row>
      <xdr:rowOff>5791</xdr:rowOff>
    </xdr:to>
    <xdr:sp macro="" textlink="">
      <xdr:nvSpPr>
        <xdr:cNvPr id="82" name="楕円 81"/>
        <xdr:cNvSpPr/>
      </xdr:nvSpPr>
      <xdr:spPr>
        <a:xfrm>
          <a:off x="2857500" y="62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168368</xdr:rowOff>
    </xdr:from>
    <xdr:ext cx="469744" cy="259045"/>
    <xdr:sp macro="" textlink="">
      <xdr:nvSpPr>
        <xdr:cNvPr id="83" name="テキスト ボックス 82"/>
        <xdr:cNvSpPr txBox="1"/>
      </xdr:nvSpPr>
      <xdr:spPr>
        <a:xfrm>
          <a:off x="2673428" y="634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44094</xdr:rowOff>
    </xdr:from>
    <xdr:to>
      <xdr:col>10</xdr:col>
      <xdr:colOff>165100</xdr:colOff>
      <xdr:row>36</xdr:row>
      <xdr:rowOff>145694</xdr:rowOff>
    </xdr:to>
    <xdr:sp macro="" textlink="">
      <xdr:nvSpPr>
        <xdr:cNvPr id="84" name="楕円 83"/>
        <xdr:cNvSpPr/>
      </xdr:nvSpPr>
      <xdr:spPr>
        <a:xfrm>
          <a:off x="1968500" y="62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136821</xdr:rowOff>
    </xdr:from>
    <xdr:ext cx="469744" cy="259045"/>
    <xdr:sp macro="" textlink="">
      <xdr:nvSpPr>
        <xdr:cNvPr id="85" name="テキスト ボックス 84"/>
        <xdr:cNvSpPr txBox="1"/>
      </xdr:nvSpPr>
      <xdr:spPr>
        <a:xfrm>
          <a:off x="1784428" y="630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67412</xdr:rowOff>
    </xdr:from>
    <xdr:to>
      <xdr:col>6</xdr:col>
      <xdr:colOff>38100</xdr:colOff>
      <xdr:row>36</xdr:row>
      <xdr:rowOff>169012</xdr:rowOff>
    </xdr:to>
    <xdr:sp macro="" textlink="">
      <xdr:nvSpPr>
        <xdr:cNvPr id="86" name="楕円 85"/>
        <xdr:cNvSpPr/>
      </xdr:nvSpPr>
      <xdr:spPr>
        <a:xfrm>
          <a:off x="1079500" y="62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160139</xdr:rowOff>
    </xdr:from>
    <xdr:ext cx="469744" cy="259045"/>
    <xdr:sp macro="" textlink="">
      <xdr:nvSpPr>
        <xdr:cNvPr id="87" name="テキスト ボックス 86"/>
        <xdr:cNvSpPr txBox="1"/>
      </xdr:nvSpPr>
      <xdr:spPr>
        <a:xfrm>
          <a:off x="895428" y="63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155070</xdr:rowOff>
    </xdr:from>
    <xdr:to>
      <xdr:col>24</xdr:col>
      <xdr:colOff>63500</xdr:colOff>
      <xdr:row>57</xdr:row>
      <xdr:rowOff>16424</xdr:rowOff>
    </xdr:to>
    <xdr:cxnSp macro="">
      <xdr:nvCxnSpPr>
        <xdr:cNvPr id="116" name="直線コネクタ 115"/>
        <xdr:cNvCxnSpPr/>
      </xdr:nvCxnSpPr>
      <xdr:spPr>
        <a:xfrm flipV="1">
          <a:off x="3797300" y="9756270"/>
          <a:ext cx="8382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107810</xdr:rowOff>
    </xdr:from>
    <xdr:to>
      <xdr:col>19</xdr:col>
      <xdr:colOff>177800</xdr:colOff>
      <xdr:row>57</xdr:row>
      <xdr:rowOff>16424</xdr:rowOff>
    </xdr:to>
    <xdr:cxnSp macro="">
      <xdr:nvCxnSpPr>
        <xdr:cNvPr id="119" name="直線コネクタ 118"/>
        <xdr:cNvCxnSpPr/>
      </xdr:nvCxnSpPr>
      <xdr:spPr>
        <a:xfrm>
          <a:off x="2908300" y="9709010"/>
          <a:ext cx="889000" cy="8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92471</xdr:rowOff>
    </xdr:from>
    <xdr:to>
      <xdr:col>15</xdr:col>
      <xdr:colOff>50800</xdr:colOff>
      <xdr:row>56</xdr:row>
      <xdr:rowOff>107810</xdr:rowOff>
    </xdr:to>
    <xdr:cxnSp macro="">
      <xdr:nvCxnSpPr>
        <xdr:cNvPr id="122" name="直線コネクタ 121"/>
        <xdr:cNvCxnSpPr/>
      </xdr:nvCxnSpPr>
      <xdr:spPr>
        <a:xfrm>
          <a:off x="2019300" y="9007871"/>
          <a:ext cx="889000" cy="70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92471</xdr:rowOff>
    </xdr:from>
    <xdr:to>
      <xdr:col>10</xdr:col>
      <xdr:colOff>114300</xdr:colOff>
      <xdr:row>56</xdr:row>
      <xdr:rowOff>156128</xdr:rowOff>
    </xdr:to>
    <xdr:cxnSp macro="">
      <xdr:nvCxnSpPr>
        <xdr:cNvPr id="125" name="直線コネクタ 124"/>
        <xdr:cNvCxnSpPr/>
      </xdr:nvCxnSpPr>
      <xdr:spPr>
        <a:xfrm flipV="1">
          <a:off x="1130300" y="9007871"/>
          <a:ext cx="889000" cy="74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90637</xdr:rowOff>
    </xdr:from>
    <xdr:to>
      <xdr:col>10</xdr:col>
      <xdr:colOff>165100</xdr:colOff>
      <xdr:row>52</xdr:row>
      <xdr:rowOff>20787</xdr:rowOff>
    </xdr:to>
    <xdr:sp macro="" textlink="">
      <xdr:nvSpPr>
        <xdr:cNvPr id="126" name="フローチャート: 判断 125"/>
        <xdr:cNvSpPr/>
      </xdr:nvSpPr>
      <xdr:spPr>
        <a:xfrm>
          <a:off x="1968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37314</xdr:rowOff>
    </xdr:from>
    <xdr:ext cx="599010" cy="259045"/>
    <xdr:sp macro="" textlink="">
      <xdr:nvSpPr>
        <xdr:cNvPr id="127" name="テキスト ボックス 126"/>
        <xdr:cNvSpPr txBox="1"/>
      </xdr:nvSpPr>
      <xdr:spPr>
        <a:xfrm>
          <a:off x="1719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40254</xdr:rowOff>
    </xdr:from>
    <xdr:to>
      <xdr:col>6</xdr:col>
      <xdr:colOff>38100</xdr:colOff>
      <xdr:row>56</xdr:row>
      <xdr:rowOff>141854</xdr:rowOff>
    </xdr:to>
    <xdr:sp macro="" textlink="">
      <xdr:nvSpPr>
        <xdr:cNvPr id="128" name="フローチャート: 判断 127"/>
        <xdr:cNvSpPr/>
      </xdr:nvSpPr>
      <xdr:spPr>
        <a:xfrm>
          <a:off x="1079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158381</xdr:rowOff>
    </xdr:from>
    <xdr:ext cx="534377" cy="259045"/>
    <xdr:sp macro="" textlink="">
      <xdr:nvSpPr>
        <xdr:cNvPr id="129" name="テキスト ボックス 128"/>
        <xdr:cNvSpPr txBox="1"/>
      </xdr:nvSpPr>
      <xdr:spPr>
        <a:xfrm>
          <a:off x="863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104270</xdr:rowOff>
    </xdr:from>
    <xdr:to>
      <xdr:col>24</xdr:col>
      <xdr:colOff>114300</xdr:colOff>
      <xdr:row>57</xdr:row>
      <xdr:rowOff>34420</xdr:rowOff>
    </xdr:to>
    <xdr:sp macro="" textlink="">
      <xdr:nvSpPr>
        <xdr:cNvPr id="135" name="楕円 134"/>
        <xdr:cNvSpPr/>
      </xdr:nvSpPr>
      <xdr:spPr>
        <a:xfrm>
          <a:off x="4584700" y="970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82697</xdr:rowOff>
    </xdr:from>
    <xdr:ext cx="534377" cy="259045"/>
    <xdr:sp macro="" textlink="">
      <xdr:nvSpPr>
        <xdr:cNvPr id="136" name="総務費該当値テキスト"/>
        <xdr:cNvSpPr txBox="1"/>
      </xdr:nvSpPr>
      <xdr:spPr>
        <a:xfrm>
          <a:off x="4686300" y="968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137074</xdr:rowOff>
    </xdr:from>
    <xdr:to>
      <xdr:col>20</xdr:col>
      <xdr:colOff>38100</xdr:colOff>
      <xdr:row>57</xdr:row>
      <xdr:rowOff>67224</xdr:rowOff>
    </xdr:to>
    <xdr:sp macro="" textlink="">
      <xdr:nvSpPr>
        <xdr:cNvPr id="137" name="楕円 136"/>
        <xdr:cNvSpPr/>
      </xdr:nvSpPr>
      <xdr:spPr>
        <a:xfrm>
          <a:off x="3746500" y="97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58351</xdr:rowOff>
    </xdr:from>
    <xdr:ext cx="534377" cy="259045"/>
    <xdr:sp macro="" textlink="">
      <xdr:nvSpPr>
        <xdr:cNvPr id="138" name="テキスト ボックス 137"/>
        <xdr:cNvSpPr txBox="1"/>
      </xdr:nvSpPr>
      <xdr:spPr>
        <a:xfrm>
          <a:off x="3530111" y="983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57010</xdr:rowOff>
    </xdr:from>
    <xdr:to>
      <xdr:col>15</xdr:col>
      <xdr:colOff>101600</xdr:colOff>
      <xdr:row>56</xdr:row>
      <xdr:rowOff>158610</xdr:rowOff>
    </xdr:to>
    <xdr:sp macro="" textlink="">
      <xdr:nvSpPr>
        <xdr:cNvPr id="139" name="楕円 138"/>
        <xdr:cNvSpPr/>
      </xdr:nvSpPr>
      <xdr:spPr>
        <a:xfrm>
          <a:off x="2857500" y="96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149737</xdr:rowOff>
    </xdr:from>
    <xdr:ext cx="534377" cy="259045"/>
    <xdr:sp macro="" textlink="">
      <xdr:nvSpPr>
        <xdr:cNvPr id="140" name="テキスト ボックス 139"/>
        <xdr:cNvSpPr txBox="1"/>
      </xdr:nvSpPr>
      <xdr:spPr>
        <a:xfrm>
          <a:off x="2641111" y="975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41671</xdr:rowOff>
    </xdr:from>
    <xdr:to>
      <xdr:col>10</xdr:col>
      <xdr:colOff>165100</xdr:colOff>
      <xdr:row>52</xdr:row>
      <xdr:rowOff>143271</xdr:rowOff>
    </xdr:to>
    <xdr:sp macro="" textlink="">
      <xdr:nvSpPr>
        <xdr:cNvPr id="141" name="楕円 140"/>
        <xdr:cNvSpPr/>
      </xdr:nvSpPr>
      <xdr:spPr>
        <a:xfrm>
          <a:off x="1968500" y="895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134398</xdr:rowOff>
    </xdr:from>
    <xdr:ext cx="599010" cy="259045"/>
    <xdr:sp macro="" textlink="">
      <xdr:nvSpPr>
        <xdr:cNvPr id="142" name="テキスト ボックス 141"/>
        <xdr:cNvSpPr txBox="1"/>
      </xdr:nvSpPr>
      <xdr:spPr>
        <a:xfrm>
          <a:off x="1719795" y="904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105328</xdr:rowOff>
    </xdr:from>
    <xdr:to>
      <xdr:col>6</xdr:col>
      <xdr:colOff>38100</xdr:colOff>
      <xdr:row>57</xdr:row>
      <xdr:rowOff>35478</xdr:rowOff>
    </xdr:to>
    <xdr:sp macro="" textlink="">
      <xdr:nvSpPr>
        <xdr:cNvPr id="143" name="楕円 142"/>
        <xdr:cNvSpPr/>
      </xdr:nvSpPr>
      <xdr:spPr>
        <a:xfrm>
          <a:off x="1079500" y="97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26605</xdr:rowOff>
    </xdr:from>
    <xdr:ext cx="534377" cy="259045"/>
    <xdr:sp macro="" textlink="">
      <xdr:nvSpPr>
        <xdr:cNvPr id="144" name="テキスト ボックス 143"/>
        <xdr:cNvSpPr txBox="1"/>
      </xdr:nvSpPr>
      <xdr:spPr>
        <a:xfrm>
          <a:off x="863111" y="979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129223</xdr:rowOff>
    </xdr:from>
    <xdr:to>
      <xdr:col>24</xdr:col>
      <xdr:colOff>63500</xdr:colOff>
      <xdr:row>77</xdr:row>
      <xdr:rowOff>78884</xdr:rowOff>
    </xdr:to>
    <xdr:cxnSp macro="">
      <xdr:nvCxnSpPr>
        <xdr:cNvPr id="178" name="直線コネクタ 177"/>
        <xdr:cNvCxnSpPr/>
      </xdr:nvCxnSpPr>
      <xdr:spPr>
        <a:xfrm flipV="1">
          <a:off x="3797300" y="13159423"/>
          <a:ext cx="838200" cy="12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167608</xdr:rowOff>
    </xdr:from>
    <xdr:to>
      <xdr:col>19</xdr:col>
      <xdr:colOff>177800</xdr:colOff>
      <xdr:row>77</xdr:row>
      <xdr:rowOff>78884</xdr:rowOff>
    </xdr:to>
    <xdr:cxnSp macro="">
      <xdr:nvCxnSpPr>
        <xdr:cNvPr id="181" name="直線コネクタ 180"/>
        <xdr:cNvCxnSpPr/>
      </xdr:nvCxnSpPr>
      <xdr:spPr>
        <a:xfrm>
          <a:off x="2908300" y="13197808"/>
          <a:ext cx="889000" cy="8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167608</xdr:rowOff>
    </xdr:from>
    <xdr:to>
      <xdr:col>15</xdr:col>
      <xdr:colOff>50800</xdr:colOff>
      <xdr:row>78</xdr:row>
      <xdr:rowOff>70892</xdr:rowOff>
    </xdr:to>
    <xdr:cxnSp macro="">
      <xdr:nvCxnSpPr>
        <xdr:cNvPr id="184" name="直線コネクタ 183"/>
        <xdr:cNvCxnSpPr/>
      </xdr:nvCxnSpPr>
      <xdr:spPr>
        <a:xfrm flipV="1">
          <a:off x="2019300" y="13197808"/>
          <a:ext cx="889000" cy="24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69301</xdr:rowOff>
    </xdr:from>
    <xdr:to>
      <xdr:col>10</xdr:col>
      <xdr:colOff>114300</xdr:colOff>
      <xdr:row>78</xdr:row>
      <xdr:rowOff>70892</xdr:rowOff>
    </xdr:to>
    <xdr:cxnSp macro="">
      <xdr:nvCxnSpPr>
        <xdr:cNvPr id="187" name="直線コネクタ 186"/>
        <xdr:cNvCxnSpPr/>
      </xdr:nvCxnSpPr>
      <xdr:spPr>
        <a:xfrm>
          <a:off x="1130300" y="13442401"/>
          <a:ext cx="889000" cy="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142650</xdr:rowOff>
    </xdr:from>
    <xdr:to>
      <xdr:col>10</xdr:col>
      <xdr:colOff>165100</xdr:colOff>
      <xdr:row>78</xdr:row>
      <xdr:rowOff>72800</xdr:rowOff>
    </xdr:to>
    <xdr:sp macro="" textlink="">
      <xdr:nvSpPr>
        <xdr:cNvPr id="188" name="フローチャート: 判断 187"/>
        <xdr:cNvSpPr/>
      </xdr:nvSpPr>
      <xdr:spPr>
        <a:xfrm>
          <a:off x="1968500" y="133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89327</xdr:rowOff>
    </xdr:from>
    <xdr:ext cx="599010" cy="259045"/>
    <xdr:sp macro="" textlink="">
      <xdr:nvSpPr>
        <xdr:cNvPr id="189" name="テキスト ボックス 188"/>
        <xdr:cNvSpPr txBox="1"/>
      </xdr:nvSpPr>
      <xdr:spPr>
        <a:xfrm>
          <a:off x="1719795" y="131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22377</xdr:rowOff>
    </xdr:from>
    <xdr:to>
      <xdr:col>6</xdr:col>
      <xdr:colOff>38100</xdr:colOff>
      <xdr:row>78</xdr:row>
      <xdr:rowOff>123977</xdr:rowOff>
    </xdr:to>
    <xdr:sp macro="" textlink="">
      <xdr:nvSpPr>
        <xdr:cNvPr id="190" name="フローチャート: 判断 189"/>
        <xdr:cNvSpPr/>
      </xdr:nvSpPr>
      <xdr:spPr>
        <a:xfrm>
          <a:off x="1079500" y="1339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115104</xdr:rowOff>
    </xdr:from>
    <xdr:ext cx="599010" cy="259045"/>
    <xdr:sp macro="" textlink="">
      <xdr:nvSpPr>
        <xdr:cNvPr id="191" name="テキスト ボックス 190"/>
        <xdr:cNvSpPr txBox="1"/>
      </xdr:nvSpPr>
      <xdr:spPr>
        <a:xfrm>
          <a:off x="830795" y="1348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78423</xdr:rowOff>
    </xdr:from>
    <xdr:to>
      <xdr:col>24</xdr:col>
      <xdr:colOff>114300</xdr:colOff>
      <xdr:row>77</xdr:row>
      <xdr:rowOff>8573</xdr:rowOff>
    </xdr:to>
    <xdr:sp macro="" textlink="">
      <xdr:nvSpPr>
        <xdr:cNvPr id="197" name="楕円 196"/>
        <xdr:cNvSpPr/>
      </xdr:nvSpPr>
      <xdr:spPr>
        <a:xfrm>
          <a:off x="4584700" y="1310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56850</xdr:rowOff>
    </xdr:from>
    <xdr:ext cx="599010" cy="259045"/>
    <xdr:sp macro="" textlink="">
      <xdr:nvSpPr>
        <xdr:cNvPr id="198" name="民生費該当値テキスト"/>
        <xdr:cNvSpPr txBox="1"/>
      </xdr:nvSpPr>
      <xdr:spPr>
        <a:xfrm>
          <a:off x="4686300" y="1308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28084</xdr:rowOff>
    </xdr:from>
    <xdr:to>
      <xdr:col>20</xdr:col>
      <xdr:colOff>38100</xdr:colOff>
      <xdr:row>77</xdr:row>
      <xdr:rowOff>129684</xdr:rowOff>
    </xdr:to>
    <xdr:sp macro="" textlink="">
      <xdr:nvSpPr>
        <xdr:cNvPr id="199" name="楕円 198"/>
        <xdr:cNvSpPr/>
      </xdr:nvSpPr>
      <xdr:spPr>
        <a:xfrm>
          <a:off x="3746500" y="1322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120811</xdr:rowOff>
    </xdr:from>
    <xdr:ext cx="599010" cy="259045"/>
    <xdr:sp macro="" textlink="">
      <xdr:nvSpPr>
        <xdr:cNvPr id="200" name="テキスト ボックス 199"/>
        <xdr:cNvSpPr txBox="1"/>
      </xdr:nvSpPr>
      <xdr:spPr>
        <a:xfrm>
          <a:off x="3497795" y="1332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116808</xdr:rowOff>
    </xdr:from>
    <xdr:to>
      <xdr:col>15</xdr:col>
      <xdr:colOff>101600</xdr:colOff>
      <xdr:row>77</xdr:row>
      <xdr:rowOff>46958</xdr:rowOff>
    </xdr:to>
    <xdr:sp macro="" textlink="">
      <xdr:nvSpPr>
        <xdr:cNvPr id="201" name="楕円 200"/>
        <xdr:cNvSpPr/>
      </xdr:nvSpPr>
      <xdr:spPr>
        <a:xfrm>
          <a:off x="2857500" y="131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38085</xdr:rowOff>
    </xdr:from>
    <xdr:ext cx="599010" cy="259045"/>
    <xdr:sp macro="" textlink="">
      <xdr:nvSpPr>
        <xdr:cNvPr id="202" name="テキスト ボックス 201"/>
        <xdr:cNvSpPr txBox="1"/>
      </xdr:nvSpPr>
      <xdr:spPr>
        <a:xfrm>
          <a:off x="2608795" y="1323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20092</xdr:rowOff>
    </xdr:from>
    <xdr:to>
      <xdr:col>10</xdr:col>
      <xdr:colOff>165100</xdr:colOff>
      <xdr:row>78</xdr:row>
      <xdr:rowOff>121692</xdr:rowOff>
    </xdr:to>
    <xdr:sp macro="" textlink="">
      <xdr:nvSpPr>
        <xdr:cNvPr id="203" name="楕円 202"/>
        <xdr:cNvSpPr/>
      </xdr:nvSpPr>
      <xdr:spPr>
        <a:xfrm>
          <a:off x="1968500" y="133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112819</xdr:rowOff>
    </xdr:from>
    <xdr:ext cx="599010" cy="259045"/>
    <xdr:sp macro="" textlink="">
      <xdr:nvSpPr>
        <xdr:cNvPr id="204" name="テキスト ボックス 203"/>
        <xdr:cNvSpPr txBox="1"/>
      </xdr:nvSpPr>
      <xdr:spPr>
        <a:xfrm>
          <a:off x="1719795" y="1348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18501</xdr:rowOff>
    </xdr:from>
    <xdr:to>
      <xdr:col>6</xdr:col>
      <xdr:colOff>38100</xdr:colOff>
      <xdr:row>78</xdr:row>
      <xdr:rowOff>120101</xdr:rowOff>
    </xdr:to>
    <xdr:sp macro="" textlink="">
      <xdr:nvSpPr>
        <xdr:cNvPr id="205" name="楕円 204"/>
        <xdr:cNvSpPr/>
      </xdr:nvSpPr>
      <xdr:spPr>
        <a:xfrm>
          <a:off x="1079500" y="1339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136628</xdr:rowOff>
    </xdr:from>
    <xdr:ext cx="599010" cy="259045"/>
    <xdr:sp macro="" textlink="">
      <xdr:nvSpPr>
        <xdr:cNvPr id="206" name="テキスト ボックス 205"/>
        <xdr:cNvSpPr txBox="1"/>
      </xdr:nvSpPr>
      <xdr:spPr>
        <a:xfrm>
          <a:off x="830795" y="1316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158598</xdr:rowOff>
    </xdr:from>
    <xdr:to>
      <xdr:col>24</xdr:col>
      <xdr:colOff>63500</xdr:colOff>
      <xdr:row>99</xdr:row>
      <xdr:rowOff>1026</xdr:rowOff>
    </xdr:to>
    <xdr:cxnSp macro="">
      <xdr:nvCxnSpPr>
        <xdr:cNvPr id="238" name="直線コネクタ 237"/>
        <xdr:cNvCxnSpPr/>
      </xdr:nvCxnSpPr>
      <xdr:spPr>
        <a:xfrm flipV="1">
          <a:off x="3797300" y="16960698"/>
          <a:ext cx="838200" cy="1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1026</xdr:rowOff>
    </xdr:from>
    <xdr:to>
      <xdr:col>19</xdr:col>
      <xdr:colOff>177800</xdr:colOff>
      <xdr:row>99</xdr:row>
      <xdr:rowOff>25584</xdr:rowOff>
    </xdr:to>
    <xdr:cxnSp macro="">
      <xdr:nvCxnSpPr>
        <xdr:cNvPr id="241" name="直線コネクタ 240"/>
        <xdr:cNvCxnSpPr/>
      </xdr:nvCxnSpPr>
      <xdr:spPr>
        <a:xfrm flipV="1">
          <a:off x="2908300" y="16974576"/>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25584</xdr:rowOff>
    </xdr:from>
    <xdr:to>
      <xdr:col>15</xdr:col>
      <xdr:colOff>50800</xdr:colOff>
      <xdr:row>99</xdr:row>
      <xdr:rowOff>64991</xdr:rowOff>
    </xdr:to>
    <xdr:cxnSp macro="">
      <xdr:nvCxnSpPr>
        <xdr:cNvPr id="244" name="直線コネクタ 243"/>
        <xdr:cNvCxnSpPr/>
      </xdr:nvCxnSpPr>
      <xdr:spPr>
        <a:xfrm flipV="1">
          <a:off x="2019300" y="16999134"/>
          <a:ext cx="889000" cy="3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64991</xdr:rowOff>
    </xdr:from>
    <xdr:to>
      <xdr:col>10</xdr:col>
      <xdr:colOff>114300</xdr:colOff>
      <xdr:row>99</xdr:row>
      <xdr:rowOff>108110</xdr:rowOff>
    </xdr:to>
    <xdr:cxnSp macro="">
      <xdr:nvCxnSpPr>
        <xdr:cNvPr id="247" name="直線コネクタ 246"/>
        <xdr:cNvCxnSpPr/>
      </xdr:nvCxnSpPr>
      <xdr:spPr>
        <a:xfrm flipV="1">
          <a:off x="1130300" y="17038541"/>
          <a:ext cx="889000" cy="4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72692</xdr:rowOff>
    </xdr:from>
    <xdr:to>
      <xdr:col>10</xdr:col>
      <xdr:colOff>165100</xdr:colOff>
      <xdr:row>99</xdr:row>
      <xdr:rowOff>2842</xdr:rowOff>
    </xdr:to>
    <xdr:sp macro="" textlink="">
      <xdr:nvSpPr>
        <xdr:cNvPr id="248" name="フローチャート: 判断 247"/>
        <xdr:cNvSpPr/>
      </xdr:nvSpPr>
      <xdr:spPr>
        <a:xfrm>
          <a:off x="1968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19369</xdr:rowOff>
    </xdr:from>
    <xdr:ext cx="534377" cy="259045"/>
    <xdr:sp macro="" textlink="">
      <xdr:nvSpPr>
        <xdr:cNvPr id="249" name="テキスト ボックス 248"/>
        <xdr:cNvSpPr txBox="1"/>
      </xdr:nvSpPr>
      <xdr:spPr>
        <a:xfrm>
          <a:off x="1752111" y="166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129373</xdr:rowOff>
    </xdr:from>
    <xdr:to>
      <xdr:col>6</xdr:col>
      <xdr:colOff>38100</xdr:colOff>
      <xdr:row>99</xdr:row>
      <xdr:rowOff>59523</xdr:rowOff>
    </xdr:to>
    <xdr:sp macro="" textlink="">
      <xdr:nvSpPr>
        <xdr:cNvPr id="250" name="フローチャート: 判断 249"/>
        <xdr:cNvSpPr/>
      </xdr:nvSpPr>
      <xdr:spPr>
        <a:xfrm>
          <a:off x="1079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76050</xdr:rowOff>
    </xdr:from>
    <xdr:ext cx="534377" cy="259045"/>
    <xdr:sp macro="" textlink="">
      <xdr:nvSpPr>
        <xdr:cNvPr id="251" name="テキスト ボックス 250"/>
        <xdr:cNvSpPr txBox="1"/>
      </xdr:nvSpPr>
      <xdr:spPr>
        <a:xfrm>
          <a:off x="863111" y="1670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107798</xdr:rowOff>
    </xdr:from>
    <xdr:to>
      <xdr:col>24</xdr:col>
      <xdr:colOff>114300</xdr:colOff>
      <xdr:row>99</xdr:row>
      <xdr:rowOff>37948</xdr:rowOff>
    </xdr:to>
    <xdr:sp macro="" textlink="">
      <xdr:nvSpPr>
        <xdr:cNvPr id="257" name="楕円 256"/>
        <xdr:cNvSpPr/>
      </xdr:nvSpPr>
      <xdr:spPr>
        <a:xfrm>
          <a:off x="4584700" y="1690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86225</xdr:rowOff>
    </xdr:from>
    <xdr:ext cx="534377" cy="259045"/>
    <xdr:sp macro="" textlink="">
      <xdr:nvSpPr>
        <xdr:cNvPr id="258" name="衛生費該当値テキスト"/>
        <xdr:cNvSpPr txBox="1"/>
      </xdr:nvSpPr>
      <xdr:spPr>
        <a:xfrm>
          <a:off x="4686300" y="168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121676</xdr:rowOff>
    </xdr:from>
    <xdr:to>
      <xdr:col>20</xdr:col>
      <xdr:colOff>38100</xdr:colOff>
      <xdr:row>99</xdr:row>
      <xdr:rowOff>51826</xdr:rowOff>
    </xdr:to>
    <xdr:sp macro="" textlink="">
      <xdr:nvSpPr>
        <xdr:cNvPr id="259" name="楕円 258"/>
        <xdr:cNvSpPr/>
      </xdr:nvSpPr>
      <xdr:spPr>
        <a:xfrm>
          <a:off x="3746500" y="169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42953</xdr:rowOff>
    </xdr:from>
    <xdr:ext cx="534377" cy="259045"/>
    <xdr:sp macro="" textlink="">
      <xdr:nvSpPr>
        <xdr:cNvPr id="260" name="テキスト ボックス 259"/>
        <xdr:cNvSpPr txBox="1"/>
      </xdr:nvSpPr>
      <xdr:spPr>
        <a:xfrm>
          <a:off x="3530111" y="1701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146234</xdr:rowOff>
    </xdr:from>
    <xdr:to>
      <xdr:col>15</xdr:col>
      <xdr:colOff>101600</xdr:colOff>
      <xdr:row>99</xdr:row>
      <xdr:rowOff>76384</xdr:rowOff>
    </xdr:to>
    <xdr:sp macro="" textlink="">
      <xdr:nvSpPr>
        <xdr:cNvPr id="261" name="楕円 260"/>
        <xdr:cNvSpPr/>
      </xdr:nvSpPr>
      <xdr:spPr>
        <a:xfrm>
          <a:off x="2857500" y="1694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67511</xdr:rowOff>
    </xdr:from>
    <xdr:ext cx="534377" cy="259045"/>
    <xdr:sp macro="" textlink="">
      <xdr:nvSpPr>
        <xdr:cNvPr id="262" name="テキスト ボックス 261"/>
        <xdr:cNvSpPr txBox="1"/>
      </xdr:nvSpPr>
      <xdr:spPr>
        <a:xfrm>
          <a:off x="2641111" y="1704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14191</xdr:rowOff>
    </xdr:from>
    <xdr:to>
      <xdr:col>10</xdr:col>
      <xdr:colOff>165100</xdr:colOff>
      <xdr:row>99</xdr:row>
      <xdr:rowOff>115791</xdr:rowOff>
    </xdr:to>
    <xdr:sp macro="" textlink="">
      <xdr:nvSpPr>
        <xdr:cNvPr id="263" name="楕円 262"/>
        <xdr:cNvSpPr/>
      </xdr:nvSpPr>
      <xdr:spPr>
        <a:xfrm>
          <a:off x="1968500" y="169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106918</xdr:rowOff>
    </xdr:from>
    <xdr:ext cx="534377" cy="259045"/>
    <xdr:sp macro="" textlink="">
      <xdr:nvSpPr>
        <xdr:cNvPr id="264" name="テキスト ボックス 263"/>
        <xdr:cNvSpPr txBox="1"/>
      </xdr:nvSpPr>
      <xdr:spPr>
        <a:xfrm>
          <a:off x="1752111" y="1708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57310</xdr:rowOff>
    </xdr:from>
    <xdr:to>
      <xdr:col>6</xdr:col>
      <xdr:colOff>38100</xdr:colOff>
      <xdr:row>99</xdr:row>
      <xdr:rowOff>158910</xdr:rowOff>
    </xdr:to>
    <xdr:sp macro="" textlink="">
      <xdr:nvSpPr>
        <xdr:cNvPr id="265" name="楕円 264"/>
        <xdr:cNvSpPr/>
      </xdr:nvSpPr>
      <xdr:spPr>
        <a:xfrm>
          <a:off x="1079500" y="170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150037</xdr:rowOff>
    </xdr:from>
    <xdr:ext cx="534377" cy="259045"/>
    <xdr:sp macro="" textlink="">
      <xdr:nvSpPr>
        <xdr:cNvPr id="266" name="テキスト ボックス 265"/>
        <xdr:cNvSpPr txBox="1"/>
      </xdr:nvSpPr>
      <xdr:spPr>
        <a:xfrm>
          <a:off x="863111" y="1712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26053</xdr:rowOff>
    </xdr:from>
    <xdr:to>
      <xdr:col>55</xdr:col>
      <xdr:colOff>0</xdr:colOff>
      <xdr:row>39</xdr:row>
      <xdr:rowOff>34544</xdr:rowOff>
    </xdr:to>
    <xdr:cxnSp macro="">
      <xdr:nvCxnSpPr>
        <xdr:cNvPr id="297" name="直線コネクタ 296"/>
        <xdr:cNvCxnSpPr/>
      </xdr:nvCxnSpPr>
      <xdr:spPr>
        <a:xfrm>
          <a:off x="9639300" y="6712603"/>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55445</xdr:rowOff>
    </xdr:from>
    <xdr:to>
      <xdr:col>50</xdr:col>
      <xdr:colOff>114300</xdr:colOff>
      <xdr:row>39</xdr:row>
      <xdr:rowOff>26053</xdr:rowOff>
    </xdr:to>
    <xdr:cxnSp macro="">
      <xdr:nvCxnSpPr>
        <xdr:cNvPr id="300" name="直線コネクタ 299"/>
        <xdr:cNvCxnSpPr/>
      </xdr:nvCxnSpPr>
      <xdr:spPr>
        <a:xfrm>
          <a:off x="8750300" y="6570545"/>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43035</xdr:rowOff>
    </xdr:from>
    <xdr:to>
      <xdr:col>45</xdr:col>
      <xdr:colOff>177800</xdr:colOff>
      <xdr:row>38</xdr:row>
      <xdr:rowOff>55445</xdr:rowOff>
    </xdr:to>
    <xdr:cxnSp macro="">
      <xdr:nvCxnSpPr>
        <xdr:cNvPr id="303" name="直線コネクタ 302"/>
        <xdr:cNvCxnSpPr/>
      </xdr:nvCxnSpPr>
      <xdr:spPr>
        <a:xfrm>
          <a:off x="7861300" y="6558135"/>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25726</xdr:rowOff>
    </xdr:from>
    <xdr:to>
      <xdr:col>41</xdr:col>
      <xdr:colOff>50800</xdr:colOff>
      <xdr:row>38</xdr:row>
      <xdr:rowOff>43035</xdr:rowOff>
    </xdr:to>
    <xdr:cxnSp macro="">
      <xdr:nvCxnSpPr>
        <xdr:cNvPr id="306" name="直線コネクタ 305"/>
        <xdr:cNvCxnSpPr/>
      </xdr:nvCxnSpPr>
      <xdr:spPr>
        <a:xfrm>
          <a:off x="6972300" y="6540826"/>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158786</xdr:rowOff>
    </xdr:from>
    <xdr:to>
      <xdr:col>41</xdr:col>
      <xdr:colOff>101600</xdr:colOff>
      <xdr:row>37</xdr:row>
      <xdr:rowOff>88936</xdr:rowOff>
    </xdr:to>
    <xdr:sp macro="" textlink="">
      <xdr:nvSpPr>
        <xdr:cNvPr id="307" name="フローチャート: 判断 306"/>
        <xdr:cNvSpPr/>
      </xdr:nvSpPr>
      <xdr:spPr>
        <a:xfrm>
          <a:off x="7810500" y="63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105463</xdr:rowOff>
    </xdr:from>
    <xdr:ext cx="469744" cy="259045"/>
    <xdr:sp macro="" textlink="">
      <xdr:nvSpPr>
        <xdr:cNvPr id="308" name="テキスト ボックス 307"/>
        <xdr:cNvSpPr txBox="1"/>
      </xdr:nvSpPr>
      <xdr:spPr>
        <a:xfrm>
          <a:off x="7626428" y="61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9" name="フローチャート: 判断 308"/>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10" name="テキスト ボックス 309"/>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155194</xdr:rowOff>
    </xdr:from>
    <xdr:to>
      <xdr:col>55</xdr:col>
      <xdr:colOff>50800</xdr:colOff>
      <xdr:row>39</xdr:row>
      <xdr:rowOff>85344</xdr:rowOff>
    </xdr:to>
    <xdr:sp macro="" textlink="">
      <xdr:nvSpPr>
        <xdr:cNvPr id="316" name="楕円 315"/>
        <xdr:cNvSpPr/>
      </xdr:nvSpPr>
      <xdr:spPr>
        <a:xfrm>
          <a:off x="104267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70121</xdr:rowOff>
    </xdr:from>
    <xdr:ext cx="378565" cy="259045"/>
    <xdr:sp macro="" textlink="">
      <xdr:nvSpPr>
        <xdr:cNvPr id="317" name="労働費該当値テキスト"/>
        <xdr:cNvSpPr txBox="1"/>
      </xdr:nvSpPr>
      <xdr:spPr>
        <a:xfrm>
          <a:off x="10528300" y="658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146703</xdr:rowOff>
    </xdr:from>
    <xdr:to>
      <xdr:col>50</xdr:col>
      <xdr:colOff>165100</xdr:colOff>
      <xdr:row>39</xdr:row>
      <xdr:rowOff>76853</xdr:rowOff>
    </xdr:to>
    <xdr:sp macro="" textlink="">
      <xdr:nvSpPr>
        <xdr:cNvPr id="318" name="楕円 317"/>
        <xdr:cNvSpPr/>
      </xdr:nvSpPr>
      <xdr:spPr>
        <a:xfrm>
          <a:off x="9588500" y="66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67980</xdr:rowOff>
    </xdr:from>
    <xdr:ext cx="378565" cy="259045"/>
    <xdr:sp macro="" textlink="">
      <xdr:nvSpPr>
        <xdr:cNvPr id="319" name="テキスト ボックス 318"/>
        <xdr:cNvSpPr txBox="1"/>
      </xdr:nvSpPr>
      <xdr:spPr>
        <a:xfrm>
          <a:off x="9450017" y="675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4645</xdr:rowOff>
    </xdr:from>
    <xdr:to>
      <xdr:col>46</xdr:col>
      <xdr:colOff>38100</xdr:colOff>
      <xdr:row>38</xdr:row>
      <xdr:rowOff>106245</xdr:rowOff>
    </xdr:to>
    <xdr:sp macro="" textlink="">
      <xdr:nvSpPr>
        <xdr:cNvPr id="320" name="楕円 319"/>
        <xdr:cNvSpPr/>
      </xdr:nvSpPr>
      <xdr:spPr>
        <a:xfrm>
          <a:off x="8699500" y="651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122772</xdr:rowOff>
    </xdr:from>
    <xdr:ext cx="378565" cy="259045"/>
    <xdr:sp macro="" textlink="">
      <xdr:nvSpPr>
        <xdr:cNvPr id="321" name="テキスト ボックス 320"/>
        <xdr:cNvSpPr txBox="1"/>
      </xdr:nvSpPr>
      <xdr:spPr>
        <a:xfrm>
          <a:off x="8561017" y="6294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163685</xdr:rowOff>
    </xdr:from>
    <xdr:to>
      <xdr:col>41</xdr:col>
      <xdr:colOff>101600</xdr:colOff>
      <xdr:row>38</xdr:row>
      <xdr:rowOff>93835</xdr:rowOff>
    </xdr:to>
    <xdr:sp macro="" textlink="">
      <xdr:nvSpPr>
        <xdr:cNvPr id="322" name="楕円 321"/>
        <xdr:cNvSpPr/>
      </xdr:nvSpPr>
      <xdr:spPr>
        <a:xfrm>
          <a:off x="7810500" y="65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84962</xdr:rowOff>
    </xdr:from>
    <xdr:ext cx="378565" cy="259045"/>
    <xdr:sp macro="" textlink="">
      <xdr:nvSpPr>
        <xdr:cNvPr id="323" name="テキスト ボックス 322"/>
        <xdr:cNvSpPr txBox="1"/>
      </xdr:nvSpPr>
      <xdr:spPr>
        <a:xfrm>
          <a:off x="7672017" y="660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146377</xdr:rowOff>
    </xdr:from>
    <xdr:to>
      <xdr:col>36</xdr:col>
      <xdr:colOff>165100</xdr:colOff>
      <xdr:row>38</xdr:row>
      <xdr:rowOff>76527</xdr:rowOff>
    </xdr:to>
    <xdr:sp macro="" textlink="">
      <xdr:nvSpPr>
        <xdr:cNvPr id="324" name="楕円 323"/>
        <xdr:cNvSpPr/>
      </xdr:nvSpPr>
      <xdr:spPr>
        <a:xfrm>
          <a:off x="6921500" y="649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67653</xdr:rowOff>
    </xdr:from>
    <xdr:ext cx="378565" cy="259045"/>
    <xdr:sp macro="" textlink="">
      <xdr:nvSpPr>
        <xdr:cNvPr id="325" name="テキスト ボックス 324"/>
        <xdr:cNvSpPr txBox="1"/>
      </xdr:nvSpPr>
      <xdr:spPr>
        <a:xfrm>
          <a:off x="6783017" y="65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79007</xdr:rowOff>
    </xdr:from>
    <xdr:to>
      <xdr:col>55</xdr:col>
      <xdr:colOff>0</xdr:colOff>
      <xdr:row>58</xdr:row>
      <xdr:rowOff>85179</xdr:rowOff>
    </xdr:to>
    <xdr:cxnSp macro="">
      <xdr:nvCxnSpPr>
        <xdr:cNvPr id="354" name="直線コネクタ 353"/>
        <xdr:cNvCxnSpPr/>
      </xdr:nvCxnSpPr>
      <xdr:spPr>
        <a:xfrm>
          <a:off x="9639300" y="10023107"/>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79007</xdr:rowOff>
    </xdr:from>
    <xdr:to>
      <xdr:col>50</xdr:col>
      <xdr:colOff>114300</xdr:colOff>
      <xdr:row>58</xdr:row>
      <xdr:rowOff>83998</xdr:rowOff>
    </xdr:to>
    <xdr:cxnSp macro="">
      <xdr:nvCxnSpPr>
        <xdr:cNvPr id="357" name="直線コネクタ 356"/>
        <xdr:cNvCxnSpPr/>
      </xdr:nvCxnSpPr>
      <xdr:spPr>
        <a:xfrm flipV="1">
          <a:off x="8750300" y="10023107"/>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111887</xdr:rowOff>
    </xdr:from>
    <xdr:to>
      <xdr:col>45</xdr:col>
      <xdr:colOff>177800</xdr:colOff>
      <xdr:row>58</xdr:row>
      <xdr:rowOff>83998</xdr:rowOff>
    </xdr:to>
    <xdr:cxnSp macro="">
      <xdr:nvCxnSpPr>
        <xdr:cNvPr id="360" name="直線コネクタ 359"/>
        <xdr:cNvCxnSpPr/>
      </xdr:nvCxnSpPr>
      <xdr:spPr>
        <a:xfrm>
          <a:off x="7861300" y="9884537"/>
          <a:ext cx="889000" cy="1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111887</xdr:rowOff>
    </xdr:from>
    <xdr:to>
      <xdr:col>41</xdr:col>
      <xdr:colOff>50800</xdr:colOff>
      <xdr:row>58</xdr:row>
      <xdr:rowOff>35801</xdr:rowOff>
    </xdr:to>
    <xdr:cxnSp macro="">
      <xdr:nvCxnSpPr>
        <xdr:cNvPr id="363" name="直線コネクタ 362"/>
        <xdr:cNvCxnSpPr/>
      </xdr:nvCxnSpPr>
      <xdr:spPr>
        <a:xfrm flipV="1">
          <a:off x="6972300" y="9884537"/>
          <a:ext cx="889000" cy="9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23520</xdr:rowOff>
    </xdr:from>
    <xdr:to>
      <xdr:col>41</xdr:col>
      <xdr:colOff>101600</xdr:colOff>
      <xdr:row>56</xdr:row>
      <xdr:rowOff>125120</xdr:rowOff>
    </xdr:to>
    <xdr:sp macro="" textlink="">
      <xdr:nvSpPr>
        <xdr:cNvPr id="364" name="フローチャート: 判断 363"/>
        <xdr:cNvSpPr/>
      </xdr:nvSpPr>
      <xdr:spPr>
        <a:xfrm>
          <a:off x="7810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141647</xdr:rowOff>
    </xdr:from>
    <xdr:ext cx="534377" cy="259045"/>
    <xdr:sp macro="" textlink="">
      <xdr:nvSpPr>
        <xdr:cNvPr id="365" name="テキスト ボックス 364"/>
        <xdr:cNvSpPr txBox="1"/>
      </xdr:nvSpPr>
      <xdr:spPr>
        <a:xfrm>
          <a:off x="7594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162738</xdr:rowOff>
    </xdr:from>
    <xdr:to>
      <xdr:col>36</xdr:col>
      <xdr:colOff>165100</xdr:colOff>
      <xdr:row>56</xdr:row>
      <xdr:rowOff>92888</xdr:rowOff>
    </xdr:to>
    <xdr:sp macro="" textlink="">
      <xdr:nvSpPr>
        <xdr:cNvPr id="366" name="フローチャート: 判断 365"/>
        <xdr:cNvSpPr/>
      </xdr:nvSpPr>
      <xdr:spPr>
        <a:xfrm>
          <a:off x="69215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109415</xdr:rowOff>
    </xdr:from>
    <xdr:ext cx="534377" cy="259045"/>
    <xdr:sp macro="" textlink="">
      <xdr:nvSpPr>
        <xdr:cNvPr id="367" name="テキスト ボックス 366"/>
        <xdr:cNvSpPr txBox="1"/>
      </xdr:nvSpPr>
      <xdr:spPr>
        <a:xfrm>
          <a:off x="6705111" y="93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34379</xdr:rowOff>
    </xdr:from>
    <xdr:to>
      <xdr:col>55</xdr:col>
      <xdr:colOff>50800</xdr:colOff>
      <xdr:row>58</xdr:row>
      <xdr:rowOff>135979</xdr:rowOff>
    </xdr:to>
    <xdr:sp macro="" textlink="">
      <xdr:nvSpPr>
        <xdr:cNvPr id="373" name="楕円 372"/>
        <xdr:cNvSpPr/>
      </xdr:nvSpPr>
      <xdr:spPr>
        <a:xfrm>
          <a:off x="10426700" y="99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120756</xdr:rowOff>
    </xdr:from>
    <xdr:ext cx="469744" cy="259045"/>
    <xdr:sp macro="" textlink="">
      <xdr:nvSpPr>
        <xdr:cNvPr id="374" name="農林水産業費該当値テキスト"/>
        <xdr:cNvSpPr txBox="1"/>
      </xdr:nvSpPr>
      <xdr:spPr>
        <a:xfrm>
          <a:off x="10528300" y="989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28207</xdr:rowOff>
    </xdr:from>
    <xdr:to>
      <xdr:col>50</xdr:col>
      <xdr:colOff>165100</xdr:colOff>
      <xdr:row>58</xdr:row>
      <xdr:rowOff>129807</xdr:rowOff>
    </xdr:to>
    <xdr:sp macro="" textlink="">
      <xdr:nvSpPr>
        <xdr:cNvPr id="375" name="楕円 374"/>
        <xdr:cNvSpPr/>
      </xdr:nvSpPr>
      <xdr:spPr>
        <a:xfrm>
          <a:off x="9588500" y="997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120934</xdr:rowOff>
    </xdr:from>
    <xdr:ext cx="469744" cy="259045"/>
    <xdr:sp macro="" textlink="">
      <xdr:nvSpPr>
        <xdr:cNvPr id="376" name="テキスト ボックス 375"/>
        <xdr:cNvSpPr txBox="1"/>
      </xdr:nvSpPr>
      <xdr:spPr>
        <a:xfrm>
          <a:off x="9404428" y="1006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33198</xdr:rowOff>
    </xdr:from>
    <xdr:to>
      <xdr:col>46</xdr:col>
      <xdr:colOff>38100</xdr:colOff>
      <xdr:row>58</xdr:row>
      <xdr:rowOff>134798</xdr:rowOff>
    </xdr:to>
    <xdr:sp macro="" textlink="">
      <xdr:nvSpPr>
        <xdr:cNvPr id="377" name="楕円 376"/>
        <xdr:cNvSpPr/>
      </xdr:nvSpPr>
      <xdr:spPr>
        <a:xfrm>
          <a:off x="8699500" y="99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125925</xdr:rowOff>
    </xdr:from>
    <xdr:ext cx="469744" cy="259045"/>
    <xdr:sp macro="" textlink="">
      <xdr:nvSpPr>
        <xdr:cNvPr id="378" name="テキスト ボックス 377"/>
        <xdr:cNvSpPr txBox="1"/>
      </xdr:nvSpPr>
      <xdr:spPr>
        <a:xfrm>
          <a:off x="8515428" y="1007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61087</xdr:rowOff>
    </xdr:from>
    <xdr:to>
      <xdr:col>41</xdr:col>
      <xdr:colOff>101600</xdr:colOff>
      <xdr:row>57</xdr:row>
      <xdr:rowOff>162687</xdr:rowOff>
    </xdr:to>
    <xdr:sp macro="" textlink="">
      <xdr:nvSpPr>
        <xdr:cNvPr id="379" name="楕円 378"/>
        <xdr:cNvSpPr/>
      </xdr:nvSpPr>
      <xdr:spPr>
        <a:xfrm>
          <a:off x="7810500" y="98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153814</xdr:rowOff>
    </xdr:from>
    <xdr:ext cx="469744" cy="259045"/>
    <xdr:sp macro="" textlink="">
      <xdr:nvSpPr>
        <xdr:cNvPr id="380" name="テキスト ボックス 379"/>
        <xdr:cNvSpPr txBox="1"/>
      </xdr:nvSpPr>
      <xdr:spPr>
        <a:xfrm>
          <a:off x="7626428" y="992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156451</xdr:rowOff>
    </xdr:from>
    <xdr:to>
      <xdr:col>36</xdr:col>
      <xdr:colOff>165100</xdr:colOff>
      <xdr:row>58</xdr:row>
      <xdr:rowOff>86601</xdr:rowOff>
    </xdr:to>
    <xdr:sp macro="" textlink="">
      <xdr:nvSpPr>
        <xdr:cNvPr id="381" name="楕円 380"/>
        <xdr:cNvSpPr/>
      </xdr:nvSpPr>
      <xdr:spPr>
        <a:xfrm>
          <a:off x="6921500" y="99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77728</xdr:rowOff>
    </xdr:from>
    <xdr:ext cx="469744" cy="259045"/>
    <xdr:sp macro="" textlink="">
      <xdr:nvSpPr>
        <xdr:cNvPr id="382" name="テキスト ボックス 381"/>
        <xdr:cNvSpPr txBox="1"/>
      </xdr:nvSpPr>
      <xdr:spPr>
        <a:xfrm>
          <a:off x="6737428" y="1002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142182</xdr:rowOff>
    </xdr:from>
    <xdr:to>
      <xdr:col>55</xdr:col>
      <xdr:colOff>0</xdr:colOff>
      <xdr:row>79</xdr:row>
      <xdr:rowOff>32454</xdr:rowOff>
    </xdr:to>
    <xdr:cxnSp macro="">
      <xdr:nvCxnSpPr>
        <xdr:cNvPr id="413" name="直線コネクタ 412"/>
        <xdr:cNvCxnSpPr/>
      </xdr:nvCxnSpPr>
      <xdr:spPr>
        <a:xfrm>
          <a:off x="9639300" y="1351528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90584</xdr:rowOff>
    </xdr:from>
    <xdr:to>
      <xdr:col>50</xdr:col>
      <xdr:colOff>114300</xdr:colOff>
      <xdr:row>78</xdr:row>
      <xdr:rowOff>142182</xdr:rowOff>
    </xdr:to>
    <xdr:cxnSp macro="">
      <xdr:nvCxnSpPr>
        <xdr:cNvPr id="416" name="直線コネクタ 415"/>
        <xdr:cNvCxnSpPr/>
      </xdr:nvCxnSpPr>
      <xdr:spPr>
        <a:xfrm>
          <a:off x="8750300" y="13463684"/>
          <a:ext cx="8890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79251</xdr:rowOff>
    </xdr:from>
    <xdr:to>
      <xdr:col>45</xdr:col>
      <xdr:colOff>177800</xdr:colOff>
      <xdr:row>78</xdr:row>
      <xdr:rowOff>90584</xdr:rowOff>
    </xdr:to>
    <xdr:cxnSp macro="">
      <xdr:nvCxnSpPr>
        <xdr:cNvPr id="419" name="直線コネクタ 418"/>
        <xdr:cNvCxnSpPr/>
      </xdr:nvCxnSpPr>
      <xdr:spPr>
        <a:xfrm>
          <a:off x="7861300" y="13452351"/>
          <a:ext cx="889000" cy="1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78141</xdr:rowOff>
    </xdr:from>
    <xdr:to>
      <xdr:col>41</xdr:col>
      <xdr:colOff>50800</xdr:colOff>
      <xdr:row>78</xdr:row>
      <xdr:rowOff>79251</xdr:rowOff>
    </xdr:to>
    <xdr:cxnSp macro="">
      <xdr:nvCxnSpPr>
        <xdr:cNvPr id="422" name="直線コネクタ 421"/>
        <xdr:cNvCxnSpPr/>
      </xdr:nvCxnSpPr>
      <xdr:spPr>
        <a:xfrm>
          <a:off x="6972300" y="13451241"/>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118585</xdr:rowOff>
    </xdr:from>
    <xdr:to>
      <xdr:col>41</xdr:col>
      <xdr:colOff>101600</xdr:colOff>
      <xdr:row>76</xdr:row>
      <xdr:rowOff>48735</xdr:rowOff>
    </xdr:to>
    <xdr:sp macro="" textlink="">
      <xdr:nvSpPr>
        <xdr:cNvPr id="423" name="フローチャート: 判断 422"/>
        <xdr:cNvSpPr/>
      </xdr:nvSpPr>
      <xdr:spPr>
        <a:xfrm>
          <a:off x="7810500" y="1297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65262</xdr:rowOff>
    </xdr:from>
    <xdr:ext cx="534377" cy="259045"/>
    <xdr:sp macro="" textlink="">
      <xdr:nvSpPr>
        <xdr:cNvPr id="424" name="テキスト ボックス 423"/>
        <xdr:cNvSpPr txBox="1"/>
      </xdr:nvSpPr>
      <xdr:spPr>
        <a:xfrm>
          <a:off x="7594111" y="1275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162967</xdr:rowOff>
    </xdr:from>
    <xdr:to>
      <xdr:col>36</xdr:col>
      <xdr:colOff>165100</xdr:colOff>
      <xdr:row>77</xdr:row>
      <xdr:rowOff>93117</xdr:rowOff>
    </xdr:to>
    <xdr:sp macro="" textlink="">
      <xdr:nvSpPr>
        <xdr:cNvPr id="425" name="フローチャート: 判断 424"/>
        <xdr:cNvSpPr/>
      </xdr:nvSpPr>
      <xdr:spPr>
        <a:xfrm>
          <a:off x="6921500" y="131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109643</xdr:rowOff>
    </xdr:from>
    <xdr:ext cx="534377" cy="259045"/>
    <xdr:sp macro="" textlink="">
      <xdr:nvSpPr>
        <xdr:cNvPr id="426" name="テキスト ボックス 425"/>
        <xdr:cNvSpPr txBox="1"/>
      </xdr:nvSpPr>
      <xdr:spPr>
        <a:xfrm>
          <a:off x="6705111" y="12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153104</xdr:rowOff>
    </xdr:from>
    <xdr:to>
      <xdr:col>55</xdr:col>
      <xdr:colOff>50800</xdr:colOff>
      <xdr:row>79</xdr:row>
      <xdr:rowOff>83254</xdr:rowOff>
    </xdr:to>
    <xdr:sp macro="" textlink="">
      <xdr:nvSpPr>
        <xdr:cNvPr id="432" name="楕円 431"/>
        <xdr:cNvSpPr/>
      </xdr:nvSpPr>
      <xdr:spPr>
        <a:xfrm>
          <a:off x="10426700" y="135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68031</xdr:rowOff>
    </xdr:from>
    <xdr:ext cx="469744" cy="259045"/>
    <xdr:sp macro="" textlink="">
      <xdr:nvSpPr>
        <xdr:cNvPr id="433" name="商工費該当値テキスト"/>
        <xdr:cNvSpPr txBox="1"/>
      </xdr:nvSpPr>
      <xdr:spPr>
        <a:xfrm>
          <a:off x="10528300" y="1344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91382</xdr:rowOff>
    </xdr:from>
    <xdr:to>
      <xdr:col>50</xdr:col>
      <xdr:colOff>165100</xdr:colOff>
      <xdr:row>79</xdr:row>
      <xdr:rowOff>21532</xdr:rowOff>
    </xdr:to>
    <xdr:sp macro="" textlink="">
      <xdr:nvSpPr>
        <xdr:cNvPr id="434" name="楕円 433"/>
        <xdr:cNvSpPr/>
      </xdr:nvSpPr>
      <xdr:spPr>
        <a:xfrm>
          <a:off x="9588500" y="134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12659</xdr:rowOff>
    </xdr:from>
    <xdr:ext cx="469744" cy="259045"/>
    <xdr:sp macro="" textlink="">
      <xdr:nvSpPr>
        <xdr:cNvPr id="435" name="テキスト ボックス 434"/>
        <xdr:cNvSpPr txBox="1"/>
      </xdr:nvSpPr>
      <xdr:spPr>
        <a:xfrm>
          <a:off x="9404428" y="1355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39784</xdr:rowOff>
    </xdr:from>
    <xdr:to>
      <xdr:col>46</xdr:col>
      <xdr:colOff>38100</xdr:colOff>
      <xdr:row>78</xdr:row>
      <xdr:rowOff>141384</xdr:rowOff>
    </xdr:to>
    <xdr:sp macro="" textlink="">
      <xdr:nvSpPr>
        <xdr:cNvPr id="436" name="楕円 435"/>
        <xdr:cNvSpPr/>
      </xdr:nvSpPr>
      <xdr:spPr>
        <a:xfrm>
          <a:off x="8699500" y="134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132511</xdr:rowOff>
    </xdr:from>
    <xdr:ext cx="469744" cy="259045"/>
    <xdr:sp macro="" textlink="">
      <xdr:nvSpPr>
        <xdr:cNvPr id="437" name="テキスト ボックス 436"/>
        <xdr:cNvSpPr txBox="1"/>
      </xdr:nvSpPr>
      <xdr:spPr>
        <a:xfrm>
          <a:off x="8515428" y="1350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28451</xdr:rowOff>
    </xdr:from>
    <xdr:to>
      <xdr:col>41</xdr:col>
      <xdr:colOff>101600</xdr:colOff>
      <xdr:row>78</xdr:row>
      <xdr:rowOff>130051</xdr:rowOff>
    </xdr:to>
    <xdr:sp macro="" textlink="">
      <xdr:nvSpPr>
        <xdr:cNvPr id="438" name="楕円 437"/>
        <xdr:cNvSpPr/>
      </xdr:nvSpPr>
      <xdr:spPr>
        <a:xfrm>
          <a:off x="7810500" y="134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121178</xdr:rowOff>
    </xdr:from>
    <xdr:ext cx="469744" cy="259045"/>
    <xdr:sp macro="" textlink="">
      <xdr:nvSpPr>
        <xdr:cNvPr id="439" name="テキスト ボックス 438"/>
        <xdr:cNvSpPr txBox="1"/>
      </xdr:nvSpPr>
      <xdr:spPr>
        <a:xfrm>
          <a:off x="7626428" y="1349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27341</xdr:rowOff>
    </xdr:from>
    <xdr:to>
      <xdr:col>36</xdr:col>
      <xdr:colOff>165100</xdr:colOff>
      <xdr:row>78</xdr:row>
      <xdr:rowOff>128941</xdr:rowOff>
    </xdr:to>
    <xdr:sp macro="" textlink="">
      <xdr:nvSpPr>
        <xdr:cNvPr id="440" name="楕円 439"/>
        <xdr:cNvSpPr/>
      </xdr:nvSpPr>
      <xdr:spPr>
        <a:xfrm>
          <a:off x="6921500" y="1340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120068</xdr:rowOff>
    </xdr:from>
    <xdr:ext cx="469744" cy="259045"/>
    <xdr:sp macro="" textlink="">
      <xdr:nvSpPr>
        <xdr:cNvPr id="441" name="テキスト ボックス 440"/>
        <xdr:cNvSpPr txBox="1"/>
      </xdr:nvSpPr>
      <xdr:spPr>
        <a:xfrm>
          <a:off x="6737428" y="1349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71668</xdr:rowOff>
    </xdr:from>
    <xdr:to>
      <xdr:col>55</xdr:col>
      <xdr:colOff>0</xdr:colOff>
      <xdr:row>96</xdr:row>
      <xdr:rowOff>124406</xdr:rowOff>
    </xdr:to>
    <xdr:cxnSp macro="">
      <xdr:nvCxnSpPr>
        <xdr:cNvPr id="469" name="直線コネクタ 468"/>
        <xdr:cNvCxnSpPr/>
      </xdr:nvCxnSpPr>
      <xdr:spPr>
        <a:xfrm>
          <a:off x="9639300" y="16530868"/>
          <a:ext cx="838200" cy="5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71668</xdr:rowOff>
    </xdr:from>
    <xdr:to>
      <xdr:col>50</xdr:col>
      <xdr:colOff>114300</xdr:colOff>
      <xdr:row>97</xdr:row>
      <xdr:rowOff>39277</xdr:rowOff>
    </xdr:to>
    <xdr:cxnSp macro="">
      <xdr:nvCxnSpPr>
        <xdr:cNvPr id="472" name="直線コネクタ 471"/>
        <xdr:cNvCxnSpPr/>
      </xdr:nvCxnSpPr>
      <xdr:spPr>
        <a:xfrm flipV="1">
          <a:off x="8750300" y="16530868"/>
          <a:ext cx="889000" cy="13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143266</xdr:rowOff>
    </xdr:from>
    <xdr:to>
      <xdr:col>45</xdr:col>
      <xdr:colOff>177800</xdr:colOff>
      <xdr:row>97</xdr:row>
      <xdr:rowOff>39277</xdr:rowOff>
    </xdr:to>
    <xdr:cxnSp macro="">
      <xdr:nvCxnSpPr>
        <xdr:cNvPr id="475" name="直線コネクタ 474"/>
        <xdr:cNvCxnSpPr/>
      </xdr:nvCxnSpPr>
      <xdr:spPr>
        <a:xfrm>
          <a:off x="7861300" y="16431016"/>
          <a:ext cx="889000" cy="23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143266</xdr:rowOff>
    </xdr:from>
    <xdr:to>
      <xdr:col>41</xdr:col>
      <xdr:colOff>50800</xdr:colOff>
      <xdr:row>96</xdr:row>
      <xdr:rowOff>58319</xdr:rowOff>
    </xdr:to>
    <xdr:cxnSp macro="">
      <xdr:nvCxnSpPr>
        <xdr:cNvPr id="478" name="直線コネクタ 477"/>
        <xdr:cNvCxnSpPr/>
      </xdr:nvCxnSpPr>
      <xdr:spPr>
        <a:xfrm flipV="1">
          <a:off x="6972300" y="16431016"/>
          <a:ext cx="889000" cy="8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36207</xdr:rowOff>
    </xdr:from>
    <xdr:to>
      <xdr:col>41</xdr:col>
      <xdr:colOff>101600</xdr:colOff>
      <xdr:row>95</xdr:row>
      <xdr:rowOff>137807</xdr:rowOff>
    </xdr:to>
    <xdr:sp macro="" textlink="">
      <xdr:nvSpPr>
        <xdr:cNvPr id="479" name="フローチャート: 判断 478"/>
        <xdr:cNvSpPr/>
      </xdr:nvSpPr>
      <xdr:spPr>
        <a:xfrm>
          <a:off x="7810500" y="163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154334</xdr:rowOff>
    </xdr:from>
    <xdr:ext cx="534377" cy="259045"/>
    <xdr:sp macro="" textlink="">
      <xdr:nvSpPr>
        <xdr:cNvPr id="480" name="テキスト ボックス 479"/>
        <xdr:cNvSpPr txBox="1"/>
      </xdr:nvSpPr>
      <xdr:spPr>
        <a:xfrm>
          <a:off x="7594111" y="160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54862</xdr:rowOff>
    </xdr:from>
    <xdr:to>
      <xdr:col>36</xdr:col>
      <xdr:colOff>165100</xdr:colOff>
      <xdr:row>95</xdr:row>
      <xdr:rowOff>156462</xdr:rowOff>
    </xdr:to>
    <xdr:sp macro="" textlink="">
      <xdr:nvSpPr>
        <xdr:cNvPr id="481" name="フローチャート: 判断 480"/>
        <xdr:cNvSpPr/>
      </xdr:nvSpPr>
      <xdr:spPr>
        <a:xfrm>
          <a:off x="6921500" y="1634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1539</xdr:rowOff>
    </xdr:from>
    <xdr:ext cx="534377" cy="259045"/>
    <xdr:sp macro="" textlink="">
      <xdr:nvSpPr>
        <xdr:cNvPr id="482" name="テキスト ボックス 481"/>
        <xdr:cNvSpPr txBox="1"/>
      </xdr:nvSpPr>
      <xdr:spPr>
        <a:xfrm>
          <a:off x="6705111" y="1611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73606</xdr:rowOff>
    </xdr:from>
    <xdr:to>
      <xdr:col>55</xdr:col>
      <xdr:colOff>50800</xdr:colOff>
      <xdr:row>97</xdr:row>
      <xdr:rowOff>3756</xdr:rowOff>
    </xdr:to>
    <xdr:sp macro="" textlink="">
      <xdr:nvSpPr>
        <xdr:cNvPr id="488" name="楕円 487"/>
        <xdr:cNvSpPr/>
      </xdr:nvSpPr>
      <xdr:spPr>
        <a:xfrm>
          <a:off x="10426700" y="165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52033</xdr:rowOff>
    </xdr:from>
    <xdr:ext cx="534377" cy="259045"/>
    <xdr:sp macro="" textlink="">
      <xdr:nvSpPr>
        <xdr:cNvPr id="489" name="土木費該当値テキスト"/>
        <xdr:cNvSpPr txBox="1"/>
      </xdr:nvSpPr>
      <xdr:spPr>
        <a:xfrm>
          <a:off x="10528300" y="1651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20868</xdr:rowOff>
    </xdr:from>
    <xdr:to>
      <xdr:col>50</xdr:col>
      <xdr:colOff>165100</xdr:colOff>
      <xdr:row>96</xdr:row>
      <xdr:rowOff>122468</xdr:rowOff>
    </xdr:to>
    <xdr:sp macro="" textlink="">
      <xdr:nvSpPr>
        <xdr:cNvPr id="490" name="楕円 489"/>
        <xdr:cNvSpPr/>
      </xdr:nvSpPr>
      <xdr:spPr>
        <a:xfrm>
          <a:off x="9588500" y="1648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113595</xdr:rowOff>
    </xdr:from>
    <xdr:ext cx="534377" cy="259045"/>
    <xdr:sp macro="" textlink="">
      <xdr:nvSpPr>
        <xdr:cNvPr id="491" name="テキスト ボックス 490"/>
        <xdr:cNvSpPr txBox="1"/>
      </xdr:nvSpPr>
      <xdr:spPr>
        <a:xfrm>
          <a:off x="9372111" y="1657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159927</xdr:rowOff>
    </xdr:from>
    <xdr:to>
      <xdr:col>46</xdr:col>
      <xdr:colOff>38100</xdr:colOff>
      <xdr:row>97</xdr:row>
      <xdr:rowOff>90077</xdr:rowOff>
    </xdr:to>
    <xdr:sp macro="" textlink="">
      <xdr:nvSpPr>
        <xdr:cNvPr id="492" name="楕円 491"/>
        <xdr:cNvSpPr/>
      </xdr:nvSpPr>
      <xdr:spPr>
        <a:xfrm>
          <a:off x="8699500" y="166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81204</xdr:rowOff>
    </xdr:from>
    <xdr:ext cx="534377" cy="259045"/>
    <xdr:sp macro="" textlink="">
      <xdr:nvSpPr>
        <xdr:cNvPr id="493" name="テキスト ボックス 492"/>
        <xdr:cNvSpPr txBox="1"/>
      </xdr:nvSpPr>
      <xdr:spPr>
        <a:xfrm>
          <a:off x="8483111" y="1671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92466</xdr:rowOff>
    </xdr:from>
    <xdr:to>
      <xdr:col>41</xdr:col>
      <xdr:colOff>101600</xdr:colOff>
      <xdr:row>96</xdr:row>
      <xdr:rowOff>22616</xdr:rowOff>
    </xdr:to>
    <xdr:sp macro="" textlink="">
      <xdr:nvSpPr>
        <xdr:cNvPr id="494" name="楕円 493"/>
        <xdr:cNvSpPr/>
      </xdr:nvSpPr>
      <xdr:spPr>
        <a:xfrm>
          <a:off x="7810500" y="1638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13743</xdr:rowOff>
    </xdr:from>
    <xdr:ext cx="534377" cy="259045"/>
    <xdr:sp macro="" textlink="">
      <xdr:nvSpPr>
        <xdr:cNvPr id="495" name="テキスト ボックス 494"/>
        <xdr:cNvSpPr txBox="1"/>
      </xdr:nvSpPr>
      <xdr:spPr>
        <a:xfrm>
          <a:off x="7594111" y="1647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7519</xdr:rowOff>
    </xdr:from>
    <xdr:to>
      <xdr:col>36</xdr:col>
      <xdr:colOff>165100</xdr:colOff>
      <xdr:row>96</xdr:row>
      <xdr:rowOff>109119</xdr:rowOff>
    </xdr:to>
    <xdr:sp macro="" textlink="">
      <xdr:nvSpPr>
        <xdr:cNvPr id="496" name="楕円 495"/>
        <xdr:cNvSpPr/>
      </xdr:nvSpPr>
      <xdr:spPr>
        <a:xfrm>
          <a:off x="6921500" y="1646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100246</xdr:rowOff>
    </xdr:from>
    <xdr:ext cx="534377" cy="259045"/>
    <xdr:sp macro="" textlink="">
      <xdr:nvSpPr>
        <xdr:cNvPr id="497" name="テキスト ボックス 496"/>
        <xdr:cNvSpPr txBox="1"/>
      </xdr:nvSpPr>
      <xdr:spPr>
        <a:xfrm>
          <a:off x="6705111" y="165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169304</xdr:rowOff>
    </xdr:from>
    <xdr:to>
      <xdr:col>85</xdr:col>
      <xdr:colOff>127000</xdr:colOff>
      <xdr:row>38</xdr:row>
      <xdr:rowOff>90932</xdr:rowOff>
    </xdr:to>
    <xdr:cxnSp macro="">
      <xdr:nvCxnSpPr>
        <xdr:cNvPr id="527" name="直線コネクタ 526"/>
        <xdr:cNvCxnSpPr/>
      </xdr:nvCxnSpPr>
      <xdr:spPr>
        <a:xfrm flipV="1">
          <a:off x="15481300" y="6512954"/>
          <a:ext cx="838200" cy="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55956</xdr:rowOff>
    </xdr:from>
    <xdr:to>
      <xdr:col>81</xdr:col>
      <xdr:colOff>50800</xdr:colOff>
      <xdr:row>38</xdr:row>
      <xdr:rowOff>90932</xdr:rowOff>
    </xdr:to>
    <xdr:cxnSp macro="">
      <xdr:nvCxnSpPr>
        <xdr:cNvPr id="530" name="直線コネクタ 529"/>
        <xdr:cNvCxnSpPr/>
      </xdr:nvCxnSpPr>
      <xdr:spPr>
        <a:xfrm>
          <a:off x="14592300" y="6571056"/>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137947</xdr:rowOff>
    </xdr:from>
    <xdr:to>
      <xdr:col>76</xdr:col>
      <xdr:colOff>114300</xdr:colOff>
      <xdr:row>38</xdr:row>
      <xdr:rowOff>55956</xdr:rowOff>
    </xdr:to>
    <xdr:cxnSp macro="">
      <xdr:nvCxnSpPr>
        <xdr:cNvPr id="533" name="直線コネクタ 532"/>
        <xdr:cNvCxnSpPr/>
      </xdr:nvCxnSpPr>
      <xdr:spPr>
        <a:xfrm>
          <a:off x="13703300" y="6481597"/>
          <a:ext cx="889000" cy="8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137947</xdr:rowOff>
    </xdr:from>
    <xdr:to>
      <xdr:col>71</xdr:col>
      <xdr:colOff>177800</xdr:colOff>
      <xdr:row>38</xdr:row>
      <xdr:rowOff>22885</xdr:rowOff>
    </xdr:to>
    <xdr:cxnSp macro="">
      <xdr:nvCxnSpPr>
        <xdr:cNvPr id="536" name="直線コネクタ 535"/>
        <xdr:cNvCxnSpPr/>
      </xdr:nvCxnSpPr>
      <xdr:spPr>
        <a:xfrm flipV="1">
          <a:off x="12814300" y="6481597"/>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71717</xdr:rowOff>
    </xdr:from>
    <xdr:to>
      <xdr:col>72</xdr:col>
      <xdr:colOff>38100</xdr:colOff>
      <xdr:row>38</xdr:row>
      <xdr:rowOff>1867</xdr:rowOff>
    </xdr:to>
    <xdr:sp macro="" textlink="">
      <xdr:nvSpPr>
        <xdr:cNvPr id="537" name="フローチャート: 判断 536"/>
        <xdr:cNvSpPr/>
      </xdr:nvSpPr>
      <xdr:spPr>
        <a:xfrm>
          <a:off x="13652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18394</xdr:rowOff>
    </xdr:from>
    <xdr:ext cx="534377" cy="259045"/>
    <xdr:sp macro="" textlink="">
      <xdr:nvSpPr>
        <xdr:cNvPr id="538" name="テキスト ボックス 537"/>
        <xdr:cNvSpPr txBox="1"/>
      </xdr:nvSpPr>
      <xdr:spPr>
        <a:xfrm>
          <a:off x="13436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81928</xdr:rowOff>
    </xdr:from>
    <xdr:to>
      <xdr:col>67</xdr:col>
      <xdr:colOff>101600</xdr:colOff>
      <xdr:row>38</xdr:row>
      <xdr:rowOff>12078</xdr:rowOff>
    </xdr:to>
    <xdr:sp macro="" textlink="">
      <xdr:nvSpPr>
        <xdr:cNvPr id="539" name="フローチャート: 判断 538"/>
        <xdr:cNvSpPr/>
      </xdr:nvSpPr>
      <xdr:spPr>
        <a:xfrm>
          <a:off x="12763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28605</xdr:rowOff>
    </xdr:from>
    <xdr:ext cx="534377" cy="259045"/>
    <xdr:sp macro="" textlink="">
      <xdr:nvSpPr>
        <xdr:cNvPr id="540" name="テキスト ボックス 539"/>
        <xdr:cNvSpPr txBox="1"/>
      </xdr:nvSpPr>
      <xdr:spPr>
        <a:xfrm>
          <a:off x="12547111" y="620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118504</xdr:rowOff>
    </xdr:from>
    <xdr:to>
      <xdr:col>85</xdr:col>
      <xdr:colOff>177800</xdr:colOff>
      <xdr:row>38</xdr:row>
      <xdr:rowOff>48654</xdr:rowOff>
    </xdr:to>
    <xdr:sp macro="" textlink="">
      <xdr:nvSpPr>
        <xdr:cNvPr id="546" name="楕円 545"/>
        <xdr:cNvSpPr/>
      </xdr:nvSpPr>
      <xdr:spPr>
        <a:xfrm>
          <a:off x="16268700" y="64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96931</xdr:rowOff>
    </xdr:from>
    <xdr:ext cx="534377" cy="259045"/>
    <xdr:sp macro="" textlink="">
      <xdr:nvSpPr>
        <xdr:cNvPr id="547" name="消防費該当値テキスト"/>
        <xdr:cNvSpPr txBox="1"/>
      </xdr:nvSpPr>
      <xdr:spPr>
        <a:xfrm>
          <a:off x="16370300" y="64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40132</xdr:rowOff>
    </xdr:from>
    <xdr:to>
      <xdr:col>81</xdr:col>
      <xdr:colOff>101600</xdr:colOff>
      <xdr:row>38</xdr:row>
      <xdr:rowOff>141732</xdr:rowOff>
    </xdr:to>
    <xdr:sp macro="" textlink="">
      <xdr:nvSpPr>
        <xdr:cNvPr id="548" name="楕円 547"/>
        <xdr:cNvSpPr/>
      </xdr:nvSpPr>
      <xdr:spPr>
        <a:xfrm>
          <a:off x="15430500" y="655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132859</xdr:rowOff>
    </xdr:from>
    <xdr:ext cx="534377" cy="259045"/>
    <xdr:sp macro="" textlink="">
      <xdr:nvSpPr>
        <xdr:cNvPr id="549" name="テキスト ボックス 548"/>
        <xdr:cNvSpPr txBox="1"/>
      </xdr:nvSpPr>
      <xdr:spPr>
        <a:xfrm>
          <a:off x="15214111" y="664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5156</xdr:rowOff>
    </xdr:from>
    <xdr:to>
      <xdr:col>76</xdr:col>
      <xdr:colOff>165100</xdr:colOff>
      <xdr:row>38</xdr:row>
      <xdr:rowOff>106756</xdr:rowOff>
    </xdr:to>
    <xdr:sp macro="" textlink="">
      <xdr:nvSpPr>
        <xdr:cNvPr id="550" name="楕円 549"/>
        <xdr:cNvSpPr/>
      </xdr:nvSpPr>
      <xdr:spPr>
        <a:xfrm>
          <a:off x="14541500" y="652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97883</xdr:rowOff>
    </xdr:from>
    <xdr:ext cx="534377" cy="259045"/>
    <xdr:sp macro="" textlink="">
      <xdr:nvSpPr>
        <xdr:cNvPr id="551" name="テキスト ボックス 550"/>
        <xdr:cNvSpPr txBox="1"/>
      </xdr:nvSpPr>
      <xdr:spPr>
        <a:xfrm>
          <a:off x="14325111" y="661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87147</xdr:rowOff>
    </xdr:from>
    <xdr:to>
      <xdr:col>72</xdr:col>
      <xdr:colOff>38100</xdr:colOff>
      <xdr:row>38</xdr:row>
      <xdr:rowOff>17297</xdr:rowOff>
    </xdr:to>
    <xdr:sp macro="" textlink="">
      <xdr:nvSpPr>
        <xdr:cNvPr id="552" name="楕円 551"/>
        <xdr:cNvSpPr/>
      </xdr:nvSpPr>
      <xdr:spPr>
        <a:xfrm>
          <a:off x="13652500" y="643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8424</xdr:rowOff>
    </xdr:from>
    <xdr:ext cx="534377" cy="259045"/>
    <xdr:sp macro="" textlink="">
      <xdr:nvSpPr>
        <xdr:cNvPr id="553" name="テキスト ボックス 552"/>
        <xdr:cNvSpPr txBox="1"/>
      </xdr:nvSpPr>
      <xdr:spPr>
        <a:xfrm>
          <a:off x="13436111" y="652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143535</xdr:rowOff>
    </xdr:from>
    <xdr:to>
      <xdr:col>67</xdr:col>
      <xdr:colOff>101600</xdr:colOff>
      <xdr:row>38</xdr:row>
      <xdr:rowOff>73685</xdr:rowOff>
    </xdr:to>
    <xdr:sp macro="" textlink="">
      <xdr:nvSpPr>
        <xdr:cNvPr id="554" name="楕円 553"/>
        <xdr:cNvSpPr/>
      </xdr:nvSpPr>
      <xdr:spPr>
        <a:xfrm>
          <a:off x="12763500" y="6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64812</xdr:rowOff>
    </xdr:from>
    <xdr:ext cx="534377" cy="259045"/>
    <xdr:sp macro="" textlink="">
      <xdr:nvSpPr>
        <xdr:cNvPr id="555" name="テキスト ボックス 554"/>
        <xdr:cNvSpPr txBox="1"/>
      </xdr:nvSpPr>
      <xdr:spPr>
        <a:xfrm>
          <a:off x="12547111" y="657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161303</xdr:rowOff>
    </xdr:from>
    <xdr:to>
      <xdr:col>85</xdr:col>
      <xdr:colOff>127000</xdr:colOff>
      <xdr:row>58</xdr:row>
      <xdr:rowOff>20991</xdr:rowOff>
    </xdr:to>
    <xdr:cxnSp macro="">
      <xdr:nvCxnSpPr>
        <xdr:cNvPr id="587" name="直線コネクタ 586"/>
        <xdr:cNvCxnSpPr/>
      </xdr:nvCxnSpPr>
      <xdr:spPr>
        <a:xfrm flipV="1">
          <a:off x="15481300" y="9933953"/>
          <a:ext cx="838200" cy="3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891</xdr:rowOff>
    </xdr:from>
    <xdr:to>
      <xdr:col>81</xdr:col>
      <xdr:colOff>50800</xdr:colOff>
      <xdr:row>58</xdr:row>
      <xdr:rowOff>20991</xdr:rowOff>
    </xdr:to>
    <xdr:cxnSp macro="">
      <xdr:nvCxnSpPr>
        <xdr:cNvPr id="590" name="直線コネクタ 589"/>
        <xdr:cNvCxnSpPr/>
      </xdr:nvCxnSpPr>
      <xdr:spPr>
        <a:xfrm>
          <a:off x="14592300" y="9944991"/>
          <a:ext cx="889000" cy="2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161303</xdr:rowOff>
    </xdr:from>
    <xdr:to>
      <xdr:col>76</xdr:col>
      <xdr:colOff>114300</xdr:colOff>
      <xdr:row>58</xdr:row>
      <xdr:rowOff>891</xdr:rowOff>
    </xdr:to>
    <xdr:cxnSp macro="">
      <xdr:nvCxnSpPr>
        <xdr:cNvPr id="593" name="直線コネクタ 592"/>
        <xdr:cNvCxnSpPr/>
      </xdr:nvCxnSpPr>
      <xdr:spPr>
        <a:xfrm>
          <a:off x="13703300" y="9933953"/>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161303</xdr:rowOff>
    </xdr:from>
    <xdr:to>
      <xdr:col>71</xdr:col>
      <xdr:colOff>177800</xdr:colOff>
      <xdr:row>58</xdr:row>
      <xdr:rowOff>98258</xdr:rowOff>
    </xdr:to>
    <xdr:cxnSp macro="">
      <xdr:nvCxnSpPr>
        <xdr:cNvPr id="596" name="直線コネクタ 595"/>
        <xdr:cNvCxnSpPr/>
      </xdr:nvCxnSpPr>
      <xdr:spPr>
        <a:xfrm flipV="1">
          <a:off x="12814300" y="9933953"/>
          <a:ext cx="889000" cy="10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136792</xdr:rowOff>
    </xdr:from>
    <xdr:to>
      <xdr:col>72</xdr:col>
      <xdr:colOff>38100</xdr:colOff>
      <xdr:row>56</xdr:row>
      <xdr:rowOff>66942</xdr:rowOff>
    </xdr:to>
    <xdr:sp macro="" textlink="">
      <xdr:nvSpPr>
        <xdr:cNvPr id="597" name="フローチャート: 判断 596"/>
        <xdr:cNvSpPr/>
      </xdr:nvSpPr>
      <xdr:spPr>
        <a:xfrm>
          <a:off x="136525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83469</xdr:rowOff>
    </xdr:from>
    <xdr:ext cx="534377" cy="259045"/>
    <xdr:sp macro="" textlink="">
      <xdr:nvSpPr>
        <xdr:cNvPr id="598" name="テキスト ボックス 597"/>
        <xdr:cNvSpPr txBox="1"/>
      </xdr:nvSpPr>
      <xdr:spPr>
        <a:xfrm>
          <a:off x="13436111" y="93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14932</xdr:rowOff>
    </xdr:from>
    <xdr:to>
      <xdr:col>67</xdr:col>
      <xdr:colOff>101600</xdr:colOff>
      <xdr:row>56</xdr:row>
      <xdr:rowOff>116532</xdr:rowOff>
    </xdr:to>
    <xdr:sp macro="" textlink="">
      <xdr:nvSpPr>
        <xdr:cNvPr id="599" name="フローチャート: 判断 598"/>
        <xdr:cNvSpPr/>
      </xdr:nvSpPr>
      <xdr:spPr>
        <a:xfrm>
          <a:off x="12763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133059</xdr:rowOff>
    </xdr:from>
    <xdr:ext cx="534377" cy="259045"/>
    <xdr:sp macro="" textlink="">
      <xdr:nvSpPr>
        <xdr:cNvPr id="600" name="テキスト ボックス 599"/>
        <xdr:cNvSpPr txBox="1"/>
      </xdr:nvSpPr>
      <xdr:spPr>
        <a:xfrm>
          <a:off x="12547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110503</xdr:rowOff>
    </xdr:from>
    <xdr:to>
      <xdr:col>85</xdr:col>
      <xdr:colOff>177800</xdr:colOff>
      <xdr:row>58</xdr:row>
      <xdr:rowOff>40653</xdr:rowOff>
    </xdr:to>
    <xdr:sp macro="" textlink="">
      <xdr:nvSpPr>
        <xdr:cNvPr id="606" name="楕円 605"/>
        <xdr:cNvSpPr/>
      </xdr:nvSpPr>
      <xdr:spPr>
        <a:xfrm>
          <a:off x="16268700" y="98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88930</xdr:rowOff>
    </xdr:from>
    <xdr:ext cx="534377" cy="259045"/>
    <xdr:sp macro="" textlink="">
      <xdr:nvSpPr>
        <xdr:cNvPr id="607" name="教育費該当値テキスト"/>
        <xdr:cNvSpPr txBox="1"/>
      </xdr:nvSpPr>
      <xdr:spPr>
        <a:xfrm>
          <a:off x="16370300" y="986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141641</xdr:rowOff>
    </xdr:from>
    <xdr:to>
      <xdr:col>81</xdr:col>
      <xdr:colOff>101600</xdr:colOff>
      <xdr:row>58</xdr:row>
      <xdr:rowOff>71791</xdr:rowOff>
    </xdr:to>
    <xdr:sp macro="" textlink="">
      <xdr:nvSpPr>
        <xdr:cNvPr id="608" name="楕円 607"/>
        <xdr:cNvSpPr/>
      </xdr:nvSpPr>
      <xdr:spPr>
        <a:xfrm>
          <a:off x="15430500" y="991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62918</xdr:rowOff>
    </xdr:from>
    <xdr:ext cx="534377" cy="259045"/>
    <xdr:sp macro="" textlink="">
      <xdr:nvSpPr>
        <xdr:cNvPr id="609" name="テキスト ボックス 608"/>
        <xdr:cNvSpPr txBox="1"/>
      </xdr:nvSpPr>
      <xdr:spPr>
        <a:xfrm>
          <a:off x="15214111" y="1000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121541</xdr:rowOff>
    </xdr:from>
    <xdr:to>
      <xdr:col>76</xdr:col>
      <xdr:colOff>165100</xdr:colOff>
      <xdr:row>58</xdr:row>
      <xdr:rowOff>51691</xdr:rowOff>
    </xdr:to>
    <xdr:sp macro="" textlink="">
      <xdr:nvSpPr>
        <xdr:cNvPr id="610" name="楕円 609"/>
        <xdr:cNvSpPr/>
      </xdr:nvSpPr>
      <xdr:spPr>
        <a:xfrm>
          <a:off x="14541500" y="98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42818</xdr:rowOff>
    </xdr:from>
    <xdr:ext cx="534377" cy="259045"/>
    <xdr:sp macro="" textlink="">
      <xdr:nvSpPr>
        <xdr:cNvPr id="611" name="テキスト ボックス 610"/>
        <xdr:cNvSpPr txBox="1"/>
      </xdr:nvSpPr>
      <xdr:spPr>
        <a:xfrm>
          <a:off x="14325111" y="998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110503</xdr:rowOff>
    </xdr:from>
    <xdr:to>
      <xdr:col>72</xdr:col>
      <xdr:colOff>38100</xdr:colOff>
      <xdr:row>58</xdr:row>
      <xdr:rowOff>40653</xdr:rowOff>
    </xdr:to>
    <xdr:sp macro="" textlink="">
      <xdr:nvSpPr>
        <xdr:cNvPr id="612" name="楕円 611"/>
        <xdr:cNvSpPr/>
      </xdr:nvSpPr>
      <xdr:spPr>
        <a:xfrm>
          <a:off x="13652500" y="98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31780</xdr:rowOff>
    </xdr:from>
    <xdr:ext cx="534377" cy="259045"/>
    <xdr:sp macro="" textlink="">
      <xdr:nvSpPr>
        <xdr:cNvPr id="613" name="テキスト ボックス 612"/>
        <xdr:cNvSpPr txBox="1"/>
      </xdr:nvSpPr>
      <xdr:spPr>
        <a:xfrm>
          <a:off x="13436111" y="997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47458</xdr:rowOff>
    </xdr:from>
    <xdr:to>
      <xdr:col>67</xdr:col>
      <xdr:colOff>101600</xdr:colOff>
      <xdr:row>58</xdr:row>
      <xdr:rowOff>149058</xdr:rowOff>
    </xdr:to>
    <xdr:sp macro="" textlink="">
      <xdr:nvSpPr>
        <xdr:cNvPr id="614" name="楕円 613"/>
        <xdr:cNvSpPr/>
      </xdr:nvSpPr>
      <xdr:spPr>
        <a:xfrm>
          <a:off x="12763500" y="999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140185</xdr:rowOff>
    </xdr:from>
    <xdr:ext cx="534377" cy="259045"/>
    <xdr:sp macro="" textlink="">
      <xdr:nvSpPr>
        <xdr:cNvPr id="615" name="テキスト ボックス 614"/>
        <xdr:cNvSpPr txBox="1"/>
      </xdr:nvSpPr>
      <xdr:spPr>
        <a:xfrm>
          <a:off x="12547111" y="1008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125023</xdr:rowOff>
    </xdr:from>
    <xdr:to>
      <xdr:col>85</xdr:col>
      <xdr:colOff>127000</xdr:colOff>
      <xdr:row>78</xdr:row>
      <xdr:rowOff>133803</xdr:rowOff>
    </xdr:to>
    <xdr:cxnSp macro="">
      <xdr:nvCxnSpPr>
        <xdr:cNvPr id="642" name="直線コネクタ 641"/>
        <xdr:cNvCxnSpPr/>
      </xdr:nvCxnSpPr>
      <xdr:spPr>
        <a:xfrm>
          <a:off x="15481300" y="13498123"/>
          <a:ext cx="838200" cy="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125023</xdr:rowOff>
    </xdr:from>
    <xdr:to>
      <xdr:col>81</xdr:col>
      <xdr:colOff>50800</xdr:colOff>
      <xdr:row>78</xdr:row>
      <xdr:rowOff>139700</xdr:rowOff>
    </xdr:to>
    <xdr:cxnSp macro="">
      <xdr:nvCxnSpPr>
        <xdr:cNvPr id="645" name="直線コネクタ 644"/>
        <xdr:cNvCxnSpPr/>
      </xdr:nvCxnSpPr>
      <xdr:spPr>
        <a:xfrm flipV="1">
          <a:off x="14592300" y="13498123"/>
          <a:ext cx="8890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21286</xdr:rowOff>
    </xdr:from>
    <xdr:to>
      <xdr:col>76</xdr:col>
      <xdr:colOff>114300</xdr:colOff>
      <xdr:row>78</xdr:row>
      <xdr:rowOff>139700</xdr:rowOff>
    </xdr:to>
    <xdr:cxnSp macro="">
      <xdr:nvCxnSpPr>
        <xdr:cNvPr id="648" name="直線コネクタ 647"/>
        <xdr:cNvCxnSpPr/>
      </xdr:nvCxnSpPr>
      <xdr:spPr>
        <a:xfrm>
          <a:off x="13703300" y="13394386"/>
          <a:ext cx="889000" cy="1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21286</xdr:rowOff>
    </xdr:from>
    <xdr:to>
      <xdr:col>71</xdr:col>
      <xdr:colOff>177800</xdr:colOff>
      <xdr:row>78</xdr:row>
      <xdr:rowOff>59736</xdr:rowOff>
    </xdr:to>
    <xdr:cxnSp macro="">
      <xdr:nvCxnSpPr>
        <xdr:cNvPr id="651" name="直線コネクタ 650"/>
        <xdr:cNvCxnSpPr/>
      </xdr:nvCxnSpPr>
      <xdr:spPr>
        <a:xfrm flipV="1">
          <a:off x="12814300" y="13394386"/>
          <a:ext cx="88900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63067</xdr:rowOff>
    </xdr:from>
    <xdr:to>
      <xdr:col>72</xdr:col>
      <xdr:colOff>38100</xdr:colOff>
      <xdr:row>77</xdr:row>
      <xdr:rowOff>164667</xdr:rowOff>
    </xdr:to>
    <xdr:sp macro="" textlink="">
      <xdr:nvSpPr>
        <xdr:cNvPr id="652" name="フローチャート: 判断 651"/>
        <xdr:cNvSpPr/>
      </xdr:nvSpPr>
      <xdr:spPr>
        <a:xfrm>
          <a:off x="13652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9744</xdr:rowOff>
    </xdr:from>
    <xdr:ext cx="469744" cy="259045"/>
    <xdr:sp macro="" textlink="">
      <xdr:nvSpPr>
        <xdr:cNvPr id="653" name="テキスト ボックス 652"/>
        <xdr:cNvSpPr txBox="1"/>
      </xdr:nvSpPr>
      <xdr:spPr>
        <a:xfrm>
          <a:off x="13468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107919</xdr:rowOff>
    </xdr:from>
    <xdr:to>
      <xdr:col>67</xdr:col>
      <xdr:colOff>101600</xdr:colOff>
      <xdr:row>78</xdr:row>
      <xdr:rowOff>38069</xdr:rowOff>
    </xdr:to>
    <xdr:sp macro="" textlink="">
      <xdr:nvSpPr>
        <xdr:cNvPr id="654" name="フローチャート: 判断 653"/>
        <xdr:cNvSpPr/>
      </xdr:nvSpPr>
      <xdr:spPr>
        <a:xfrm>
          <a:off x="12763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54596</xdr:rowOff>
    </xdr:from>
    <xdr:ext cx="469744" cy="259045"/>
    <xdr:sp macro="" textlink="">
      <xdr:nvSpPr>
        <xdr:cNvPr id="655" name="テキスト ボックス 654"/>
        <xdr:cNvSpPr txBox="1"/>
      </xdr:nvSpPr>
      <xdr:spPr>
        <a:xfrm>
          <a:off x="12579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83003</xdr:rowOff>
    </xdr:from>
    <xdr:to>
      <xdr:col>85</xdr:col>
      <xdr:colOff>177800</xdr:colOff>
      <xdr:row>79</xdr:row>
      <xdr:rowOff>13153</xdr:rowOff>
    </xdr:to>
    <xdr:sp macro="" textlink="">
      <xdr:nvSpPr>
        <xdr:cNvPr id="661" name="楕円 660"/>
        <xdr:cNvSpPr/>
      </xdr:nvSpPr>
      <xdr:spPr>
        <a:xfrm>
          <a:off x="16268700" y="1345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378565" cy="259045"/>
    <xdr:sp macro="" textlink="">
      <xdr:nvSpPr>
        <xdr:cNvPr id="662" name="災害復旧費該当値テキスト"/>
        <xdr:cNvSpPr txBox="1"/>
      </xdr:nvSpPr>
      <xdr:spPr>
        <a:xfrm>
          <a:off x="16370300" y="1339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74223</xdr:rowOff>
    </xdr:from>
    <xdr:to>
      <xdr:col>81</xdr:col>
      <xdr:colOff>101600</xdr:colOff>
      <xdr:row>79</xdr:row>
      <xdr:rowOff>4373</xdr:rowOff>
    </xdr:to>
    <xdr:sp macro="" textlink="">
      <xdr:nvSpPr>
        <xdr:cNvPr id="663" name="楕円 662"/>
        <xdr:cNvSpPr/>
      </xdr:nvSpPr>
      <xdr:spPr>
        <a:xfrm>
          <a:off x="15430500" y="1344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166950</xdr:rowOff>
    </xdr:from>
    <xdr:ext cx="378565" cy="259045"/>
    <xdr:sp macro="" textlink="">
      <xdr:nvSpPr>
        <xdr:cNvPr id="664" name="テキスト ボックス 663"/>
        <xdr:cNvSpPr txBox="1"/>
      </xdr:nvSpPr>
      <xdr:spPr>
        <a:xfrm>
          <a:off x="15292017" y="13540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141936</xdr:rowOff>
    </xdr:from>
    <xdr:to>
      <xdr:col>72</xdr:col>
      <xdr:colOff>38100</xdr:colOff>
      <xdr:row>78</xdr:row>
      <xdr:rowOff>72086</xdr:rowOff>
    </xdr:to>
    <xdr:sp macro="" textlink="">
      <xdr:nvSpPr>
        <xdr:cNvPr id="667" name="楕円 666"/>
        <xdr:cNvSpPr/>
      </xdr:nvSpPr>
      <xdr:spPr>
        <a:xfrm>
          <a:off x="13652500" y="13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63213</xdr:rowOff>
    </xdr:from>
    <xdr:ext cx="469744" cy="259045"/>
    <xdr:sp macro="" textlink="">
      <xdr:nvSpPr>
        <xdr:cNvPr id="668" name="テキスト ボックス 667"/>
        <xdr:cNvSpPr txBox="1"/>
      </xdr:nvSpPr>
      <xdr:spPr>
        <a:xfrm>
          <a:off x="13468428" y="134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8936</xdr:rowOff>
    </xdr:from>
    <xdr:to>
      <xdr:col>67</xdr:col>
      <xdr:colOff>101600</xdr:colOff>
      <xdr:row>78</xdr:row>
      <xdr:rowOff>110536</xdr:rowOff>
    </xdr:to>
    <xdr:sp macro="" textlink="">
      <xdr:nvSpPr>
        <xdr:cNvPr id="669" name="楕円 668"/>
        <xdr:cNvSpPr/>
      </xdr:nvSpPr>
      <xdr:spPr>
        <a:xfrm>
          <a:off x="12763500" y="133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101663</xdr:rowOff>
    </xdr:from>
    <xdr:ext cx="469744" cy="259045"/>
    <xdr:sp macro="" textlink="">
      <xdr:nvSpPr>
        <xdr:cNvPr id="670" name="テキスト ボックス 669"/>
        <xdr:cNvSpPr txBox="1"/>
      </xdr:nvSpPr>
      <xdr:spPr>
        <a:xfrm>
          <a:off x="12579428" y="1347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29439</xdr:rowOff>
    </xdr:from>
    <xdr:to>
      <xdr:col>85</xdr:col>
      <xdr:colOff>127000</xdr:colOff>
      <xdr:row>97</xdr:row>
      <xdr:rowOff>35661</xdr:rowOff>
    </xdr:to>
    <xdr:cxnSp macro="">
      <xdr:nvCxnSpPr>
        <xdr:cNvPr id="699" name="直線コネクタ 698"/>
        <xdr:cNvCxnSpPr/>
      </xdr:nvCxnSpPr>
      <xdr:spPr>
        <a:xfrm flipV="1">
          <a:off x="15481300" y="16660089"/>
          <a:ext cx="8382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35661</xdr:rowOff>
    </xdr:from>
    <xdr:to>
      <xdr:col>81</xdr:col>
      <xdr:colOff>50800</xdr:colOff>
      <xdr:row>97</xdr:row>
      <xdr:rowOff>38570</xdr:rowOff>
    </xdr:to>
    <xdr:cxnSp macro="">
      <xdr:nvCxnSpPr>
        <xdr:cNvPr id="702" name="直線コネクタ 701"/>
        <xdr:cNvCxnSpPr/>
      </xdr:nvCxnSpPr>
      <xdr:spPr>
        <a:xfrm flipV="1">
          <a:off x="14592300" y="16666311"/>
          <a:ext cx="889000" cy="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38570</xdr:rowOff>
    </xdr:from>
    <xdr:to>
      <xdr:col>76</xdr:col>
      <xdr:colOff>114300</xdr:colOff>
      <xdr:row>97</xdr:row>
      <xdr:rowOff>51715</xdr:rowOff>
    </xdr:to>
    <xdr:cxnSp macro="">
      <xdr:nvCxnSpPr>
        <xdr:cNvPr id="705" name="直線コネクタ 704"/>
        <xdr:cNvCxnSpPr/>
      </xdr:nvCxnSpPr>
      <xdr:spPr>
        <a:xfrm flipV="1">
          <a:off x="13703300" y="16669220"/>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51715</xdr:rowOff>
    </xdr:from>
    <xdr:to>
      <xdr:col>71</xdr:col>
      <xdr:colOff>177800</xdr:colOff>
      <xdr:row>97</xdr:row>
      <xdr:rowOff>51893</xdr:rowOff>
    </xdr:to>
    <xdr:cxnSp macro="">
      <xdr:nvCxnSpPr>
        <xdr:cNvPr id="708" name="直線コネクタ 707"/>
        <xdr:cNvCxnSpPr/>
      </xdr:nvCxnSpPr>
      <xdr:spPr>
        <a:xfrm flipV="1">
          <a:off x="12814300" y="16682365"/>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3733</xdr:rowOff>
    </xdr:from>
    <xdr:to>
      <xdr:col>72</xdr:col>
      <xdr:colOff>38100</xdr:colOff>
      <xdr:row>96</xdr:row>
      <xdr:rowOff>105333</xdr:rowOff>
    </xdr:to>
    <xdr:sp macro="" textlink="">
      <xdr:nvSpPr>
        <xdr:cNvPr id="709" name="フローチャート: 判断 708"/>
        <xdr:cNvSpPr/>
      </xdr:nvSpPr>
      <xdr:spPr>
        <a:xfrm>
          <a:off x="13652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121860</xdr:rowOff>
    </xdr:from>
    <xdr:ext cx="534377" cy="259045"/>
    <xdr:sp macro="" textlink="">
      <xdr:nvSpPr>
        <xdr:cNvPr id="710" name="テキスト ボックス 709"/>
        <xdr:cNvSpPr txBox="1"/>
      </xdr:nvSpPr>
      <xdr:spPr>
        <a:xfrm>
          <a:off x="13436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1" name="フローチャート: 判断 710"/>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113580</xdr:rowOff>
    </xdr:from>
    <xdr:ext cx="534377" cy="259045"/>
    <xdr:sp macro="" textlink="">
      <xdr:nvSpPr>
        <xdr:cNvPr id="712" name="テキスト ボックス 711"/>
        <xdr:cNvSpPr txBox="1"/>
      </xdr:nvSpPr>
      <xdr:spPr>
        <a:xfrm>
          <a:off x="12547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150089</xdr:rowOff>
    </xdr:from>
    <xdr:to>
      <xdr:col>85</xdr:col>
      <xdr:colOff>177800</xdr:colOff>
      <xdr:row>97</xdr:row>
      <xdr:rowOff>80239</xdr:rowOff>
    </xdr:to>
    <xdr:sp macro="" textlink="">
      <xdr:nvSpPr>
        <xdr:cNvPr id="718" name="楕円 717"/>
        <xdr:cNvSpPr/>
      </xdr:nvSpPr>
      <xdr:spPr>
        <a:xfrm>
          <a:off x="16268700" y="166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128516</xdr:rowOff>
    </xdr:from>
    <xdr:ext cx="534377" cy="259045"/>
    <xdr:sp macro="" textlink="">
      <xdr:nvSpPr>
        <xdr:cNvPr id="719" name="公債費該当値テキスト"/>
        <xdr:cNvSpPr txBox="1"/>
      </xdr:nvSpPr>
      <xdr:spPr>
        <a:xfrm>
          <a:off x="16370300" y="1658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156311</xdr:rowOff>
    </xdr:from>
    <xdr:to>
      <xdr:col>81</xdr:col>
      <xdr:colOff>101600</xdr:colOff>
      <xdr:row>97</xdr:row>
      <xdr:rowOff>86461</xdr:rowOff>
    </xdr:to>
    <xdr:sp macro="" textlink="">
      <xdr:nvSpPr>
        <xdr:cNvPr id="720" name="楕円 719"/>
        <xdr:cNvSpPr/>
      </xdr:nvSpPr>
      <xdr:spPr>
        <a:xfrm>
          <a:off x="15430500" y="166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77588</xdr:rowOff>
    </xdr:from>
    <xdr:ext cx="534377" cy="259045"/>
    <xdr:sp macro="" textlink="">
      <xdr:nvSpPr>
        <xdr:cNvPr id="721" name="テキスト ボックス 720"/>
        <xdr:cNvSpPr txBox="1"/>
      </xdr:nvSpPr>
      <xdr:spPr>
        <a:xfrm>
          <a:off x="15214111" y="1670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159220</xdr:rowOff>
    </xdr:from>
    <xdr:to>
      <xdr:col>76</xdr:col>
      <xdr:colOff>165100</xdr:colOff>
      <xdr:row>97</xdr:row>
      <xdr:rowOff>89370</xdr:rowOff>
    </xdr:to>
    <xdr:sp macro="" textlink="">
      <xdr:nvSpPr>
        <xdr:cNvPr id="722" name="楕円 721"/>
        <xdr:cNvSpPr/>
      </xdr:nvSpPr>
      <xdr:spPr>
        <a:xfrm>
          <a:off x="14541500" y="166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80497</xdr:rowOff>
    </xdr:from>
    <xdr:ext cx="534377" cy="259045"/>
    <xdr:sp macro="" textlink="">
      <xdr:nvSpPr>
        <xdr:cNvPr id="723" name="テキスト ボックス 722"/>
        <xdr:cNvSpPr txBox="1"/>
      </xdr:nvSpPr>
      <xdr:spPr>
        <a:xfrm>
          <a:off x="14325111" y="1671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915</xdr:rowOff>
    </xdr:from>
    <xdr:to>
      <xdr:col>72</xdr:col>
      <xdr:colOff>38100</xdr:colOff>
      <xdr:row>97</xdr:row>
      <xdr:rowOff>102515</xdr:rowOff>
    </xdr:to>
    <xdr:sp macro="" textlink="">
      <xdr:nvSpPr>
        <xdr:cNvPr id="724" name="楕円 723"/>
        <xdr:cNvSpPr/>
      </xdr:nvSpPr>
      <xdr:spPr>
        <a:xfrm>
          <a:off x="13652500" y="166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93642</xdr:rowOff>
    </xdr:from>
    <xdr:ext cx="534377" cy="259045"/>
    <xdr:sp macro="" textlink="">
      <xdr:nvSpPr>
        <xdr:cNvPr id="725" name="テキスト ボックス 724"/>
        <xdr:cNvSpPr txBox="1"/>
      </xdr:nvSpPr>
      <xdr:spPr>
        <a:xfrm>
          <a:off x="13436111" y="167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1093</xdr:rowOff>
    </xdr:from>
    <xdr:to>
      <xdr:col>67</xdr:col>
      <xdr:colOff>101600</xdr:colOff>
      <xdr:row>97</xdr:row>
      <xdr:rowOff>102693</xdr:rowOff>
    </xdr:to>
    <xdr:sp macro="" textlink="">
      <xdr:nvSpPr>
        <xdr:cNvPr id="726" name="楕円 725"/>
        <xdr:cNvSpPr/>
      </xdr:nvSpPr>
      <xdr:spPr>
        <a:xfrm>
          <a:off x="12763500" y="1663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93820</xdr:rowOff>
    </xdr:from>
    <xdr:ext cx="534377" cy="259045"/>
    <xdr:sp macro="" textlink="">
      <xdr:nvSpPr>
        <xdr:cNvPr id="727" name="テキスト ボックス 726"/>
        <xdr:cNvSpPr txBox="1"/>
      </xdr:nvSpPr>
      <xdr:spPr>
        <a:xfrm>
          <a:off x="12547111" y="167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55525</xdr:rowOff>
    </xdr:from>
    <xdr:to>
      <xdr:col>102</xdr:col>
      <xdr:colOff>165100</xdr:colOff>
      <xdr:row>38</xdr:row>
      <xdr:rowOff>157125</xdr:rowOff>
    </xdr:to>
    <xdr:sp macro="" textlink="">
      <xdr:nvSpPr>
        <xdr:cNvPr id="764" name="フローチャート: 判断 763"/>
        <xdr:cNvSpPr/>
      </xdr:nvSpPr>
      <xdr:spPr>
        <a:xfrm>
          <a:off x="19494500" y="657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2202</xdr:rowOff>
    </xdr:from>
    <xdr:ext cx="313932" cy="259045"/>
    <xdr:sp macro="" textlink="">
      <xdr:nvSpPr>
        <xdr:cNvPr id="765" name="テキスト ボックス 764"/>
        <xdr:cNvSpPr txBox="1"/>
      </xdr:nvSpPr>
      <xdr:spPr>
        <a:xfrm>
          <a:off x="19388333" y="6345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48209</xdr:rowOff>
    </xdr:from>
    <xdr:to>
      <xdr:col>98</xdr:col>
      <xdr:colOff>38100</xdr:colOff>
      <xdr:row>38</xdr:row>
      <xdr:rowOff>149809</xdr:rowOff>
    </xdr:to>
    <xdr:sp macro="" textlink="">
      <xdr:nvSpPr>
        <xdr:cNvPr id="766" name="フローチャート: 判断 765"/>
        <xdr:cNvSpPr/>
      </xdr:nvSpPr>
      <xdr:spPr>
        <a:xfrm>
          <a:off x="18605500" y="65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166336</xdr:rowOff>
    </xdr:from>
    <xdr:ext cx="313932" cy="259045"/>
    <xdr:sp macro="" textlink="">
      <xdr:nvSpPr>
        <xdr:cNvPr id="767" name="テキスト ボックス 766"/>
        <xdr:cNvSpPr txBox="1"/>
      </xdr:nvSpPr>
      <xdr:spPr>
        <a:xfrm>
          <a:off x="18499333" y="6338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・民生費は、住民一人当たり１</a:t>
          </a:r>
          <a:r>
            <a:rPr kumimoji="1" lang="ja-JP" altLang="en-US" sz="1100">
              <a:solidFill>
                <a:schemeClr val="dk1"/>
              </a:solidFill>
              <a:effectLst/>
              <a:latin typeface="+mn-ea"/>
              <a:ea typeface="+mn-ea"/>
              <a:cs typeface="+mn-cs"/>
            </a:rPr>
            <a:t>７５</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１００</a:t>
          </a:r>
          <a:r>
            <a:rPr kumimoji="1" lang="ja-JP" altLang="ja-JP" sz="1100">
              <a:solidFill>
                <a:schemeClr val="dk1"/>
              </a:solidFill>
              <a:effectLst/>
              <a:latin typeface="+mn-ea"/>
              <a:ea typeface="+mn-ea"/>
              <a:cs typeface="+mn-cs"/>
            </a:rPr>
            <a:t>円となっており、類似団体と比較して低い状況となっ</a:t>
          </a:r>
          <a:r>
            <a:rPr kumimoji="1" lang="ja-JP" altLang="en-US" sz="1100">
              <a:solidFill>
                <a:schemeClr val="dk1"/>
              </a:solidFill>
              <a:effectLst/>
              <a:latin typeface="+mn-ea"/>
              <a:ea typeface="+mn-ea"/>
              <a:cs typeface="+mn-cs"/>
            </a:rPr>
            <a:t>ている</a:t>
          </a:r>
          <a:r>
            <a:rPr kumimoji="1" lang="ja-JP" altLang="ja-JP" sz="1100">
              <a:solidFill>
                <a:schemeClr val="dk1"/>
              </a:solidFill>
              <a:effectLst/>
              <a:latin typeface="+mn-ea"/>
              <a:ea typeface="+mn-ea"/>
              <a:cs typeface="+mn-cs"/>
            </a:rPr>
            <a:t>が、</a:t>
          </a:r>
          <a:r>
            <a:rPr kumimoji="1" lang="ja-JP" altLang="en-US" sz="1100">
              <a:solidFill>
                <a:schemeClr val="dk1"/>
              </a:solidFill>
              <a:effectLst/>
              <a:latin typeface="+mn-ea"/>
              <a:ea typeface="+mn-ea"/>
              <a:cs typeface="+mn-cs"/>
            </a:rPr>
            <a:t>埼玉県平均より高く、</a:t>
          </a:r>
          <a:r>
            <a:rPr kumimoji="1" lang="ja-JP" altLang="ja-JP" sz="1100">
              <a:solidFill>
                <a:schemeClr val="dk1"/>
              </a:solidFill>
              <a:effectLst/>
              <a:latin typeface="+mn-ea"/>
              <a:ea typeface="+mn-ea"/>
              <a:cs typeface="+mn-cs"/>
            </a:rPr>
            <a:t>増加傾向となっている。これは、社会情勢の変化により、生活保護受給者の増加傾向が続き、障害福祉サービス費、児童福祉費も増加しているためである。対策として、</a:t>
          </a:r>
          <a:r>
            <a:rPr kumimoji="1" lang="ja-JP" altLang="ja-JP" sz="1100" b="0" i="0" baseline="0">
              <a:solidFill>
                <a:schemeClr val="dk1"/>
              </a:solidFill>
              <a:effectLst/>
              <a:latin typeface="+mn-ea"/>
              <a:ea typeface="+mn-ea"/>
              <a:cs typeface="+mn-cs"/>
            </a:rPr>
            <a:t>給付の適正化や各種給付への独自加算の見直し等を進めていくことにより、扶助費の抑制を図り</a:t>
          </a:r>
          <a:r>
            <a:rPr kumimoji="1" lang="ja-JP" altLang="ja-JP" sz="1100">
              <a:solidFill>
                <a:schemeClr val="dk1"/>
              </a:solidFill>
              <a:effectLst/>
              <a:latin typeface="+mn-ea"/>
              <a:ea typeface="+mn-ea"/>
              <a:cs typeface="+mn-cs"/>
            </a:rPr>
            <a:t>適正な水準の確保を図る</a:t>
          </a:r>
          <a:r>
            <a:rPr kumimoji="1" lang="ja-JP" altLang="en-US" sz="1100">
              <a:solidFill>
                <a:schemeClr val="dk1"/>
              </a:solidFill>
              <a:effectLst/>
              <a:latin typeface="+mn-ea"/>
              <a:ea typeface="+mn-ea"/>
              <a:cs typeface="+mn-cs"/>
            </a:rPr>
            <a:t>。</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・土木費は、住民一人当たり３</a:t>
          </a:r>
          <a:r>
            <a:rPr kumimoji="1" lang="ja-JP" altLang="en-US" sz="1100">
              <a:solidFill>
                <a:schemeClr val="dk1"/>
              </a:solidFill>
              <a:effectLst/>
              <a:latin typeface="+mn-ea"/>
              <a:ea typeface="+mn-ea"/>
              <a:cs typeface="+mn-cs"/>
            </a:rPr>
            <a:t>５</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６６９</a:t>
          </a:r>
          <a:r>
            <a:rPr kumimoji="1" lang="ja-JP" altLang="ja-JP" sz="1100">
              <a:solidFill>
                <a:schemeClr val="dk1"/>
              </a:solidFill>
              <a:effectLst/>
              <a:latin typeface="+mn-ea"/>
              <a:ea typeface="+mn-ea"/>
              <a:cs typeface="+mn-cs"/>
            </a:rPr>
            <a:t>円となっており、前年度に比べ上昇しているものの、類似団体と比較して低い状況となっている。これは、準用河川新江川改修事業の進捗により事業費が</a:t>
          </a:r>
          <a:r>
            <a:rPr kumimoji="1" lang="ja-JP" altLang="en-US" sz="1100">
              <a:solidFill>
                <a:schemeClr val="dk1"/>
              </a:solidFill>
              <a:effectLst/>
              <a:latin typeface="+mn-ea"/>
              <a:ea typeface="+mn-ea"/>
              <a:cs typeface="+mn-cs"/>
            </a:rPr>
            <a:t>減少</a:t>
          </a:r>
          <a:r>
            <a:rPr kumimoji="1" lang="ja-JP" altLang="ja-JP" sz="1100">
              <a:solidFill>
                <a:schemeClr val="dk1"/>
              </a:solidFill>
              <a:effectLst/>
              <a:latin typeface="+mn-ea"/>
              <a:ea typeface="+mn-ea"/>
              <a:cs typeface="+mn-cs"/>
            </a:rPr>
            <a:t>したこと等によるものである</a:t>
          </a:r>
          <a:br>
            <a:rPr kumimoji="1" lang="ja-JP" altLang="ja-JP" sz="1100">
              <a:solidFill>
                <a:schemeClr val="dk1"/>
              </a:solidFill>
              <a:effectLst/>
              <a:latin typeface="+mn-ea"/>
              <a:ea typeface="+mn-ea"/>
              <a:cs typeface="+mn-cs"/>
            </a:rPr>
          </a:br>
          <a:r>
            <a:rPr kumimoji="1" lang="ja-JP" altLang="ja-JP" sz="1100">
              <a:solidFill>
                <a:schemeClr val="dk1"/>
              </a:solidFill>
              <a:effectLst/>
              <a:latin typeface="+mn-ea"/>
              <a:ea typeface="+mn-ea"/>
              <a:cs typeface="+mn-cs"/>
            </a:rPr>
            <a:t>・公債費は、住民一人当たり２</a:t>
          </a:r>
          <a:r>
            <a:rPr kumimoji="1" lang="ja-JP" altLang="en-US" sz="1100">
              <a:solidFill>
                <a:schemeClr val="dk1"/>
              </a:solidFill>
              <a:effectLst/>
              <a:latin typeface="+mn-ea"/>
              <a:ea typeface="+mn-ea"/>
              <a:cs typeface="+mn-cs"/>
            </a:rPr>
            <a:t>８</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１８</a:t>
          </a:r>
          <a:r>
            <a:rPr kumimoji="1" lang="ja-JP" altLang="ja-JP" sz="1100">
              <a:solidFill>
                <a:schemeClr val="dk1"/>
              </a:solidFill>
              <a:effectLst/>
              <a:latin typeface="+mn-ea"/>
              <a:ea typeface="+mn-ea"/>
              <a:cs typeface="+mn-cs"/>
            </a:rPr>
            <a:t>２円となっており、前年度に比べ上昇しているものの、類似団体と比較して低い状況となっている。これは、起債対象事業の精査により元利償還金の額が多額とならないよう努めていることによるものである。</a:t>
          </a:r>
          <a:endParaRPr lang="ja-JP" altLang="ja-JP" sz="14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埼玉県東松山市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財政調整基金残高については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決算剰余金を中心に積み立てるとともに、最低水準の取り崩しに努めており、令和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年度末時点においては前年度末から約</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００万円の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額となり、標準財政規模比で</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７７</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悪化</a:t>
          </a:r>
          <a:r>
            <a:rPr kumimoji="1" lang="ja-JP" altLang="ja-JP" sz="1100" b="0" i="0" baseline="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今後も社会保障関連経費の更なる増加や老朽化する公共施設の修繕など、財政需要は増大することが予想されることから、財政調整基金への積み立てを継続的に行うとともに、経常経費の削減により残高水準の適正化、実質収支額の改善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埼玉県東松山市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連結実質赤字比率については、全ての会計において黒字で推移している。</a:t>
          </a:r>
          <a:endParaRPr lang="ja-JP" altLang="ja-JP" sz="1400">
            <a:effectLst/>
          </a:endParaRPr>
        </a:p>
        <a:p>
          <a:r>
            <a:rPr kumimoji="1" lang="ja-JP" altLang="ja-JP" sz="1100">
              <a:solidFill>
                <a:schemeClr val="dk1"/>
              </a:solidFill>
              <a:effectLst/>
              <a:latin typeface="+mn-lt"/>
              <a:ea typeface="+mn-ea"/>
              <a:cs typeface="+mn-cs"/>
            </a:rPr>
            <a:t>今後も各連結対象会計の黒字の維持を図る。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77</v>
      </c>
      <c r="C2" s="182"/>
      <c r="D2" s="183"/>
    </row>
    <row r="3" spans="1:119" ht="18.75" customHeight="1" thickBot="1">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37638554</v>
      </c>
      <c r="BO4" s="449"/>
      <c r="BP4" s="449"/>
      <c r="BQ4" s="449"/>
      <c r="BR4" s="449"/>
      <c r="BS4" s="449"/>
      <c r="BT4" s="449"/>
      <c r="BU4" s="450"/>
      <c r="BV4" s="448">
        <v>36312967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6.5</v>
      </c>
      <c r="CU4" s="589"/>
      <c r="CV4" s="589"/>
      <c r="CW4" s="589"/>
      <c r="CX4" s="589"/>
      <c r="CY4" s="589"/>
      <c r="CZ4" s="589"/>
      <c r="DA4" s="590"/>
      <c r="DB4" s="588">
        <v>9.6</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35862086</v>
      </c>
      <c r="BO5" s="420"/>
      <c r="BP5" s="420"/>
      <c r="BQ5" s="420"/>
      <c r="BR5" s="420"/>
      <c r="BS5" s="420"/>
      <c r="BT5" s="420"/>
      <c r="BU5" s="421"/>
      <c r="BV5" s="419">
        <v>33999469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94.8</v>
      </c>
      <c r="CU5" s="417"/>
      <c r="CV5" s="417"/>
      <c r="CW5" s="417"/>
      <c r="CX5" s="417"/>
      <c r="CY5" s="417"/>
      <c r="CZ5" s="417"/>
      <c r="DA5" s="418"/>
      <c r="DB5" s="416">
        <v>93.2</v>
      </c>
      <c r="DC5" s="417"/>
      <c r="DD5" s="417"/>
      <c r="DE5" s="417"/>
      <c r="DF5" s="417"/>
      <c r="DG5" s="417"/>
      <c r="DH5" s="417"/>
      <c r="DI5" s="418"/>
    </row>
    <row r="6" spans="1:119" ht="18.75" customHeight="1">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1776468</v>
      </c>
      <c r="BO6" s="420"/>
      <c r="BP6" s="420"/>
      <c r="BQ6" s="420"/>
      <c r="BR6" s="420"/>
      <c r="BS6" s="420"/>
      <c r="BT6" s="420"/>
      <c r="BU6" s="421"/>
      <c r="BV6" s="419">
        <v>2313498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95.8</v>
      </c>
      <c r="CU6" s="563"/>
      <c r="CV6" s="563"/>
      <c r="CW6" s="563"/>
      <c r="CX6" s="563"/>
      <c r="CY6" s="563"/>
      <c r="CZ6" s="563"/>
      <c r="DA6" s="564"/>
      <c r="DB6" s="562">
        <v>95.5</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504740</v>
      </c>
      <c r="BO7" s="420"/>
      <c r="BP7" s="420"/>
      <c r="BQ7" s="420"/>
      <c r="BR7" s="420"/>
      <c r="BS7" s="420"/>
      <c r="BT7" s="420"/>
      <c r="BU7" s="421"/>
      <c r="BV7" s="419">
        <v>487370</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19581382</v>
      </c>
      <c r="CU7" s="420"/>
      <c r="CV7" s="420"/>
      <c r="CW7" s="420"/>
      <c r="CX7" s="420"/>
      <c r="CY7" s="420"/>
      <c r="CZ7" s="420"/>
      <c r="DA7" s="421"/>
      <c r="DB7" s="419">
        <v>19089221</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1271728</v>
      </c>
      <c r="BO8" s="420"/>
      <c r="BP8" s="420"/>
      <c r="BQ8" s="420"/>
      <c r="BR8" s="420"/>
      <c r="BS8" s="420"/>
      <c r="BT8" s="420"/>
      <c r="BU8" s="421"/>
      <c r="BV8" s="419">
        <v>1826128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v>
      </c>
      <c r="CU8" s="523"/>
      <c r="CV8" s="523"/>
      <c r="CW8" s="523"/>
      <c r="CX8" s="523"/>
      <c r="CY8" s="523"/>
      <c r="CZ8" s="523"/>
      <c r="DA8" s="524"/>
      <c r="DB8" s="522">
        <v>0.83</v>
      </c>
      <c r="DC8" s="523"/>
      <c r="DD8" s="523"/>
      <c r="DE8" s="523"/>
      <c r="DF8" s="523"/>
      <c r="DG8" s="523"/>
      <c r="DH8" s="523"/>
      <c r="DI8" s="524"/>
    </row>
    <row r="9" spans="1:119" ht="18.75" customHeight="1" thickBot="1">
      <c r="A9" s="181"/>
      <c r="B9" s="551" t="s">
        <v>107</v>
      </c>
      <c r="C9" s="552"/>
      <c r="D9" s="552"/>
      <c r="E9" s="552"/>
      <c r="F9" s="552"/>
      <c r="G9" s="552"/>
      <c r="H9" s="552"/>
      <c r="I9" s="552"/>
      <c r="J9" s="552"/>
      <c r="K9" s="470"/>
      <c r="L9" s="553" t="s">
        <v>108</v>
      </c>
      <c r="M9" s="554"/>
      <c r="N9" s="554"/>
      <c r="O9" s="554"/>
      <c r="P9" s="554"/>
      <c r="Q9" s="555"/>
      <c r="R9" s="556">
        <v>91791</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-554400</v>
      </c>
      <c r="BO9" s="420"/>
      <c r="BP9" s="420"/>
      <c r="BQ9" s="420"/>
      <c r="BR9" s="420"/>
      <c r="BS9" s="420"/>
      <c r="BT9" s="420"/>
      <c r="BU9" s="421"/>
      <c r="BV9" s="419">
        <v>-24442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9.6</v>
      </c>
      <c r="CU9" s="417"/>
      <c r="CV9" s="417"/>
      <c r="CW9" s="417"/>
      <c r="CX9" s="417"/>
      <c r="CY9" s="417"/>
      <c r="CZ9" s="417"/>
      <c r="DA9" s="418"/>
      <c r="DB9" s="416">
        <v>9.8000000000000007</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113</v>
      </c>
      <c r="M10" s="376"/>
      <c r="N10" s="376"/>
      <c r="O10" s="376"/>
      <c r="P10" s="376"/>
      <c r="Q10" s="377"/>
      <c r="R10" s="372">
        <v>91437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1260669</v>
      </c>
      <c r="BO10" s="420"/>
      <c r="BP10" s="420"/>
      <c r="BQ10" s="420"/>
      <c r="BR10" s="420"/>
      <c r="BS10" s="420"/>
      <c r="BT10" s="420"/>
      <c r="BU10" s="421"/>
      <c r="BV10" s="419">
        <v>1270661</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81"/>
      <c r="B12" s="525" t="s">
        <v>123</v>
      </c>
      <c r="C12" s="526"/>
      <c r="D12" s="526"/>
      <c r="E12" s="526"/>
      <c r="F12" s="526"/>
      <c r="G12" s="526"/>
      <c r="H12" s="526"/>
      <c r="I12" s="526"/>
      <c r="J12" s="526"/>
      <c r="K12" s="527"/>
      <c r="L12" s="534" t="s">
        <v>124</v>
      </c>
      <c r="M12" s="535"/>
      <c r="N12" s="535"/>
      <c r="O12" s="535"/>
      <c r="P12" s="535"/>
      <c r="Q12" s="536"/>
      <c r="R12" s="537">
        <v>91094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1350000</v>
      </c>
      <c r="BO12" s="420"/>
      <c r="BP12" s="420"/>
      <c r="BQ12" s="420"/>
      <c r="BR12" s="420"/>
      <c r="BS12" s="420"/>
      <c r="BT12" s="420"/>
      <c r="BU12" s="421"/>
      <c r="BV12" s="419">
        <v>1220000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130</v>
      </c>
      <c r="N13" s="504"/>
      <c r="O13" s="504"/>
      <c r="P13" s="504"/>
      <c r="Q13" s="505"/>
      <c r="R13" s="506">
        <v>87476</v>
      </c>
      <c r="S13" s="507"/>
      <c r="T13" s="507"/>
      <c r="U13" s="507"/>
      <c r="V13" s="508"/>
      <c r="W13" s="509" t="s">
        <v>131</v>
      </c>
      <c r="X13" s="405"/>
      <c r="Y13" s="405"/>
      <c r="Z13" s="405"/>
      <c r="AA13" s="405"/>
      <c r="AB13" s="406"/>
      <c r="AC13" s="372">
        <v>640</v>
      </c>
      <c r="AD13" s="373"/>
      <c r="AE13" s="373"/>
      <c r="AF13" s="373"/>
      <c r="AG13" s="374"/>
      <c r="AH13" s="372">
        <v>712</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-643731</v>
      </c>
      <c r="BO13" s="420"/>
      <c r="BP13" s="420"/>
      <c r="BQ13" s="420"/>
      <c r="BR13" s="420"/>
      <c r="BS13" s="420"/>
      <c r="BT13" s="420"/>
      <c r="BU13" s="421"/>
      <c r="BV13" s="419">
        <v>26219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4.5</v>
      </c>
      <c r="CU13" s="417"/>
      <c r="CV13" s="417"/>
      <c r="CW13" s="417"/>
      <c r="CX13" s="417"/>
      <c r="CY13" s="417"/>
      <c r="CZ13" s="417"/>
      <c r="DA13" s="418"/>
      <c r="DB13" s="416">
        <v>3.6</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135</v>
      </c>
      <c r="M14" s="546"/>
      <c r="N14" s="546"/>
      <c r="O14" s="546"/>
      <c r="P14" s="546"/>
      <c r="Q14" s="547"/>
      <c r="R14" s="506">
        <v>90651</v>
      </c>
      <c r="S14" s="507"/>
      <c r="T14" s="507"/>
      <c r="U14" s="507"/>
      <c r="V14" s="508"/>
      <c r="W14" s="510"/>
      <c r="X14" s="408"/>
      <c r="Y14" s="408"/>
      <c r="Z14" s="408"/>
      <c r="AA14" s="408"/>
      <c r="AB14" s="409"/>
      <c r="AC14" s="499">
        <v>1.6</v>
      </c>
      <c r="AD14" s="500"/>
      <c r="AE14" s="500"/>
      <c r="AF14" s="500"/>
      <c r="AG14" s="501"/>
      <c r="AH14" s="499">
        <v>1.7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18.7</v>
      </c>
      <c r="CU14" s="517"/>
      <c r="CV14" s="517"/>
      <c r="CW14" s="517"/>
      <c r="CX14" s="517"/>
      <c r="CY14" s="517"/>
      <c r="CZ14" s="517"/>
      <c r="DA14" s="518"/>
      <c r="DB14" s="516">
        <v>12.1</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130</v>
      </c>
      <c r="N15" s="504"/>
      <c r="O15" s="504"/>
      <c r="P15" s="504"/>
      <c r="Q15" s="505"/>
      <c r="R15" s="506">
        <v>87653</v>
      </c>
      <c r="S15" s="507"/>
      <c r="T15" s="507"/>
      <c r="U15" s="507"/>
      <c r="V15" s="508"/>
      <c r="W15" s="509" t="s">
        <v>137</v>
      </c>
      <c r="X15" s="405"/>
      <c r="Y15" s="405"/>
      <c r="Z15" s="405"/>
      <c r="AA15" s="405"/>
      <c r="AB15" s="406"/>
      <c r="AC15" s="372">
        <v>11091</v>
      </c>
      <c r="AD15" s="373"/>
      <c r="AE15" s="373"/>
      <c r="AF15" s="373"/>
      <c r="AG15" s="374"/>
      <c r="AH15" s="372">
        <v>12101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12665501</v>
      </c>
      <c r="BO15" s="449"/>
      <c r="BP15" s="449"/>
      <c r="BQ15" s="449"/>
      <c r="BR15" s="449"/>
      <c r="BS15" s="449"/>
      <c r="BT15" s="449"/>
      <c r="BU15" s="450"/>
      <c r="BV15" s="448">
        <v>12290490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27.6</v>
      </c>
      <c r="AD16" s="500"/>
      <c r="AE16" s="500"/>
      <c r="AF16" s="500"/>
      <c r="AG16" s="501"/>
      <c r="AH16" s="499">
        <v>29.3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15940150</v>
      </c>
      <c r="BO16" s="420"/>
      <c r="BP16" s="420"/>
      <c r="BQ16" s="420"/>
      <c r="BR16" s="420"/>
      <c r="BS16" s="420"/>
      <c r="BT16" s="420"/>
      <c r="BU16" s="421"/>
      <c r="BV16" s="419">
        <v>15276074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28500</v>
      </c>
      <c r="AD17" s="373"/>
      <c r="AE17" s="373"/>
      <c r="AF17" s="373"/>
      <c r="AG17" s="374"/>
      <c r="AH17" s="372">
        <v>28479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16084142</v>
      </c>
      <c r="BO17" s="420"/>
      <c r="BP17" s="420"/>
      <c r="BQ17" s="420"/>
      <c r="BR17" s="420"/>
      <c r="BS17" s="420"/>
      <c r="BT17" s="420"/>
      <c r="BU17" s="421"/>
      <c r="BV17" s="419">
        <v>15605578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147</v>
      </c>
      <c r="C18" s="470"/>
      <c r="D18" s="470"/>
      <c r="E18" s="471"/>
      <c r="F18" s="471"/>
      <c r="G18" s="471"/>
      <c r="H18" s="471"/>
      <c r="I18" s="471"/>
      <c r="J18" s="471"/>
      <c r="K18" s="471"/>
      <c r="L18" s="472">
        <v>65.349999999999994</v>
      </c>
      <c r="M18" s="472"/>
      <c r="N18" s="472"/>
      <c r="O18" s="472"/>
      <c r="P18" s="472"/>
      <c r="Q18" s="472"/>
      <c r="R18" s="473"/>
      <c r="S18" s="473"/>
      <c r="T18" s="473"/>
      <c r="U18" s="473"/>
      <c r="V18" s="474"/>
      <c r="W18" s="490"/>
      <c r="X18" s="491"/>
      <c r="Y18" s="491"/>
      <c r="Z18" s="491"/>
      <c r="AA18" s="491"/>
      <c r="AB18" s="515"/>
      <c r="AC18" s="389">
        <v>70.8</v>
      </c>
      <c r="AD18" s="390"/>
      <c r="AE18" s="390"/>
      <c r="AF18" s="390"/>
      <c r="AG18" s="475"/>
      <c r="AH18" s="389">
        <v>69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19088470</v>
      </c>
      <c r="BO18" s="420"/>
      <c r="BP18" s="420"/>
      <c r="BQ18" s="420"/>
      <c r="BR18" s="420"/>
      <c r="BS18" s="420"/>
      <c r="BT18" s="420"/>
      <c r="BU18" s="421"/>
      <c r="BV18" s="419">
        <v>18378547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149</v>
      </c>
      <c r="C19" s="470"/>
      <c r="D19" s="470"/>
      <c r="E19" s="471"/>
      <c r="F19" s="471"/>
      <c r="G19" s="471"/>
      <c r="H19" s="471"/>
      <c r="I19" s="471"/>
      <c r="J19" s="471"/>
      <c r="K19" s="471"/>
      <c r="L19" s="479">
        <v>1405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26693577</v>
      </c>
      <c r="BO19" s="420"/>
      <c r="BP19" s="420"/>
      <c r="BQ19" s="420"/>
      <c r="BR19" s="420"/>
      <c r="BS19" s="420"/>
      <c r="BT19" s="420"/>
      <c r="BU19" s="421"/>
      <c r="BV19" s="419">
        <v>25338464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151</v>
      </c>
      <c r="C20" s="470"/>
      <c r="D20" s="470"/>
      <c r="E20" s="471"/>
      <c r="F20" s="471"/>
      <c r="G20" s="471"/>
      <c r="H20" s="471"/>
      <c r="I20" s="471"/>
      <c r="J20" s="471"/>
      <c r="K20" s="471"/>
      <c r="L20" s="479">
        <v>39797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25647653</v>
      </c>
      <c r="BO22" s="449"/>
      <c r="BP22" s="449"/>
      <c r="BQ22" s="449"/>
      <c r="BR22" s="449"/>
      <c r="BS22" s="449"/>
      <c r="BT22" s="449"/>
      <c r="BU22" s="450"/>
      <c r="BV22" s="448">
        <v>26855142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16757117</v>
      </c>
      <c r="BO23" s="420"/>
      <c r="BP23" s="420"/>
      <c r="BQ23" s="420"/>
      <c r="BR23" s="420"/>
      <c r="BS23" s="420"/>
      <c r="BT23" s="420"/>
      <c r="BU23" s="421"/>
      <c r="BV23" s="419">
        <v>18166496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161</v>
      </c>
      <c r="F24" s="376"/>
      <c r="G24" s="376"/>
      <c r="H24" s="376"/>
      <c r="I24" s="376"/>
      <c r="J24" s="376"/>
      <c r="K24" s="377"/>
      <c r="L24" s="372">
        <v>1</v>
      </c>
      <c r="M24" s="373"/>
      <c r="N24" s="373"/>
      <c r="O24" s="373"/>
      <c r="P24" s="374"/>
      <c r="Q24" s="372">
        <v>9040</v>
      </c>
      <c r="R24" s="373"/>
      <c r="S24" s="373"/>
      <c r="T24" s="373"/>
      <c r="U24" s="373"/>
      <c r="V24" s="374"/>
      <c r="W24" s="462"/>
      <c r="X24" s="399"/>
      <c r="Y24" s="400"/>
      <c r="Z24" s="375" t="s">
        <v>162</v>
      </c>
      <c r="AA24" s="376"/>
      <c r="AB24" s="376"/>
      <c r="AC24" s="376"/>
      <c r="AD24" s="376"/>
      <c r="AE24" s="376"/>
      <c r="AF24" s="376"/>
      <c r="AG24" s="377"/>
      <c r="AH24" s="372">
        <v>511</v>
      </c>
      <c r="AI24" s="373"/>
      <c r="AJ24" s="373"/>
      <c r="AK24" s="373"/>
      <c r="AL24" s="374"/>
      <c r="AM24" s="372">
        <v>1578479</v>
      </c>
      <c r="AN24" s="373"/>
      <c r="AO24" s="373"/>
      <c r="AP24" s="373"/>
      <c r="AQ24" s="373"/>
      <c r="AR24" s="374"/>
      <c r="AS24" s="372">
        <v>3089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12540563</v>
      </c>
      <c r="BO24" s="420"/>
      <c r="BP24" s="420"/>
      <c r="BQ24" s="420"/>
      <c r="BR24" s="420"/>
      <c r="BS24" s="420"/>
      <c r="BT24" s="420"/>
      <c r="BU24" s="421"/>
      <c r="BV24" s="419">
        <v>12665569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164</v>
      </c>
      <c r="F25" s="376"/>
      <c r="G25" s="376"/>
      <c r="H25" s="376"/>
      <c r="I25" s="376"/>
      <c r="J25" s="376"/>
      <c r="K25" s="377"/>
      <c r="L25" s="372">
        <v>1</v>
      </c>
      <c r="M25" s="373"/>
      <c r="N25" s="373"/>
      <c r="O25" s="373"/>
      <c r="P25" s="374"/>
      <c r="Q25" s="372">
        <v>7470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227730</v>
      </c>
      <c r="BO25" s="449"/>
      <c r="BP25" s="449"/>
      <c r="BQ25" s="449"/>
      <c r="BR25" s="449"/>
      <c r="BS25" s="449"/>
      <c r="BT25" s="449"/>
      <c r="BU25" s="450"/>
      <c r="BV25" s="448">
        <v>320002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167</v>
      </c>
      <c r="F26" s="376"/>
      <c r="G26" s="376"/>
      <c r="H26" s="376"/>
      <c r="I26" s="376"/>
      <c r="J26" s="376"/>
      <c r="K26" s="377"/>
      <c r="L26" s="372">
        <v>1</v>
      </c>
      <c r="M26" s="373"/>
      <c r="N26" s="373"/>
      <c r="O26" s="373"/>
      <c r="P26" s="374"/>
      <c r="Q26" s="372">
        <v>6890</v>
      </c>
      <c r="R26" s="373"/>
      <c r="S26" s="373"/>
      <c r="T26" s="373"/>
      <c r="U26" s="373"/>
      <c r="V26" s="374"/>
      <c r="W26" s="462"/>
      <c r="X26" s="399"/>
      <c r="Y26" s="400"/>
      <c r="Z26" s="375" t="s">
        <v>168</v>
      </c>
      <c r="AA26" s="430"/>
      <c r="AB26" s="430"/>
      <c r="AC26" s="430"/>
      <c r="AD26" s="430"/>
      <c r="AE26" s="430"/>
      <c r="AF26" s="430"/>
      <c r="AG26" s="431"/>
      <c r="AH26" s="372">
        <v>25</v>
      </c>
      <c r="AI26" s="373"/>
      <c r="AJ26" s="373"/>
      <c r="AK26" s="373"/>
      <c r="AL26" s="374"/>
      <c r="AM26" s="372">
        <v>83100</v>
      </c>
      <c r="AN26" s="373"/>
      <c r="AO26" s="373"/>
      <c r="AP26" s="373"/>
      <c r="AQ26" s="373"/>
      <c r="AR26" s="374"/>
      <c r="AS26" s="372">
        <v>3324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70000</v>
      </c>
      <c r="BO26" s="420"/>
      <c r="BP26" s="420"/>
      <c r="BQ26" s="420"/>
      <c r="BR26" s="420"/>
      <c r="BS26" s="420"/>
      <c r="BT26" s="420"/>
      <c r="BU26" s="421"/>
      <c r="BV26" s="419">
        <v>60000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170</v>
      </c>
      <c r="F27" s="376"/>
      <c r="G27" s="376"/>
      <c r="H27" s="376"/>
      <c r="I27" s="376"/>
      <c r="J27" s="376"/>
      <c r="K27" s="377"/>
      <c r="L27" s="372">
        <v>1</v>
      </c>
      <c r="M27" s="373"/>
      <c r="N27" s="373"/>
      <c r="O27" s="373"/>
      <c r="P27" s="374"/>
      <c r="Q27" s="372">
        <v>4700</v>
      </c>
      <c r="R27" s="373"/>
      <c r="S27" s="373"/>
      <c r="T27" s="373"/>
      <c r="U27" s="373"/>
      <c r="V27" s="374"/>
      <c r="W27" s="462"/>
      <c r="X27" s="399"/>
      <c r="Y27" s="400"/>
      <c r="Z27" s="375" t="s">
        <v>171</v>
      </c>
      <c r="AA27" s="376"/>
      <c r="AB27" s="376"/>
      <c r="AC27" s="376"/>
      <c r="AD27" s="376"/>
      <c r="AE27" s="376"/>
      <c r="AF27" s="376"/>
      <c r="AG27" s="377"/>
      <c r="AH27" s="372">
        <v>8</v>
      </c>
      <c r="AI27" s="373"/>
      <c r="AJ27" s="373"/>
      <c r="AK27" s="373"/>
      <c r="AL27" s="374"/>
      <c r="AM27" s="372">
        <v>29600</v>
      </c>
      <c r="AN27" s="373"/>
      <c r="AO27" s="373"/>
      <c r="AP27" s="373"/>
      <c r="AQ27" s="373"/>
      <c r="AR27" s="374"/>
      <c r="AS27" s="372">
        <v>3700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173</v>
      </c>
      <c r="F28" s="376"/>
      <c r="G28" s="376"/>
      <c r="H28" s="376"/>
      <c r="I28" s="376"/>
      <c r="J28" s="376"/>
      <c r="K28" s="377"/>
      <c r="L28" s="372">
        <v>1</v>
      </c>
      <c r="M28" s="373"/>
      <c r="N28" s="373"/>
      <c r="O28" s="373"/>
      <c r="P28" s="374"/>
      <c r="Q28" s="372">
        <v>4170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2333959</v>
      </c>
      <c r="BO28" s="449"/>
      <c r="BP28" s="449"/>
      <c r="BQ28" s="449"/>
      <c r="BR28" s="449"/>
      <c r="BS28" s="449"/>
      <c r="BT28" s="449"/>
      <c r="BU28" s="450"/>
      <c r="BV28" s="448">
        <v>2423290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176</v>
      </c>
      <c r="F29" s="376"/>
      <c r="G29" s="376"/>
      <c r="H29" s="376"/>
      <c r="I29" s="376"/>
      <c r="J29" s="376"/>
      <c r="K29" s="377"/>
      <c r="L29" s="372">
        <v>19</v>
      </c>
      <c r="M29" s="373"/>
      <c r="N29" s="373"/>
      <c r="O29" s="373"/>
      <c r="P29" s="374"/>
      <c r="Q29" s="372">
        <v>4020</v>
      </c>
      <c r="R29" s="373"/>
      <c r="S29" s="373"/>
      <c r="T29" s="373"/>
      <c r="U29" s="373"/>
      <c r="V29" s="374"/>
      <c r="W29" s="463"/>
      <c r="X29" s="464"/>
      <c r="Y29" s="465"/>
      <c r="Z29" s="375" t="s">
        <v>177</v>
      </c>
      <c r="AA29" s="376"/>
      <c r="AB29" s="376"/>
      <c r="AC29" s="376"/>
      <c r="AD29" s="376"/>
      <c r="AE29" s="376"/>
      <c r="AF29" s="376"/>
      <c r="AG29" s="377"/>
      <c r="AH29" s="372">
        <v>519</v>
      </c>
      <c r="AI29" s="373"/>
      <c r="AJ29" s="373"/>
      <c r="AK29" s="373"/>
      <c r="AL29" s="374"/>
      <c r="AM29" s="372">
        <v>1608079</v>
      </c>
      <c r="AN29" s="373"/>
      <c r="AO29" s="373"/>
      <c r="AP29" s="373"/>
      <c r="AQ29" s="373"/>
      <c r="AR29" s="374"/>
      <c r="AS29" s="372">
        <v>3098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1162903</v>
      </c>
      <c r="BO29" s="420"/>
      <c r="BP29" s="420"/>
      <c r="BQ29" s="420"/>
      <c r="BR29" s="420"/>
      <c r="BS29" s="420"/>
      <c r="BT29" s="420"/>
      <c r="BU29" s="421"/>
      <c r="BV29" s="419">
        <v>978468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1762293</v>
      </c>
      <c r="BO30" s="454"/>
      <c r="BP30" s="454"/>
      <c r="BQ30" s="454"/>
      <c r="BR30" s="454"/>
      <c r="BS30" s="454"/>
      <c r="BT30" s="454"/>
      <c r="BU30" s="455"/>
      <c r="BV30" s="453">
        <v>1756583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病院事業会計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IF('各会計、関係団体の財政状況及び健全化判断比率'!B34="","",'各会計、関係団体の財政状況及び健全化判断比率'!B34)</f>
        <v>高坂駅東口第一土地区画整理事業特別会計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埼玉県後期高齢医者医療広域連合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東松山文化まちづくり公社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埼玉県後期高齢医者医療広域連合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東松山市農業公社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埼玉県市町村総合事務組合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埼玉県市町村総合事務組合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彩の国さいたま人づくり広域連合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埼玉県都市ボートレース企業団</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比企広域市町村圏組合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比企広域市町村圏組合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BFiKbwyEH/0gpXVYmA1FWCffAYySBQHks/tjA8Y8ERO1v1srb6USJ8PL6t9F1n8QtRtaccvkQ6ITaE6Clnu+Tg==" saltValue="sWpMdXuQY4bh8nGewko+s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51" t="s">
        <v>534</v>
      </c>
      <c r="D34" s="1151"/>
      <c r="E34" s="1152"/>
      <c r="F34" s="32">
        <v>6.39</v>
      </c>
      <c r="G34" s="33">
        <v>5.21</v>
      </c>
      <c r="H34" s="33">
        <v>8.64</v>
      </c>
      <c r="I34" s="33">
        <v>11.9</v>
      </c>
      <c r="J34" s="34">
        <v>10.02</v>
      </c>
      <c r="K34" s="22"/>
      <c r="L34" s="22"/>
      <c r="M34" s="22"/>
      <c r="N34" s="22"/>
      <c r="O34" s="22"/>
      <c r="P34" s="22"/>
    </row>
    <row r="35" spans="1:16" ht="39" customHeight="1">
      <c r="A35" s="22"/>
      <c r="B35" s="35"/>
      <c r="C35" s="1145" t="s">
        <v>535</v>
      </c>
      <c r="D35" s="1146"/>
      <c r="E35" s="1147"/>
      <c r="F35" s="36">
        <v>13.24</v>
      </c>
      <c r="G35" s="37">
        <v>9.9700000000000006</v>
      </c>
      <c r="H35" s="37">
        <v>5.97</v>
      </c>
      <c r="I35" s="37">
        <v>4.82</v>
      </c>
      <c r="J35" s="38">
        <v>8.92</v>
      </c>
      <c r="K35" s="22"/>
      <c r="L35" s="22"/>
      <c r="M35" s="22"/>
      <c r="N35" s="22"/>
      <c r="O35" s="22"/>
      <c r="P35" s="22"/>
    </row>
    <row r="36" spans="1:16" ht="39" customHeight="1">
      <c r="A36" s="22"/>
      <c r="B36" s="35"/>
      <c r="C36" s="1145" t="s">
        <v>536</v>
      </c>
      <c r="D36" s="1146"/>
      <c r="E36" s="1147"/>
      <c r="F36" s="36">
        <v>6.08</v>
      </c>
      <c r="G36" s="37">
        <v>7.91</v>
      </c>
      <c r="H36" s="37">
        <v>9.5399999999999991</v>
      </c>
      <c r="I36" s="37">
        <v>9.56</v>
      </c>
      <c r="J36" s="38">
        <v>6.47</v>
      </c>
      <c r="K36" s="22"/>
      <c r="L36" s="22"/>
      <c r="M36" s="22"/>
      <c r="N36" s="22"/>
      <c r="O36" s="22"/>
      <c r="P36" s="22"/>
    </row>
    <row r="37" spans="1:16" ht="39" customHeight="1">
      <c r="A37" s="22"/>
      <c r="B37" s="35"/>
      <c r="C37" s="1145" t="s">
        <v>537</v>
      </c>
      <c r="D37" s="1146"/>
      <c r="E37" s="1147"/>
      <c r="F37" s="36">
        <v>1.38</v>
      </c>
      <c r="G37" s="37">
        <v>1.9</v>
      </c>
      <c r="H37" s="37">
        <v>1.79</v>
      </c>
      <c r="I37" s="37">
        <v>1.41</v>
      </c>
      <c r="J37" s="38">
        <v>1.55</v>
      </c>
      <c r="K37" s="22"/>
      <c r="L37" s="22"/>
      <c r="M37" s="22"/>
      <c r="N37" s="22"/>
      <c r="O37" s="22"/>
      <c r="P37" s="22"/>
    </row>
    <row r="38" spans="1:16" ht="39" customHeight="1">
      <c r="A38" s="22"/>
      <c r="B38" s="35"/>
      <c r="C38" s="1145" t="s">
        <v>538</v>
      </c>
      <c r="D38" s="1146"/>
      <c r="E38" s="1147"/>
      <c r="F38" s="36">
        <v>0.89</v>
      </c>
      <c r="G38" s="37">
        <v>0.86</v>
      </c>
      <c r="H38" s="37">
        <v>1.41</v>
      </c>
      <c r="I38" s="37">
        <v>1.1200000000000001</v>
      </c>
      <c r="J38" s="38">
        <v>1.31</v>
      </c>
      <c r="K38" s="22"/>
      <c r="L38" s="22"/>
      <c r="M38" s="22"/>
      <c r="N38" s="22"/>
      <c r="O38" s="22"/>
      <c r="P38" s="22"/>
    </row>
    <row r="39" spans="1:16" ht="39" customHeight="1">
      <c r="A39" s="22"/>
      <c r="B39" s="35"/>
      <c r="C39" s="1145" t="s">
        <v>539</v>
      </c>
      <c r="D39" s="1146"/>
      <c r="E39" s="1147"/>
      <c r="F39" s="36">
        <v>1.1000000000000001</v>
      </c>
      <c r="G39" s="37">
        <v>0.79</v>
      </c>
      <c r="H39" s="37">
        <v>0.75</v>
      </c>
      <c r="I39" s="37">
        <v>0.57999999999999996</v>
      </c>
      <c r="J39" s="38">
        <v>1.1000000000000001</v>
      </c>
      <c r="K39" s="22"/>
      <c r="L39" s="22"/>
      <c r="M39" s="22"/>
      <c r="N39" s="22"/>
      <c r="O39" s="22"/>
      <c r="P39" s="22"/>
    </row>
    <row r="40" spans="1:16" ht="39" customHeight="1">
      <c r="A40" s="22"/>
      <c r="B40" s="35"/>
      <c r="C40" s="1145" t="s">
        <v>540</v>
      </c>
      <c r="D40" s="1146"/>
      <c r="E40" s="1147"/>
      <c r="F40" s="36">
        <v>0.24</v>
      </c>
      <c r="G40" s="37">
        <v>0.11</v>
      </c>
      <c r="H40" s="37">
        <v>0.1</v>
      </c>
      <c r="I40" s="37">
        <v>0.03</v>
      </c>
      <c r="J40" s="38">
        <v>0.02</v>
      </c>
      <c r="K40" s="22"/>
      <c r="L40" s="22"/>
      <c r="M40" s="22"/>
      <c r="N40" s="22"/>
      <c r="O40" s="22"/>
      <c r="P40" s="22"/>
    </row>
    <row r="41" spans="1:16" ht="39" customHeight="1">
      <c r="A41" s="22"/>
      <c r="B41" s="35"/>
      <c r="C41" s="1145" t="s">
        <v>541</v>
      </c>
      <c r="D41" s="1146"/>
      <c r="E41" s="1147"/>
      <c r="F41" s="36">
        <v>0.01</v>
      </c>
      <c r="G41" s="37">
        <v>0.01</v>
      </c>
      <c r="H41" s="37">
        <v>0.01</v>
      </c>
      <c r="I41" s="37">
        <v>0.01</v>
      </c>
      <c r="J41" s="38">
        <v>0.02</v>
      </c>
      <c r="K41" s="22"/>
      <c r="L41" s="22"/>
      <c r="M41" s="22"/>
      <c r="N41" s="22"/>
      <c r="O41" s="22"/>
      <c r="P41" s="22"/>
    </row>
    <row r="42" spans="1:16" ht="39" customHeight="1">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c r="A43" s="22"/>
      <c r="B43" s="40"/>
      <c r="C43" s="1148" t="s">
        <v>543</v>
      </c>
      <c r="D43" s="1149"/>
      <c r="E43" s="1150"/>
      <c r="F43" s="41" t="s">
        <v>489</v>
      </c>
      <c r="G43" s="42" t="s">
        <v>489</v>
      </c>
      <c r="H43" s="42" t="s">
        <v>489</v>
      </c>
      <c r="I43" s="42" t="s">
        <v>489</v>
      </c>
      <c r="J43" s="43" t="s">
        <v>489</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2nGMY3Z2gJBglLhx/jAafb7ru66lJuoJuSnrnHl4orBSDSVvmtRYExKVdf6B9XV+XE2/ibP/VpesApV9sv7kA==" saltValue="RYSJA/TCdtc89G493eO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O54" sqref="O5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76" t="s">
        <v>9</v>
      </c>
      <c r="C45" s="1177"/>
      <c r="D45" s="58"/>
      <c r="E45" s="1182" t="s">
        <v>10</v>
      </c>
      <c r="F45" s="1182"/>
      <c r="G45" s="1182"/>
      <c r="H45" s="1182"/>
      <c r="I45" s="1182"/>
      <c r="J45" s="1183"/>
      <c r="K45" s="59">
        <v>2445</v>
      </c>
      <c r="L45" s="60">
        <v>2450</v>
      </c>
      <c r="M45" s="60">
        <v>2541</v>
      </c>
      <c r="N45" s="60">
        <v>2569</v>
      </c>
      <c r="O45" s="61">
        <v>2627</v>
      </c>
      <c r="P45" s="48"/>
      <c r="Q45" s="48"/>
      <c r="R45" s="48"/>
      <c r="S45" s="48"/>
      <c r="T45" s="48"/>
      <c r="U45" s="48"/>
    </row>
    <row r="46" spans="1:21" ht="30.75" customHeight="1">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c r="A48" s="48"/>
      <c r="B48" s="1178"/>
      <c r="C48" s="1179"/>
      <c r="D48" s="62"/>
      <c r="E48" s="1155" t="s">
        <v>13</v>
      </c>
      <c r="F48" s="1155"/>
      <c r="G48" s="1155"/>
      <c r="H48" s="1155"/>
      <c r="I48" s="1155"/>
      <c r="J48" s="1156"/>
      <c r="K48" s="63">
        <v>268</v>
      </c>
      <c r="L48" s="64">
        <v>254</v>
      </c>
      <c r="M48" s="64">
        <v>278</v>
      </c>
      <c r="N48" s="64">
        <v>316</v>
      </c>
      <c r="O48" s="65">
        <v>359</v>
      </c>
      <c r="P48" s="48"/>
      <c r="Q48" s="48"/>
      <c r="R48" s="48"/>
      <c r="S48" s="48"/>
      <c r="T48" s="48"/>
      <c r="U48" s="48"/>
    </row>
    <row r="49" spans="1:21" ht="30.75" customHeight="1">
      <c r="A49" s="48"/>
      <c r="B49" s="1178"/>
      <c r="C49" s="1179"/>
      <c r="D49" s="62"/>
      <c r="E49" s="1155" t="s">
        <v>14</v>
      </c>
      <c r="F49" s="1155"/>
      <c r="G49" s="1155"/>
      <c r="H49" s="1155"/>
      <c r="I49" s="1155"/>
      <c r="J49" s="1156"/>
      <c r="K49" s="63">
        <v>60</v>
      </c>
      <c r="L49" s="64">
        <v>55</v>
      </c>
      <c r="M49" s="64">
        <v>84</v>
      </c>
      <c r="N49" s="64">
        <v>89</v>
      </c>
      <c r="O49" s="65">
        <v>91</v>
      </c>
      <c r="P49" s="48"/>
      <c r="Q49" s="48"/>
      <c r="R49" s="48"/>
      <c r="S49" s="48"/>
      <c r="T49" s="48"/>
      <c r="U49" s="48"/>
    </row>
    <row r="50" spans="1:21" ht="30.75" customHeight="1">
      <c r="A50" s="48"/>
      <c r="B50" s="1178"/>
      <c r="C50" s="1179"/>
      <c r="D50" s="62"/>
      <c r="E50" s="1155" t="s">
        <v>15</v>
      </c>
      <c r="F50" s="1155"/>
      <c r="G50" s="1155"/>
      <c r="H50" s="1155"/>
      <c r="I50" s="1155"/>
      <c r="J50" s="1156"/>
      <c r="K50" s="63" t="s">
        <v>489</v>
      </c>
      <c r="L50" s="64" t="s">
        <v>489</v>
      </c>
      <c r="M50" s="64" t="s">
        <v>489</v>
      </c>
      <c r="N50" s="64" t="s">
        <v>489</v>
      </c>
      <c r="O50" s="65" t="s">
        <v>489</v>
      </c>
      <c r="P50" s="48"/>
      <c r="Q50" s="48"/>
      <c r="R50" s="48"/>
      <c r="S50" s="48"/>
      <c r="T50" s="48"/>
      <c r="U50" s="48"/>
    </row>
    <row r="51" spans="1:21" ht="30.75" customHeight="1">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c r="A52" s="48"/>
      <c r="B52" s="1153" t="s">
        <v>17</v>
      </c>
      <c r="C52" s="1154"/>
      <c r="D52" s="66"/>
      <c r="E52" s="1155" t="s">
        <v>18</v>
      </c>
      <c r="F52" s="1155"/>
      <c r="G52" s="1155"/>
      <c r="H52" s="1155"/>
      <c r="I52" s="1155"/>
      <c r="J52" s="1156"/>
      <c r="K52" s="63">
        <v>2266</v>
      </c>
      <c r="L52" s="64">
        <v>2309</v>
      </c>
      <c r="M52" s="64">
        <v>2238</v>
      </c>
      <c r="N52" s="64">
        <v>2220</v>
      </c>
      <c r="O52" s="65">
        <v>2126</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507</v>
      </c>
      <c r="L53" s="69">
        <v>450</v>
      </c>
      <c r="M53" s="69">
        <v>665</v>
      </c>
      <c r="N53" s="69">
        <v>754</v>
      </c>
      <c r="O53" s="70">
        <v>951</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c r="B58" s="1161" t="s">
        <v>24</v>
      </c>
      <c r="C58" s="1162"/>
      <c r="D58" s="1167" t="s">
        <v>25</v>
      </c>
      <c r="E58" s="1168"/>
      <c r="F58" s="1168"/>
      <c r="G58" s="1168"/>
      <c r="H58" s="1168"/>
      <c r="I58" s="1168"/>
      <c r="J58" s="1169"/>
      <c r="K58" s="83"/>
      <c r="L58" s="84"/>
      <c r="M58" s="84"/>
      <c r="N58" s="84"/>
      <c r="O58" s="85"/>
    </row>
    <row r="59" spans="1:21" ht="31.5" customHeight="1">
      <c r="B59" s="1163"/>
      <c r="C59" s="1164"/>
      <c r="D59" s="1170" t="s">
        <v>26</v>
      </c>
      <c r="E59" s="1171"/>
      <c r="F59" s="1171"/>
      <c r="G59" s="1171"/>
      <c r="H59" s="1171"/>
      <c r="I59" s="1171"/>
      <c r="J59" s="1172"/>
      <c r="K59" s="86"/>
      <c r="L59" s="87"/>
      <c r="M59" s="87"/>
      <c r="N59" s="87"/>
      <c r="O59" s="88"/>
    </row>
    <row r="60" spans="1:21" ht="31.5" customHeight="1" thickBot="1">
      <c r="B60" s="1165"/>
      <c r="C60" s="1166"/>
      <c r="D60" s="1173" t="s">
        <v>27</v>
      </c>
      <c r="E60" s="1174"/>
      <c r="F60" s="1174"/>
      <c r="G60" s="1174"/>
      <c r="H60" s="1174"/>
      <c r="I60" s="1174"/>
      <c r="J60" s="117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8PA2qn65v96unrVM/pcwgJ8MV7pZvnqUD2KLHpgxHucxzw1Gmrr4107Bw4vepXorj771kgzv4ZFtADHKJkzfw==" saltValue="bBer8X9YGtL/iCKkwj+QM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527</v>
      </c>
      <c r="J40" s="103" t="s">
        <v>528</v>
      </c>
      <c r="K40" s="103" t="s">
        <v>529</v>
      </c>
      <c r="L40" s="103" t="s">
        <v>530</v>
      </c>
      <c r="M40" s="104" t="s">
        <v>531</v>
      </c>
    </row>
    <row r="41" spans="2:13" ht="27.75" customHeight="1">
      <c r="B41" s="1196" t="s">
        <v>30</v>
      </c>
      <c r="C41" s="1197"/>
      <c r="D41" s="105"/>
      <c r="E41" s="1198" t="s">
        <v>31</v>
      </c>
      <c r="F41" s="1198"/>
      <c r="G41" s="1198"/>
      <c r="H41" s="1199"/>
      <c r="I41" s="355">
        <v>27476</v>
      </c>
      <c r="J41" s="356">
        <v>28416</v>
      </c>
      <c r="K41" s="356">
        <v>28606</v>
      </c>
      <c r="L41" s="356">
        <v>27218</v>
      </c>
      <c r="M41" s="357">
        <v>25973</v>
      </c>
    </row>
    <row r="42" spans="2:13" ht="27.75" customHeight="1">
      <c r="B42" s="1186"/>
      <c r="C42" s="1187"/>
      <c r="D42" s="106"/>
      <c r="E42" s="1190" t="s">
        <v>32</v>
      </c>
      <c r="F42" s="1190"/>
      <c r="G42" s="1190"/>
      <c r="H42" s="1191"/>
      <c r="I42" s="358" t="s">
        <v>489</v>
      </c>
      <c r="J42" s="359" t="s">
        <v>489</v>
      </c>
      <c r="K42" s="359" t="s">
        <v>489</v>
      </c>
      <c r="L42" s="359" t="s">
        <v>489</v>
      </c>
      <c r="M42" s="360" t="s">
        <v>489</v>
      </c>
    </row>
    <row r="43" spans="2:13" ht="27.75" customHeight="1">
      <c r="B43" s="1186"/>
      <c r="C43" s="1187"/>
      <c r="D43" s="106"/>
      <c r="E43" s="1190" t="s">
        <v>33</v>
      </c>
      <c r="F43" s="1190"/>
      <c r="G43" s="1190"/>
      <c r="H43" s="1191"/>
      <c r="I43" s="358">
        <v>4489</v>
      </c>
      <c r="J43" s="359">
        <v>3971</v>
      </c>
      <c r="K43" s="359">
        <v>3826</v>
      </c>
      <c r="L43" s="359">
        <v>3582</v>
      </c>
      <c r="M43" s="360">
        <v>4286</v>
      </c>
    </row>
    <row r="44" spans="2:13" ht="27.75" customHeight="1">
      <c r="B44" s="1186"/>
      <c r="C44" s="1187"/>
      <c r="D44" s="106"/>
      <c r="E44" s="1190" t="s">
        <v>34</v>
      </c>
      <c r="F44" s="1190"/>
      <c r="G44" s="1190"/>
      <c r="H44" s="1191"/>
      <c r="I44" s="358">
        <v>601</v>
      </c>
      <c r="J44" s="359">
        <v>968</v>
      </c>
      <c r="K44" s="359">
        <v>982</v>
      </c>
      <c r="L44" s="359">
        <v>930</v>
      </c>
      <c r="M44" s="360">
        <v>981</v>
      </c>
    </row>
    <row r="45" spans="2:13" ht="27.75" customHeight="1">
      <c r="B45" s="1186"/>
      <c r="C45" s="1187"/>
      <c r="D45" s="106"/>
      <c r="E45" s="1190" t="s">
        <v>35</v>
      </c>
      <c r="F45" s="1190"/>
      <c r="G45" s="1190"/>
      <c r="H45" s="1191"/>
      <c r="I45" s="358">
        <v>2694</v>
      </c>
      <c r="J45" s="359">
        <v>2755</v>
      </c>
      <c r="K45" s="359">
        <v>2636</v>
      </c>
      <c r="L45" s="359">
        <v>2601</v>
      </c>
      <c r="M45" s="360">
        <v>2687</v>
      </c>
    </row>
    <row r="46" spans="2:13" ht="27.75" customHeight="1">
      <c r="B46" s="1186"/>
      <c r="C46" s="1187"/>
      <c r="D46" s="107"/>
      <c r="E46" s="1190" t="s">
        <v>36</v>
      </c>
      <c r="F46" s="1190"/>
      <c r="G46" s="1190"/>
      <c r="H46" s="1191"/>
      <c r="I46" s="358" t="s">
        <v>489</v>
      </c>
      <c r="J46" s="359" t="s">
        <v>489</v>
      </c>
      <c r="K46" s="359" t="s">
        <v>489</v>
      </c>
      <c r="L46" s="359" t="s">
        <v>489</v>
      </c>
      <c r="M46" s="360" t="s">
        <v>489</v>
      </c>
    </row>
    <row r="47" spans="2:13" ht="27.75" customHeight="1">
      <c r="B47" s="1186"/>
      <c r="C47" s="1187"/>
      <c r="D47" s="108"/>
      <c r="E47" s="1200" t="s">
        <v>37</v>
      </c>
      <c r="F47" s="1201"/>
      <c r="G47" s="1201"/>
      <c r="H47" s="1202"/>
      <c r="I47" s="358" t="s">
        <v>489</v>
      </c>
      <c r="J47" s="359" t="s">
        <v>489</v>
      </c>
      <c r="K47" s="359" t="s">
        <v>489</v>
      </c>
      <c r="L47" s="359" t="s">
        <v>489</v>
      </c>
      <c r="M47" s="360" t="s">
        <v>489</v>
      </c>
    </row>
    <row r="48" spans="2:13" ht="27.75" customHeight="1">
      <c r="B48" s="1186"/>
      <c r="C48" s="1187"/>
      <c r="D48" s="106"/>
      <c r="E48" s="1190" t="s">
        <v>38</v>
      </c>
      <c r="F48" s="1190"/>
      <c r="G48" s="1190"/>
      <c r="H48" s="1191"/>
      <c r="I48" s="358" t="s">
        <v>489</v>
      </c>
      <c r="J48" s="359" t="s">
        <v>489</v>
      </c>
      <c r="K48" s="359" t="s">
        <v>489</v>
      </c>
      <c r="L48" s="359" t="s">
        <v>489</v>
      </c>
      <c r="M48" s="360" t="s">
        <v>489</v>
      </c>
    </row>
    <row r="49" spans="2:13" ht="27.75" customHeight="1">
      <c r="B49" s="1188"/>
      <c r="C49" s="1189"/>
      <c r="D49" s="106"/>
      <c r="E49" s="1190" t="s">
        <v>39</v>
      </c>
      <c r="F49" s="1190"/>
      <c r="G49" s="1190"/>
      <c r="H49" s="1191"/>
      <c r="I49" s="358" t="s">
        <v>489</v>
      </c>
      <c r="J49" s="359" t="s">
        <v>489</v>
      </c>
      <c r="K49" s="359" t="s">
        <v>489</v>
      </c>
      <c r="L49" s="359" t="s">
        <v>489</v>
      </c>
      <c r="M49" s="360" t="s">
        <v>489</v>
      </c>
    </row>
    <row r="50" spans="2:13" ht="27.75" customHeight="1">
      <c r="B50" s="1184" t="s">
        <v>40</v>
      </c>
      <c r="C50" s="1185"/>
      <c r="D50" s="109"/>
      <c r="E50" s="1190" t="s">
        <v>41</v>
      </c>
      <c r="F50" s="1190"/>
      <c r="G50" s="1190"/>
      <c r="H50" s="1191"/>
      <c r="I50" s="358">
        <v>5444</v>
      </c>
      <c r="J50" s="359">
        <v>5787</v>
      </c>
      <c r="K50" s="359">
        <v>6876</v>
      </c>
      <c r="L50" s="359">
        <v>7169</v>
      </c>
      <c r="M50" s="360">
        <v>6792</v>
      </c>
    </row>
    <row r="51" spans="2:13" ht="27.75" customHeight="1">
      <c r="B51" s="1186"/>
      <c r="C51" s="1187"/>
      <c r="D51" s="106"/>
      <c r="E51" s="1190" t="s">
        <v>42</v>
      </c>
      <c r="F51" s="1190"/>
      <c r="G51" s="1190"/>
      <c r="H51" s="1191"/>
      <c r="I51" s="358">
        <v>3638</v>
      </c>
      <c r="J51" s="359">
        <v>3996</v>
      </c>
      <c r="K51" s="359">
        <v>3713</v>
      </c>
      <c r="L51" s="359">
        <v>3541</v>
      </c>
      <c r="M51" s="360">
        <v>3116</v>
      </c>
    </row>
    <row r="52" spans="2:13" ht="27.75" customHeight="1">
      <c r="B52" s="1188"/>
      <c r="C52" s="1189"/>
      <c r="D52" s="106"/>
      <c r="E52" s="1190" t="s">
        <v>43</v>
      </c>
      <c r="F52" s="1190"/>
      <c r="G52" s="1190"/>
      <c r="H52" s="1191"/>
      <c r="I52" s="358">
        <v>21980</v>
      </c>
      <c r="J52" s="359">
        <v>22316</v>
      </c>
      <c r="K52" s="359">
        <v>22192</v>
      </c>
      <c r="L52" s="359">
        <v>21516</v>
      </c>
      <c r="M52" s="360">
        <v>20687</v>
      </c>
    </row>
    <row r="53" spans="2:13" ht="27.75" customHeight="1" thickBot="1">
      <c r="B53" s="1192" t="s">
        <v>19</v>
      </c>
      <c r="C53" s="1193"/>
      <c r="D53" s="110"/>
      <c r="E53" s="1194" t="s">
        <v>44</v>
      </c>
      <c r="F53" s="1194"/>
      <c r="G53" s="1194"/>
      <c r="H53" s="1195"/>
      <c r="I53" s="361">
        <v>4200</v>
      </c>
      <c r="J53" s="362">
        <v>4012</v>
      </c>
      <c r="K53" s="362">
        <v>3270</v>
      </c>
      <c r="L53" s="362">
        <v>2105</v>
      </c>
      <c r="M53" s="363">
        <v>3332</v>
      </c>
    </row>
    <row r="54" spans="2:13" ht="27.75" customHeight="1">
      <c r="B54" s="111"/>
      <c r="C54" s="112"/>
      <c r="D54" s="112"/>
      <c r="E54" s="113"/>
      <c r="F54" s="113"/>
      <c r="G54" s="113"/>
      <c r="H54" s="113"/>
      <c r="I54" s="114"/>
      <c r="J54" s="114"/>
      <c r="K54" s="114"/>
      <c r="L54" s="114"/>
      <c r="M54" s="114"/>
    </row>
    <row r="55" spans="2:13"/>
  </sheetData>
  <sheetProtection algorithmName="SHA-512" hashValue="HvvWZ9a6y3Xxyh9tDy5F7aVCPpXAStvm8IzPEpBEkXoSa77PTffNzQ8nAPSmowME8v4v9QuNRJECk/kVqcSiFw==" saltValue="bABW9OETz8UheMYtmNVc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529</v>
      </c>
      <c r="G54" s="119" t="s">
        <v>530</v>
      </c>
      <c r="H54" s="120" t="s">
        <v>531</v>
      </c>
    </row>
    <row r="55" spans="2:8" ht="52.5" customHeight="1">
      <c r="B55" s="121"/>
      <c r="C55" s="1211" t="s">
        <v>46</v>
      </c>
      <c r="D55" s="1211"/>
      <c r="E55" s="1212"/>
      <c r="F55" s="122">
        <v>2373</v>
      </c>
      <c r="G55" s="122">
        <v>2423</v>
      </c>
      <c r="H55" s="123">
        <v>2334</v>
      </c>
    </row>
    <row r="56" spans="2:8" ht="52.5" customHeight="1">
      <c r="B56" s="124"/>
      <c r="C56" s="1213" t="s">
        <v>47</v>
      </c>
      <c r="D56" s="1213"/>
      <c r="E56" s="1214"/>
      <c r="F56" s="125">
        <v>978</v>
      </c>
      <c r="G56" s="125">
        <v>978</v>
      </c>
      <c r="H56" s="126">
        <v>1163</v>
      </c>
    </row>
    <row r="57" spans="2:8" ht="53.25" customHeight="1">
      <c r="B57" s="124"/>
      <c r="C57" s="1215" t="s">
        <v>48</v>
      </c>
      <c r="D57" s="1215"/>
      <c r="E57" s="1216"/>
      <c r="F57" s="127">
        <v>1348</v>
      </c>
      <c r="G57" s="127">
        <v>1757</v>
      </c>
      <c r="H57" s="128">
        <v>1762</v>
      </c>
    </row>
    <row r="58" spans="2:8" ht="45.75" customHeight="1">
      <c r="B58" s="129"/>
      <c r="C58" s="1203" t="s">
        <v>560</v>
      </c>
      <c r="D58" s="1204"/>
      <c r="E58" s="1205"/>
      <c r="F58" s="130">
        <v>572</v>
      </c>
      <c r="G58" s="130">
        <v>972</v>
      </c>
      <c r="H58" s="131">
        <v>972</v>
      </c>
    </row>
    <row r="59" spans="2:8" ht="45.75" customHeight="1">
      <c r="B59" s="129"/>
      <c r="C59" s="1203" t="s">
        <v>561</v>
      </c>
      <c r="D59" s="1204"/>
      <c r="E59" s="1205"/>
      <c r="F59" s="130">
        <v>350</v>
      </c>
      <c r="G59" s="130">
        <v>337</v>
      </c>
      <c r="H59" s="131">
        <v>317</v>
      </c>
    </row>
    <row r="60" spans="2:8" ht="45.75" customHeight="1">
      <c r="B60" s="129"/>
      <c r="C60" s="1203" t="s">
        <v>562</v>
      </c>
      <c r="D60" s="1204"/>
      <c r="E60" s="1205"/>
      <c r="F60" s="130">
        <v>78</v>
      </c>
      <c r="G60" s="130">
        <v>113</v>
      </c>
      <c r="H60" s="131">
        <v>138</v>
      </c>
    </row>
    <row r="61" spans="2:8" ht="45.75" customHeight="1">
      <c r="B61" s="129"/>
      <c r="C61" s="1203" t="s">
        <v>563</v>
      </c>
      <c r="D61" s="1204"/>
      <c r="E61" s="1205"/>
      <c r="F61" s="130">
        <v>110</v>
      </c>
      <c r="G61" s="130">
        <v>109</v>
      </c>
      <c r="H61" s="131">
        <v>109</v>
      </c>
    </row>
    <row r="62" spans="2:8" ht="45.75" customHeight="1" thickBot="1">
      <c r="B62" s="132"/>
      <c r="C62" s="1206" t="s">
        <v>564</v>
      </c>
      <c r="D62" s="1207"/>
      <c r="E62" s="1208"/>
      <c r="F62" s="133">
        <v>109</v>
      </c>
      <c r="G62" s="133">
        <v>106</v>
      </c>
      <c r="H62" s="134">
        <v>104</v>
      </c>
    </row>
    <row r="63" spans="2:8" ht="52.5" customHeight="1" thickBot="1">
      <c r="B63" s="135"/>
      <c r="C63" s="1209" t="s">
        <v>49</v>
      </c>
      <c r="D63" s="1209"/>
      <c r="E63" s="1210"/>
      <c r="F63" s="136">
        <v>4699</v>
      </c>
      <c r="G63" s="136">
        <v>5158</v>
      </c>
      <c r="H63" s="137">
        <v>5259</v>
      </c>
    </row>
    <row r="64" spans="2:8"/>
  </sheetData>
  <sheetProtection algorithmName="SHA-512" hashValue="NmQzRAFG+2YYlpjR1kXjKsWMbXfN3kxv03MHw5QIRhVuG9I29kiuaDKWZyyBPwo7TN6ZGHfv107giqHvp1RQvQ==" saltValue="Eq5QzjvHbfxhd2wyKBHy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view="pageBreakPreview" zoomScale="85" zoomScaleNormal="100" zoomScaleSheetLayoutView="85" workbookViewId="0">
      <selection activeCell="AN70" sqref="AN70"/>
    </sheetView>
  </sheetViews>
  <sheetFormatPr defaultColWidth="0" defaultRowHeight="0" customHeight="1" zeroHeight="1"/>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c r="A1" s="1274"/>
      <c r="B1" s="1273"/>
      <c r="DD1" s="1217"/>
      <c r="DE1" s="1217"/>
    </row>
    <row r="2" spans="1:109" ht="25.5" customHeight="1">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c r="DD19" s="1217"/>
      <c r="DE19" s="1217"/>
    </row>
    <row r="20" spans="1:109" ht="13.5">
      <c r="DD20" s="1217"/>
      <c r="DE20" s="1217"/>
    </row>
    <row r="21" spans="1:109" ht="17.25" customHeight="1">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c r="B22" s="1218"/>
    </row>
    <row r="23" spans="1:109" ht="13.5">
      <c r="B23" s="1218"/>
    </row>
    <row r="24" spans="1:109" ht="13.5">
      <c r="B24" s="1218"/>
    </row>
    <row r="25" spans="1:109" ht="13.5">
      <c r="B25" s="1218"/>
    </row>
    <row r="26" spans="1:109" ht="13.5">
      <c r="B26" s="1218"/>
    </row>
    <row r="27" spans="1:109" ht="13.5">
      <c r="B27" s="1218"/>
    </row>
    <row r="28" spans="1:109" ht="13.5">
      <c r="B28" s="1218"/>
    </row>
    <row r="29" spans="1:109" ht="13.5">
      <c r="B29" s="1218"/>
    </row>
    <row r="30" spans="1:109" ht="13.5">
      <c r="B30" s="1218"/>
    </row>
    <row r="31" spans="1:109" ht="13.5">
      <c r="B31" s="1218"/>
    </row>
    <row r="32" spans="1:109" ht="13.5">
      <c r="B32" s="1218"/>
    </row>
    <row r="33" spans="2:109" ht="13.5">
      <c r="B33" s="1218"/>
    </row>
    <row r="34" spans="2:109" ht="13.5">
      <c r="B34" s="1218"/>
    </row>
    <row r="35" spans="2:109" ht="13.5">
      <c r="B35" s="1218"/>
    </row>
    <row r="36" spans="2:109" ht="13.5">
      <c r="B36" s="1218"/>
    </row>
    <row r="37" spans="2:109" ht="13.5">
      <c r="B37" s="1218"/>
    </row>
    <row r="38" spans="2:109" ht="13.5">
      <c r="B38" s="1218"/>
    </row>
    <row r="39" spans="2:109" ht="13.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c r="B40" s="1258"/>
      <c r="DD40" s="1258"/>
      <c r="DE40" s="1217"/>
    </row>
    <row r="41" spans="2:109" ht="17.25">
      <c r="B41" s="1269" t="s">
        <v>576</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c r="B42" s="1218"/>
      <c r="G42" s="1254"/>
      <c r="I42" s="1253"/>
      <c r="J42" s="1253"/>
      <c r="K42" s="1253"/>
      <c r="AM42" s="1254"/>
      <c r="AN42" s="1254" t="s">
        <v>572</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c r="B43" s="1218"/>
      <c r="AN43" s="1252" t="s">
        <v>575</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c r="B49" s="1218"/>
      <c r="AN49" s="1217" t="s">
        <v>570</v>
      </c>
    </row>
    <row r="50" spans="1:109" ht="13.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527</v>
      </c>
      <c r="BQ50" s="1226"/>
      <c r="BR50" s="1226"/>
      <c r="BS50" s="1226"/>
      <c r="BT50" s="1226"/>
      <c r="BU50" s="1226"/>
      <c r="BV50" s="1226"/>
      <c r="BW50" s="1226"/>
      <c r="BX50" s="1226" t="s">
        <v>528</v>
      </c>
      <c r="BY50" s="1226"/>
      <c r="BZ50" s="1226"/>
      <c r="CA50" s="1226"/>
      <c r="CB50" s="1226"/>
      <c r="CC50" s="1226"/>
      <c r="CD50" s="1226"/>
      <c r="CE50" s="1226"/>
      <c r="CF50" s="1226" t="s">
        <v>529</v>
      </c>
      <c r="CG50" s="1226"/>
      <c r="CH50" s="1226"/>
      <c r="CI50" s="1226"/>
      <c r="CJ50" s="1226"/>
      <c r="CK50" s="1226"/>
      <c r="CL50" s="1226"/>
      <c r="CM50" s="1226"/>
      <c r="CN50" s="1226" t="s">
        <v>530</v>
      </c>
      <c r="CO50" s="1226"/>
      <c r="CP50" s="1226"/>
      <c r="CQ50" s="1226"/>
      <c r="CR50" s="1226"/>
      <c r="CS50" s="1226"/>
      <c r="CT50" s="1226"/>
      <c r="CU50" s="1226"/>
      <c r="CV50" s="1226" t="s">
        <v>531</v>
      </c>
      <c r="CW50" s="1226"/>
      <c r="CX50" s="1226"/>
      <c r="CY50" s="1226"/>
      <c r="CZ50" s="1226"/>
      <c r="DA50" s="1226"/>
      <c r="DB50" s="1226"/>
      <c r="DC50" s="1226"/>
    </row>
    <row r="51" spans="1:109" ht="13.5" customHeight="1">
      <c r="B51" s="1218"/>
      <c r="G51" s="1233"/>
      <c r="H51" s="1233"/>
      <c r="I51" s="1266"/>
      <c r="J51" s="1266"/>
      <c r="K51" s="1232"/>
      <c r="L51" s="1232"/>
      <c r="M51" s="1232"/>
      <c r="N51" s="1232"/>
      <c r="AM51" s="1231"/>
      <c r="AN51" s="1225" t="s">
        <v>569</v>
      </c>
      <c r="AO51" s="1225"/>
      <c r="AP51" s="1225"/>
      <c r="AQ51" s="1225"/>
      <c r="AR51" s="1225"/>
      <c r="AS51" s="1225"/>
      <c r="AT51" s="1225"/>
      <c r="AU51" s="1225"/>
      <c r="AV51" s="1225"/>
      <c r="AW51" s="1225"/>
      <c r="AX51" s="1225"/>
      <c r="AY51" s="1225"/>
      <c r="AZ51" s="1225"/>
      <c r="BA51" s="1225"/>
      <c r="BB51" s="1225" t="s">
        <v>567</v>
      </c>
      <c r="BC51" s="1225"/>
      <c r="BD51" s="1225"/>
      <c r="BE51" s="1225"/>
      <c r="BF51" s="1225"/>
      <c r="BG51" s="1225"/>
      <c r="BH51" s="1225"/>
      <c r="BI51" s="1225"/>
      <c r="BJ51" s="1225"/>
      <c r="BK51" s="1225"/>
      <c r="BL51" s="1225"/>
      <c r="BM51" s="1225"/>
      <c r="BN51" s="1225"/>
      <c r="BO51" s="1225"/>
      <c r="BP51" s="1224">
        <v>26.3</v>
      </c>
      <c r="BQ51" s="1224"/>
      <c r="BR51" s="1224"/>
      <c r="BS51" s="1224"/>
      <c r="BT51" s="1224"/>
      <c r="BU51" s="1224"/>
      <c r="BV51" s="1224"/>
      <c r="BW51" s="1224"/>
      <c r="BX51" s="1224">
        <v>24.2</v>
      </c>
      <c r="BY51" s="1224"/>
      <c r="BZ51" s="1224"/>
      <c r="CA51" s="1224"/>
      <c r="CB51" s="1224"/>
      <c r="CC51" s="1224"/>
      <c r="CD51" s="1224"/>
      <c r="CE51" s="1224"/>
      <c r="CF51" s="1224">
        <v>18.600000000000001</v>
      </c>
      <c r="CG51" s="1224"/>
      <c r="CH51" s="1224"/>
      <c r="CI51" s="1224"/>
      <c r="CJ51" s="1224"/>
      <c r="CK51" s="1224"/>
      <c r="CL51" s="1224"/>
      <c r="CM51" s="1224"/>
      <c r="CN51" s="1224">
        <v>12.1</v>
      </c>
      <c r="CO51" s="1224"/>
      <c r="CP51" s="1224"/>
      <c r="CQ51" s="1224"/>
      <c r="CR51" s="1224"/>
      <c r="CS51" s="1224"/>
      <c r="CT51" s="1224"/>
      <c r="CU51" s="1224"/>
      <c r="CV51" s="1224">
        <v>18.7</v>
      </c>
      <c r="CW51" s="1224"/>
      <c r="CX51" s="1224"/>
      <c r="CY51" s="1224"/>
      <c r="CZ51" s="1224"/>
      <c r="DA51" s="1224"/>
      <c r="DB51" s="1224"/>
      <c r="DC51" s="1224"/>
    </row>
    <row r="52" spans="1:109" ht="13.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574</v>
      </c>
      <c r="BC53" s="1225"/>
      <c r="BD53" s="1225"/>
      <c r="BE53" s="1225"/>
      <c r="BF53" s="1225"/>
      <c r="BG53" s="1225"/>
      <c r="BH53" s="1225"/>
      <c r="BI53" s="1225"/>
      <c r="BJ53" s="1225"/>
      <c r="BK53" s="1225"/>
      <c r="BL53" s="1225"/>
      <c r="BM53" s="1225"/>
      <c r="BN53" s="1225"/>
      <c r="BO53" s="1225"/>
      <c r="BP53" s="1224">
        <v>75.2</v>
      </c>
      <c r="BQ53" s="1224"/>
      <c r="BR53" s="1224"/>
      <c r="BS53" s="1224"/>
      <c r="BT53" s="1224"/>
      <c r="BU53" s="1224"/>
      <c r="BV53" s="1224"/>
      <c r="BW53" s="1224"/>
      <c r="BX53" s="1224">
        <v>75</v>
      </c>
      <c r="BY53" s="1224"/>
      <c r="BZ53" s="1224"/>
      <c r="CA53" s="1224"/>
      <c r="CB53" s="1224"/>
      <c r="CC53" s="1224"/>
      <c r="CD53" s="1224"/>
      <c r="CE53" s="1224"/>
      <c r="CF53" s="1224">
        <v>75.900000000000006</v>
      </c>
      <c r="CG53" s="1224"/>
      <c r="CH53" s="1224"/>
      <c r="CI53" s="1224"/>
      <c r="CJ53" s="1224"/>
      <c r="CK53" s="1224"/>
      <c r="CL53" s="1224"/>
      <c r="CM53" s="1224"/>
      <c r="CN53" s="1224">
        <v>76.5</v>
      </c>
      <c r="CO53" s="1224"/>
      <c r="CP53" s="1224"/>
      <c r="CQ53" s="1224"/>
      <c r="CR53" s="1224"/>
      <c r="CS53" s="1224"/>
      <c r="CT53" s="1224"/>
      <c r="CU53" s="1224"/>
      <c r="CV53" s="1224">
        <v>77.099999999999994</v>
      </c>
      <c r="CW53" s="1224"/>
      <c r="CX53" s="1224"/>
      <c r="CY53" s="1224"/>
      <c r="CZ53" s="1224"/>
      <c r="DA53" s="1224"/>
      <c r="DB53" s="1224"/>
      <c r="DC53" s="1224"/>
    </row>
    <row r="54" spans="1:109" ht="13.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c r="A55" s="1253"/>
      <c r="B55" s="1218"/>
      <c r="G55" s="1229"/>
      <c r="H55" s="1229"/>
      <c r="I55" s="1229"/>
      <c r="J55" s="1229"/>
      <c r="K55" s="1232"/>
      <c r="L55" s="1232"/>
      <c r="M55" s="1232"/>
      <c r="N55" s="1232"/>
      <c r="AN55" s="1226" t="s">
        <v>568</v>
      </c>
      <c r="AO55" s="1226"/>
      <c r="AP55" s="1226"/>
      <c r="AQ55" s="1226"/>
      <c r="AR55" s="1226"/>
      <c r="AS55" s="1226"/>
      <c r="AT55" s="1226"/>
      <c r="AU55" s="1226"/>
      <c r="AV55" s="1226"/>
      <c r="AW55" s="1226"/>
      <c r="AX55" s="1226"/>
      <c r="AY55" s="1226"/>
      <c r="AZ55" s="1226"/>
      <c r="BA55" s="1226"/>
      <c r="BB55" s="1225" t="s">
        <v>567</v>
      </c>
      <c r="BC55" s="1225"/>
      <c r="BD55" s="1225"/>
      <c r="BE55" s="1225"/>
      <c r="BF55" s="1225"/>
      <c r="BG55" s="1225"/>
      <c r="BH55" s="1225"/>
      <c r="BI55" s="1225"/>
      <c r="BJ55" s="1225"/>
      <c r="BK55" s="1225"/>
      <c r="BL55" s="1225"/>
      <c r="BM55" s="1225"/>
      <c r="BN55" s="1225"/>
      <c r="BO55" s="1225"/>
      <c r="BP55" s="1224">
        <v>25.5</v>
      </c>
      <c r="BQ55" s="1224"/>
      <c r="BR55" s="1224"/>
      <c r="BS55" s="1224"/>
      <c r="BT55" s="1224"/>
      <c r="BU55" s="1224"/>
      <c r="BV55" s="1224"/>
      <c r="BW55" s="1224"/>
      <c r="BX55" s="1224">
        <v>25.1</v>
      </c>
      <c r="BY55" s="1224"/>
      <c r="BZ55" s="1224"/>
      <c r="CA55" s="1224"/>
      <c r="CB55" s="1224"/>
      <c r="CC55" s="1224"/>
      <c r="CD55" s="1224"/>
      <c r="CE55" s="1224"/>
      <c r="CF55" s="1224">
        <v>11.2</v>
      </c>
      <c r="CG55" s="1224"/>
      <c r="CH55" s="1224"/>
      <c r="CI55" s="1224"/>
      <c r="CJ55" s="1224"/>
      <c r="CK55" s="1224"/>
      <c r="CL55" s="1224"/>
      <c r="CM55" s="1224"/>
      <c r="CN55" s="1224">
        <v>4.5999999999999996</v>
      </c>
      <c r="CO55" s="1224"/>
      <c r="CP55" s="1224"/>
      <c r="CQ55" s="1224"/>
      <c r="CR55" s="1224"/>
      <c r="CS55" s="1224"/>
      <c r="CT55" s="1224"/>
      <c r="CU55" s="1224"/>
      <c r="CV55" s="1224">
        <v>4.2</v>
      </c>
      <c r="CW55" s="1224"/>
      <c r="CX55" s="1224"/>
      <c r="CY55" s="1224"/>
      <c r="CZ55" s="1224"/>
      <c r="DA55" s="1224"/>
      <c r="DB55" s="1224"/>
      <c r="DC55" s="1224"/>
    </row>
    <row r="56" spans="1:109" ht="13.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574</v>
      </c>
      <c r="BC57" s="1225"/>
      <c r="BD57" s="1225"/>
      <c r="BE57" s="1225"/>
      <c r="BF57" s="1225"/>
      <c r="BG57" s="1225"/>
      <c r="BH57" s="1225"/>
      <c r="BI57" s="1225"/>
      <c r="BJ57" s="1225"/>
      <c r="BK57" s="1225"/>
      <c r="BL57" s="1225"/>
      <c r="BM57" s="1225"/>
      <c r="BN57" s="1225"/>
      <c r="BO57" s="1225"/>
      <c r="BP57" s="1224">
        <v>60.9</v>
      </c>
      <c r="BQ57" s="1224"/>
      <c r="BR57" s="1224"/>
      <c r="BS57" s="1224"/>
      <c r="BT57" s="1224"/>
      <c r="BU57" s="1224"/>
      <c r="BV57" s="1224"/>
      <c r="BW57" s="1224"/>
      <c r="BX57" s="1224">
        <v>61</v>
      </c>
      <c r="BY57" s="1224"/>
      <c r="BZ57" s="1224"/>
      <c r="CA57" s="1224"/>
      <c r="CB57" s="1224"/>
      <c r="CC57" s="1224"/>
      <c r="CD57" s="1224"/>
      <c r="CE57" s="1224"/>
      <c r="CF57" s="1224">
        <v>63.7</v>
      </c>
      <c r="CG57" s="1224"/>
      <c r="CH57" s="1224"/>
      <c r="CI57" s="1224"/>
      <c r="CJ57" s="1224"/>
      <c r="CK57" s="1224"/>
      <c r="CL57" s="1224"/>
      <c r="CM57" s="1224"/>
      <c r="CN57" s="1224">
        <v>64.099999999999994</v>
      </c>
      <c r="CO57" s="1224"/>
      <c r="CP57" s="1224"/>
      <c r="CQ57" s="1224"/>
      <c r="CR57" s="1224"/>
      <c r="CS57" s="1224"/>
      <c r="CT57" s="1224"/>
      <c r="CU57" s="1224"/>
      <c r="CV57" s="1224">
        <v>64.599999999999994</v>
      </c>
      <c r="CW57" s="1224"/>
      <c r="CX57" s="1224"/>
      <c r="CY57" s="1224"/>
      <c r="CZ57" s="1224"/>
      <c r="DA57" s="1224"/>
      <c r="DB57" s="1224"/>
      <c r="DC57" s="1224"/>
      <c r="DD57" s="1264"/>
      <c r="DE57" s="1259"/>
    </row>
    <row r="58" spans="1:109" s="1253" customFormat="1" ht="13.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c r="B63" s="1257" t="s">
        <v>573</v>
      </c>
    </row>
    <row r="64" spans="1:109" ht="13.5">
      <c r="B64" s="1218"/>
      <c r="G64" s="1254"/>
      <c r="I64" s="1256"/>
      <c r="J64" s="1256"/>
      <c r="K64" s="1256"/>
      <c r="L64" s="1256"/>
      <c r="M64" s="1256"/>
      <c r="N64" s="1255"/>
      <c r="AM64" s="1254"/>
      <c r="AN64" s="1254" t="s">
        <v>572</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c r="B65" s="1218"/>
      <c r="AN65" s="1252" t="s">
        <v>571</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c r="B71" s="1218"/>
      <c r="G71" s="1239"/>
      <c r="I71" s="1242"/>
      <c r="J71" s="1241"/>
      <c r="K71" s="1241"/>
      <c r="L71" s="1240"/>
      <c r="M71" s="1241"/>
      <c r="N71" s="1240"/>
      <c r="AM71" s="1239"/>
      <c r="AN71" s="1217" t="s">
        <v>570</v>
      </c>
    </row>
    <row r="72" spans="2:107" ht="13.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527</v>
      </c>
      <c r="BQ72" s="1226"/>
      <c r="BR72" s="1226"/>
      <c r="BS72" s="1226"/>
      <c r="BT72" s="1226"/>
      <c r="BU72" s="1226"/>
      <c r="BV72" s="1226"/>
      <c r="BW72" s="1226"/>
      <c r="BX72" s="1226" t="s">
        <v>528</v>
      </c>
      <c r="BY72" s="1226"/>
      <c r="BZ72" s="1226"/>
      <c r="CA72" s="1226"/>
      <c r="CB72" s="1226"/>
      <c r="CC72" s="1226"/>
      <c r="CD72" s="1226"/>
      <c r="CE72" s="1226"/>
      <c r="CF72" s="1226" t="s">
        <v>529</v>
      </c>
      <c r="CG72" s="1226"/>
      <c r="CH72" s="1226"/>
      <c r="CI72" s="1226"/>
      <c r="CJ72" s="1226"/>
      <c r="CK72" s="1226"/>
      <c r="CL72" s="1226"/>
      <c r="CM72" s="1226"/>
      <c r="CN72" s="1226" t="s">
        <v>530</v>
      </c>
      <c r="CO72" s="1226"/>
      <c r="CP72" s="1226"/>
      <c r="CQ72" s="1226"/>
      <c r="CR72" s="1226"/>
      <c r="CS72" s="1226"/>
      <c r="CT72" s="1226"/>
      <c r="CU72" s="1226"/>
      <c r="CV72" s="1226" t="s">
        <v>531</v>
      </c>
      <c r="CW72" s="1226"/>
      <c r="CX72" s="1226"/>
      <c r="CY72" s="1226"/>
      <c r="CZ72" s="1226"/>
      <c r="DA72" s="1226"/>
      <c r="DB72" s="1226"/>
      <c r="DC72" s="1226"/>
    </row>
    <row r="73" spans="2:107" ht="13.5">
      <c r="B73" s="1218"/>
      <c r="G73" s="1233"/>
      <c r="H73" s="1233"/>
      <c r="I73" s="1233"/>
      <c r="J73" s="1233"/>
      <c r="K73" s="1230"/>
      <c r="L73" s="1230"/>
      <c r="M73" s="1230"/>
      <c r="N73" s="1230"/>
      <c r="AM73" s="1231"/>
      <c r="AN73" s="1225" t="s">
        <v>569</v>
      </c>
      <c r="AO73" s="1225"/>
      <c r="AP73" s="1225"/>
      <c r="AQ73" s="1225"/>
      <c r="AR73" s="1225"/>
      <c r="AS73" s="1225"/>
      <c r="AT73" s="1225"/>
      <c r="AU73" s="1225"/>
      <c r="AV73" s="1225"/>
      <c r="AW73" s="1225"/>
      <c r="AX73" s="1225"/>
      <c r="AY73" s="1225"/>
      <c r="AZ73" s="1225"/>
      <c r="BA73" s="1225"/>
      <c r="BB73" s="1225" t="s">
        <v>567</v>
      </c>
      <c r="BC73" s="1225"/>
      <c r="BD73" s="1225"/>
      <c r="BE73" s="1225"/>
      <c r="BF73" s="1225"/>
      <c r="BG73" s="1225"/>
      <c r="BH73" s="1225"/>
      <c r="BI73" s="1225"/>
      <c r="BJ73" s="1225"/>
      <c r="BK73" s="1225"/>
      <c r="BL73" s="1225"/>
      <c r="BM73" s="1225"/>
      <c r="BN73" s="1225"/>
      <c r="BO73" s="1225"/>
      <c r="BP73" s="1224">
        <v>26.3</v>
      </c>
      <c r="BQ73" s="1224"/>
      <c r="BR73" s="1224"/>
      <c r="BS73" s="1224"/>
      <c r="BT73" s="1224"/>
      <c r="BU73" s="1224"/>
      <c r="BV73" s="1224"/>
      <c r="BW73" s="1224"/>
      <c r="BX73" s="1224">
        <v>24.2</v>
      </c>
      <c r="BY73" s="1224"/>
      <c r="BZ73" s="1224"/>
      <c r="CA73" s="1224"/>
      <c r="CB73" s="1224"/>
      <c r="CC73" s="1224"/>
      <c r="CD73" s="1224"/>
      <c r="CE73" s="1224"/>
      <c r="CF73" s="1224">
        <v>18.600000000000001</v>
      </c>
      <c r="CG73" s="1224"/>
      <c r="CH73" s="1224"/>
      <c r="CI73" s="1224"/>
      <c r="CJ73" s="1224"/>
      <c r="CK73" s="1224"/>
      <c r="CL73" s="1224"/>
      <c r="CM73" s="1224"/>
      <c r="CN73" s="1224">
        <v>12.1</v>
      </c>
      <c r="CO73" s="1224"/>
      <c r="CP73" s="1224"/>
      <c r="CQ73" s="1224"/>
      <c r="CR73" s="1224"/>
      <c r="CS73" s="1224"/>
      <c r="CT73" s="1224"/>
      <c r="CU73" s="1224"/>
      <c r="CV73" s="1224">
        <v>18.7</v>
      </c>
      <c r="CW73" s="1224"/>
      <c r="CX73" s="1224"/>
      <c r="CY73" s="1224"/>
      <c r="CZ73" s="1224"/>
      <c r="DA73" s="1224"/>
      <c r="DB73" s="1224"/>
      <c r="DC73" s="1224"/>
    </row>
    <row r="74" spans="2:107" ht="13.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566</v>
      </c>
      <c r="BC75" s="1225"/>
      <c r="BD75" s="1225"/>
      <c r="BE75" s="1225"/>
      <c r="BF75" s="1225"/>
      <c r="BG75" s="1225"/>
      <c r="BH75" s="1225"/>
      <c r="BI75" s="1225"/>
      <c r="BJ75" s="1225"/>
      <c r="BK75" s="1225"/>
      <c r="BL75" s="1225"/>
      <c r="BM75" s="1225"/>
      <c r="BN75" s="1225"/>
      <c r="BO75" s="1225"/>
      <c r="BP75" s="1224">
        <v>3</v>
      </c>
      <c r="BQ75" s="1224"/>
      <c r="BR75" s="1224"/>
      <c r="BS75" s="1224"/>
      <c r="BT75" s="1224"/>
      <c r="BU75" s="1224"/>
      <c r="BV75" s="1224"/>
      <c r="BW75" s="1224"/>
      <c r="BX75" s="1224">
        <v>2.8</v>
      </c>
      <c r="BY75" s="1224"/>
      <c r="BZ75" s="1224"/>
      <c r="CA75" s="1224"/>
      <c r="CB75" s="1224"/>
      <c r="CC75" s="1224"/>
      <c r="CD75" s="1224"/>
      <c r="CE75" s="1224"/>
      <c r="CF75" s="1224">
        <v>3.2</v>
      </c>
      <c r="CG75" s="1224"/>
      <c r="CH75" s="1224"/>
      <c r="CI75" s="1224"/>
      <c r="CJ75" s="1224"/>
      <c r="CK75" s="1224"/>
      <c r="CL75" s="1224"/>
      <c r="CM75" s="1224"/>
      <c r="CN75" s="1224">
        <v>3.6</v>
      </c>
      <c r="CO75" s="1224"/>
      <c r="CP75" s="1224"/>
      <c r="CQ75" s="1224"/>
      <c r="CR75" s="1224"/>
      <c r="CS75" s="1224"/>
      <c r="CT75" s="1224"/>
      <c r="CU75" s="1224"/>
      <c r="CV75" s="1224">
        <v>4.5</v>
      </c>
      <c r="CW75" s="1224"/>
      <c r="CX75" s="1224"/>
      <c r="CY75" s="1224"/>
      <c r="CZ75" s="1224"/>
      <c r="DA75" s="1224"/>
      <c r="DB75" s="1224"/>
      <c r="DC75" s="1224"/>
    </row>
    <row r="76" spans="2:107" ht="13.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c r="B77" s="1218"/>
      <c r="G77" s="1229"/>
      <c r="H77" s="1229"/>
      <c r="I77" s="1229"/>
      <c r="J77" s="1229"/>
      <c r="K77" s="1230"/>
      <c r="L77" s="1230"/>
      <c r="M77" s="1230"/>
      <c r="N77" s="1230"/>
      <c r="AN77" s="1226" t="s">
        <v>568</v>
      </c>
      <c r="AO77" s="1226"/>
      <c r="AP77" s="1226"/>
      <c r="AQ77" s="1226"/>
      <c r="AR77" s="1226"/>
      <c r="AS77" s="1226"/>
      <c r="AT77" s="1226"/>
      <c r="AU77" s="1226"/>
      <c r="AV77" s="1226"/>
      <c r="AW77" s="1226"/>
      <c r="AX77" s="1226"/>
      <c r="AY77" s="1226"/>
      <c r="AZ77" s="1226"/>
      <c r="BA77" s="1226"/>
      <c r="BB77" s="1225" t="s">
        <v>567</v>
      </c>
      <c r="BC77" s="1225"/>
      <c r="BD77" s="1225"/>
      <c r="BE77" s="1225"/>
      <c r="BF77" s="1225"/>
      <c r="BG77" s="1225"/>
      <c r="BH77" s="1225"/>
      <c r="BI77" s="1225"/>
      <c r="BJ77" s="1225"/>
      <c r="BK77" s="1225"/>
      <c r="BL77" s="1225"/>
      <c r="BM77" s="1225"/>
      <c r="BN77" s="1225"/>
      <c r="BO77" s="1225"/>
      <c r="BP77" s="1224">
        <v>25.5</v>
      </c>
      <c r="BQ77" s="1224"/>
      <c r="BR77" s="1224"/>
      <c r="BS77" s="1224"/>
      <c r="BT77" s="1224"/>
      <c r="BU77" s="1224"/>
      <c r="BV77" s="1224"/>
      <c r="BW77" s="1224"/>
      <c r="BX77" s="1224">
        <v>25.1</v>
      </c>
      <c r="BY77" s="1224"/>
      <c r="BZ77" s="1224"/>
      <c r="CA77" s="1224"/>
      <c r="CB77" s="1224"/>
      <c r="CC77" s="1224"/>
      <c r="CD77" s="1224"/>
      <c r="CE77" s="1224"/>
      <c r="CF77" s="1224">
        <v>11.2</v>
      </c>
      <c r="CG77" s="1224"/>
      <c r="CH77" s="1224"/>
      <c r="CI77" s="1224"/>
      <c r="CJ77" s="1224"/>
      <c r="CK77" s="1224"/>
      <c r="CL77" s="1224"/>
      <c r="CM77" s="1224"/>
      <c r="CN77" s="1224">
        <v>4.5999999999999996</v>
      </c>
      <c r="CO77" s="1224"/>
      <c r="CP77" s="1224"/>
      <c r="CQ77" s="1224"/>
      <c r="CR77" s="1224"/>
      <c r="CS77" s="1224"/>
      <c r="CT77" s="1224"/>
      <c r="CU77" s="1224"/>
      <c r="CV77" s="1224">
        <v>4.2</v>
      </c>
      <c r="CW77" s="1224"/>
      <c r="CX77" s="1224"/>
      <c r="CY77" s="1224"/>
      <c r="CZ77" s="1224"/>
      <c r="DA77" s="1224"/>
      <c r="DB77" s="1224"/>
      <c r="DC77" s="1224"/>
    </row>
    <row r="78" spans="2:107" ht="13.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566</v>
      </c>
      <c r="BC79" s="1225"/>
      <c r="BD79" s="1225"/>
      <c r="BE79" s="1225"/>
      <c r="BF79" s="1225"/>
      <c r="BG79" s="1225"/>
      <c r="BH79" s="1225"/>
      <c r="BI79" s="1225"/>
      <c r="BJ79" s="1225"/>
      <c r="BK79" s="1225"/>
      <c r="BL79" s="1225"/>
      <c r="BM79" s="1225"/>
      <c r="BN79" s="1225"/>
      <c r="BO79" s="1225"/>
      <c r="BP79" s="1224">
        <v>6.6</v>
      </c>
      <c r="BQ79" s="1224"/>
      <c r="BR79" s="1224"/>
      <c r="BS79" s="1224"/>
      <c r="BT79" s="1224"/>
      <c r="BU79" s="1224"/>
      <c r="BV79" s="1224"/>
      <c r="BW79" s="1224"/>
      <c r="BX79" s="1224">
        <v>6.4</v>
      </c>
      <c r="BY79" s="1224"/>
      <c r="BZ79" s="1224"/>
      <c r="CA79" s="1224"/>
      <c r="CB79" s="1224"/>
      <c r="CC79" s="1224"/>
      <c r="CD79" s="1224"/>
      <c r="CE79" s="1224"/>
      <c r="CF79" s="1224">
        <v>5.7</v>
      </c>
      <c r="CG79" s="1224"/>
      <c r="CH79" s="1224"/>
      <c r="CI79" s="1224"/>
      <c r="CJ79" s="1224"/>
      <c r="CK79" s="1224"/>
      <c r="CL79" s="1224"/>
      <c r="CM79" s="1224"/>
      <c r="CN79" s="1224">
        <v>5.8</v>
      </c>
      <c r="CO79" s="1224"/>
      <c r="CP79" s="1224"/>
      <c r="CQ79" s="1224"/>
      <c r="CR79" s="1224"/>
      <c r="CS79" s="1224"/>
      <c r="CT79" s="1224"/>
      <c r="CU79" s="1224"/>
      <c r="CV79" s="1224">
        <v>5.8</v>
      </c>
      <c r="CW79" s="1224"/>
      <c r="CX79" s="1224"/>
      <c r="CY79" s="1224"/>
      <c r="CZ79" s="1224"/>
      <c r="DA79" s="1224"/>
      <c r="DB79" s="1224"/>
      <c r="DC79" s="1224"/>
    </row>
    <row r="80" spans="2:107" ht="13.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c r="B81" s="1218"/>
    </row>
    <row r="82" spans="2:109" ht="17.2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c r="DD84" s="1217"/>
      <c r="DE84" s="1217"/>
    </row>
    <row r="85" spans="2:109" ht="13.5">
      <c r="DD85" s="1217"/>
      <c r="DE85" s="1217"/>
    </row>
  </sheetData>
  <sheetProtection algorithmName="SHA-512" hashValue="ZUyOQLhiKPV99DiOIrmBsEr2eXwnwHwjo/xLsa1VPIJNbmH0kuz155ayCVFy7Ub/5R9e1mCfjhRtG1rF3atttA==" saltValue="uMcqkPK/eIh1h+Eh4Mhvi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election activeCell="AN70" sqref="AN70"/>
    </sheetView>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477</v>
      </c>
    </row>
  </sheetData>
  <sheetProtection algorithmName="SHA-512" hashValue="Wisn7cCngnu/SM3PgC2uyQpWfDh0mF/8FAxfyuE0/2nffpyqcIj68jOTc8NiBk6El/EOkrNVlkImwwVeH2NRig==" saltValue="OkaDXR86FEU0P+rgDmZn3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85" zoomScaleNormal="85" zoomScaleSheetLayoutView="55" workbookViewId="0">
      <selection activeCell="AN70" sqref="AN70"/>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477</v>
      </c>
    </row>
  </sheetData>
  <sheetProtection algorithmName="SHA-512" hashValue="pX7v7nE02mWGoyQ0LaZqg+abr5Q46IwAPJ2148vhIdp08WYbGEfdVmbGqF+DFYNpTKte5Lm6Yw8K68g7Iq+nXg==" saltValue="xPWVKkAzcGksUOsB2U2TT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526</v>
      </c>
      <c r="G2" s="151"/>
      <c r="H2" s="152"/>
    </row>
    <row r="3" spans="1:8">
      <c r="A3" s="148" t="s">
        <v>519</v>
      </c>
      <c r="B3" s="153"/>
      <c r="C3" s="154"/>
      <c r="D3" s="155">
        <v>36194</v>
      </c>
      <c r="E3" s="156"/>
      <c r="F3" s="157">
        <v>62383</v>
      </c>
      <c r="G3" s="158"/>
      <c r="H3" s="159"/>
    </row>
    <row r="4" spans="1:8">
      <c r="A4" s="160"/>
      <c r="B4" s="161"/>
      <c r="C4" s="162"/>
      <c r="D4" s="163">
        <v>19599</v>
      </c>
      <c r="E4" s="164"/>
      <c r="F4" s="165">
        <v>35325</v>
      </c>
      <c r="G4" s="166"/>
      <c r="H4" s="167"/>
    </row>
    <row r="5" spans="1:8">
      <c r="A5" s="148" t="s">
        <v>521</v>
      </c>
      <c r="B5" s="153"/>
      <c r="C5" s="154"/>
      <c r="D5" s="155">
        <v>37038</v>
      </c>
      <c r="E5" s="156"/>
      <c r="F5" s="157">
        <v>63812</v>
      </c>
      <c r="G5" s="158"/>
      <c r="H5" s="159"/>
    </row>
    <row r="6" spans="1:8">
      <c r="A6" s="160"/>
      <c r="B6" s="161"/>
      <c r="C6" s="162"/>
      <c r="D6" s="163">
        <v>17403</v>
      </c>
      <c r="E6" s="164"/>
      <c r="F6" s="165">
        <v>33848</v>
      </c>
      <c r="G6" s="166"/>
      <c r="H6" s="167"/>
    </row>
    <row r="7" spans="1:8">
      <c r="A7" s="148" t="s">
        <v>522</v>
      </c>
      <c r="B7" s="153"/>
      <c r="C7" s="154"/>
      <c r="D7" s="155">
        <v>22361</v>
      </c>
      <c r="E7" s="156"/>
      <c r="F7" s="157">
        <v>45945</v>
      </c>
      <c r="G7" s="158"/>
      <c r="H7" s="159"/>
    </row>
    <row r="8" spans="1:8">
      <c r="A8" s="160"/>
      <c r="B8" s="161"/>
      <c r="C8" s="162"/>
      <c r="D8" s="163">
        <v>13116</v>
      </c>
      <c r="E8" s="164"/>
      <c r="F8" s="165">
        <v>25180</v>
      </c>
      <c r="G8" s="166"/>
      <c r="H8" s="167"/>
    </row>
    <row r="9" spans="1:8">
      <c r="A9" s="148" t="s">
        <v>523</v>
      </c>
      <c r="B9" s="153"/>
      <c r="C9" s="154"/>
      <c r="D9" s="155">
        <v>21782</v>
      </c>
      <c r="E9" s="156"/>
      <c r="F9" s="157">
        <v>44475</v>
      </c>
      <c r="G9" s="158"/>
      <c r="H9" s="159"/>
    </row>
    <row r="10" spans="1:8">
      <c r="A10" s="160"/>
      <c r="B10" s="161"/>
      <c r="C10" s="162"/>
      <c r="D10" s="163">
        <v>12567</v>
      </c>
      <c r="E10" s="164"/>
      <c r="F10" s="165">
        <v>24780</v>
      </c>
      <c r="G10" s="166"/>
      <c r="H10" s="167"/>
    </row>
    <row r="11" spans="1:8">
      <c r="A11" s="148" t="s">
        <v>524</v>
      </c>
      <c r="B11" s="153"/>
      <c r="C11" s="154"/>
      <c r="D11" s="155">
        <v>26860</v>
      </c>
      <c r="E11" s="156"/>
      <c r="F11" s="157">
        <v>45982</v>
      </c>
      <c r="G11" s="158"/>
      <c r="H11" s="159"/>
    </row>
    <row r="12" spans="1:8">
      <c r="A12" s="160"/>
      <c r="B12" s="161"/>
      <c r="C12" s="168"/>
      <c r="D12" s="163">
        <v>19157</v>
      </c>
      <c r="E12" s="164"/>
      <c r="F12" s="165">
        <v>25583</v>
      </c>
      <c r="G12" s="166"/>
      <c r="H12" s="167"/>
    </row>
    <row r="13" spans="1:8">
      <c r="A13" s="148"/>
      <c r="B13" s="153"/>
      <c r="C13" s="169"/>
      <c r="D13" s="170">
        <v>28847</v>
      </c>
      <c r="E13" s="171"/>
      <c r="F13" s="172">
        <v>52519</v>
      </c>
      <c r="G13" s="173"/>
      <c r="H13" s="159"/>
    </row>
    <row r="14" spans="1:8">
      <c r="A14" s="160"/>
      <c r="B14" s="161"/>
      <c r="C14" s="162"/>
      <c r="D14" s="163">
        <v>16368</v>
      </c>
      <c r="E14" s="164"/>
      <c r="F14" s="165">
        <v>28943</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6.08</v>
      </c>
      <c r="C19" s="174">
        <f>ROUND(VALUE(SUBSTITUTE(実質収支比率等に係る経年分析!G$48,"▲","-")),2)</f>
        <v>7.92</v>
      </c>
      <c r="D19" s="174">
        <f>ROUND(VALUE(SUBSTITUTE(実質収支比率等に係る経年分析!H$48,"▲","-")),2)</f>
        <v>9.5500000000000007</v>
      </c>
      <c r="E19" s="174">
        <f>ROUND(VALUE(SUBSTITUTE(実質収支比率等に係る経年分析!I$48,"▲","-")),2)</f>
        <v>9.57</v>
      </c>
      <c r="F19" s="174">
        <f>ROUND(VALUE(SUBSTITUTE(実質収支比率等に係る経年分析!J$48,"▲","-")),2)</f>
        <v>6.49</v>
      </c>
    </row>
    <row r="20" spans="1:11">
      <c r="A20" s="174" t="s">
        <v>53</v>
      </c>
      <c r="B20" s="174">
        <f>ROUND(VALUE(SUBSTITUTE(実質収支比率等に係る経年分析!F$47,"▲","-")),2)</f>
        <v>8.14</v>
      </c>
      <c r="C20" s="174">
        <f>ROUND(VALUE(SUBSTITUTE(実質収支比率等に係る経年分析!G$47,"▲","-")),2)</f>
        <v>9.82</v>
      </c>
      <c r="D20" s="174">
        <f>ROUND(VALUE(SUBSTITUTE(実質収支比率等に係る経年分析!H$47,"▲","-")),2)</f>
        <v>12.24</v>
      </c>
      <c r="E20" s="174">
        <f>ROUND(VALUE(SUBSTITUTE(実質収支比率等に係る経年分析!I$47,"▲","-")),2)</f>
        <v>12.69</v>
      </c>
      <c r="F20" s="174">
        <f>ROUND(VALUE(SUBSTITUTE(実質収支比率等に係る経年分析!J$47,"▲","-")),2)</f>
        <v>11.92</v>
      </c>
    </row>
    <row r="21" spans="1:11">
      <c r="A21" s="174" t="s">
        <v>54</v>
      </c>
      <c r="B21" s="174">
        <f>IF(ISNUMBER(VALUE(SUBSTITUTE(実質収支比率等に係る経年分析!F$49,"▲","-"))),ROUND(VALUE(SUBSTITUTE(実質収支比率等に係る経年分析!F$49,"▲","-")),2),NA())</f>
        <v>-0.33</v>
      </c>
      <c r="C21" s="174">
        <f>IF(ISNUMBER(VALUE(SUBSTITUTE(実質収支比率等に係る経年分析!G$49,"▲","-"))),ROUND(VALUE(SUBSTITUTE(実質収支比率等に係る経年分析!G$49,"▲","-")),2),NA())</f>
        <v>3.99</v>
      </c>
      <c r="D21" s="174">
        <f>IF(ISNUMBER(VALUE(SUBSTITUTE(実質収支比率等に係る経年分析!H$49,"▲","-"))),ROUND(VALUE(SUBSTITUTE(実質収支比率等に係る経年分析!H$49,"▲","-")),2),NA())</f>
        <v>4.99</v>
      </c>
      <c r="E21" s="174">
        <f>IF(ISNUMBER(VALUE(SUBSTITUTE(実質収支比率等に係る経年分析!I$49,"▲","-"))),ROUND(VALUE(SUBSTITUTE(実質収支比率等に係る経年分析!I$49,"▲","-")),2),NA())</f>
        <v>0.14000000000000001</v>
      </c>
      <c r="F21" s="174">
        <f>IF(ISNUMBER(VALUE(SUBSTITUTE(実質収支比率等に係る経年分析!J$49,"▲","-"))),ROUND(VALUE(SUBSTITUTE(実質収支比率等に係る経年分析!J$49,"▲","-")),2),NA())</f>
        <v>-3.29</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c r="A30" s="175" t="str">
        <f>IF(連結実質赤字比率に係る赤字・黒字の構成分析!C$40="",NA(),連結実質赤字比率に係る赤字・黒字の構成分析!C$40)</f>
        <v>高坂駅東口第一土地区画整理事業特別会計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1.1000000000000001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0.57999999999999996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1.1000000000000001</v>
      </c>
    </row>
    <row r="32" spans="1:11">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1.1200000000000001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1.31</v>
      </c>
    </row>
    <row r="33" spans="1:16">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1.55</v>
      </c>
    </row>
    <row r="34" spans="1:16">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7.91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9.5399999999999991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9.56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6.47</v>
      </c>
    </row>
    <row r="35" spans="1:16">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13.24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9.9700000000000006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4.82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8.92</v>
      </c>
    </row>
    <row r="36" spans="1:16">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6.39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5.21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8.64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10.02</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2266</v>
      </c>
      <c r="E42" s="176"/>
      <c r="F42" s="176"/>
      <c r="G42" s="176">
        <f>'実質公債費比率（分子）の構造'!L$52</f>
        <v>2309</v>
      </c>
      <c r="H42" s="176"/>
      <c r="I42" s="176"/>
      <c r="J42" s="176">
        <f>'実質公債費比率（分子）の構造'!M$52</f>
        <v>2238</v>
      </c>
      <c r="K42" s="176"/>
      <c r="L42" s="176"/>
      <c r="M42" s="176">
        <f>'実質公債費比率（分子）の構造'!N$52</f>
        <v>2220</v>
      </c>
      <c r="N42" s="176"/>
      <c r="O42" s="176"/>
      <c r="P42" s="176">
        <f>'実質公債費比率（分子）の構造'!O$52</f>
        <v>2126</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60</v>
      </c>
      <c r="C45" s="176"/>
      <c r="D45" s="176"/>
      <c r="E45" s="176">
        <f>'実質公債費比率（分子）の構造'!L$49</f>
        <v>55</v>
      </c>
      <c r="F45" s="176"/>
      <c r="G45" s="176"/>
      <c r="H45" s="176">
        <f>'実質公債費比率（分子）の構造'!M$49</f>
        <v>84</v>
      </c>
      <c r="I45" s="176"/>
      <c r="J45" s="176"/>
      <c r="K45" s="176">
        <f>'実質公債費比率（分子）の構造'!N$49</f>
        <v>89</v>
      </c>
      <c r="L45" s="176"/>
      <c r="M45" s="176"/>
      <c r="N45" s="176">
        <f>'実質公債費比率（分子）の構造'!O$49</f>
        <v>91</v>
      </c>
      <c r="O45" s="176"/>
      <c r="P45" s="176"/>
    </row>
    <row r="46" spans="1:16">
      <c r="A46" s="176" t="s">
        <v>64</v>
      </c>
      <c r="B46" s="176">
        <f>'実質公債費比率（分子）の構造'!K$48</f>
        <v>268</v>
      </c>
      <c r="C46" s="176"/>
      <c r="D46" s="176"/>
      <c r="E46" s="176">
        <f>'実質公債費比率（分子）の構造'!L$48</f>
        <v>254</v>
      </c>
      <c r="F46" s="176"/>
      <c r="G46" s="176"/>
      <c r="H46" s="176">
        <f>'実質公債費比率（分子）の構造'!M$48</f>
        <v>278</v>
      </c>
      <c r="I46" s="176"/>
      <c r="J46" s="176"/>
      <c r="K46" s="176">
        <f>'実質公債費比率（分子）の構造'!N$48</f>
        <v>316</v>
      </c>
      <c r="L46" s="176"/>
      <c r="M46" s="176"/>
      <c r="N46" s="176">
        <f>'実質公債費比率（分子）の構造'!O$48</f>
        <v>359</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2445</v>
      </c>
      <c r="C49" s="176"/>
      <c r="D49" s="176"/>
      <c r="E49" s="176">
        <f>'実質公債費比率（分子）の構造'!L$45</f>
        <v>2450</v>
      </c>
      <c r="F49" s="176"/>
      <c r="G49" s="176"/>
      <c r="H49" s="176">
        <f>'実質公債費比率（分子）の構造'!M$45</f>
        <v>2541</v>
      </c>
      <c r="I49" s="176"/>
      <c r="J49" s="176"/>
      <c r="K49" s="176">
        <f>'実質公債費比率（分子）の構造'!N$45</f>
        <v>2569</v>
      </c>
      <c r="L49" s="176"/>
      <c r="M49" s="176"/>
      <c r="N49" s="176">
        <f>'実質公債費比率（分子）の構造'!O$45</f>
        <v>2627</v>
      </c>
      <c r="O49" s="176"/>
      <c r="P49" s="176"/>
    </row>
    <row r="50" spans="1:16">
      <c r="A50" s="176" t="s">
        <v>67</v>
      </c>
      <c r="B50" s="176" t="e">
        <f>NA()</f>
        <v>#N/A</v>
      </c>
      <c r="C50" s="176">
        <f>IF(ISNUMBER('実質公債費比率（分子）の構造'!K$53),'実質公債費比率（分子）の構造'!K$53,NA())</f>
        <v>507</v>
      </c>
      <c r="D50" s="176" t="e">
        <f>NA()</f>
        <v>#N/A</v>
      </c>
      <c r="E50" s="176" t="e">
        <f>NA()</f>
        <v>#N/A</v>
      </c>
      <c r="F50" s="176">
        <f>IF(ISNUMBER('実質公債費比率（分子）の構造'!L$53),'実質公債費比率（分子）の構造'!L$53,NA())</f>
        <v>450</v>
      </c>
      <c r="G50" s="176" t="e">
        <f>NA()</f>
        <v>#N/A</v>
      </c>
      <c r="H50" s="176" t="e">
        <f>NA()</f>
        <v>#N/A</v>
      </c>
      <c r="I50" s="176">
        <f>IF(ISNUMBER('実質公債費比率（分子）の構造'!M$53),'実質公債費比率（分子）の構造'!M$53,NA())</f>
        <v>665</v>
      </c>
      <c r="J50" s="176" t="e">
        <f>NA()</f>
        <v>#N/A</v>
      </c>
      <c r="K50" s="176" t="e">
        <f>NA()</f>
        <v>#N/A</v>
      </c>
      <c r="L50" s="176">
        <f>IF(ISNUMBER('実質公債費比率（分子）の構造'!N$53),'実質公債費比率（分子）の構造'!N$53,NA())</f>
        <v>754</v>
      </c>
      <c r="M50" s="176" t="e">
        <f>NA()</f>
        <v>#N/A</v>
      </c>
      <c r="N50" s="176" t="e">
        <f>NA()</f>
        <v>#N/A</v>
      </c>
      <c r="O50" s="176">
        <f>IF(ISNUMBER('実質公債費比率（分子）の構造'!O$53),'実質公債費比率（分子）の構造'!O$53,NA())</f>
        <v>951</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21980</v>
      </c>
      <c r="E56" s="175"/>
      <c r="F56" s="175"/>
      <c r="G56" s="175">
        <f>'将来負担比率（分子）の構造'!J$52</f>
        <v>22316</v>
      </c>
      <c r="H56" s="175"/>
      <c r="I56" s="175"/>
      <c r="J56" s="175">
        <f>'将来負担比率（分子）の構造'!K$52</f>
        <v>22192</v>
      </c>
      <c r="K56" s="175"/>
      <c r="L56" s="175"/>
      <c r="M56" s="175">
        <f>'将来負担比率（分子）の構造'!L$52</f>
        <v>21516</v>
      </c>
      <c r="N56" s="175"/>
      <c r="O56" s="175"/>
      <c r="P56" s="175">
        <f>'将来負担比率（分子）の構造'!M$52</f>
        <v>20687</v>
      </c>
    </row>
    <row r="57" spans="1:16">
      <c r="A57" s="175" t="s">
        <v>42</v>
      </c>
      <c r="B57" s="175"/>
      <c r="C57" s="175"/>
      <c r="D57" s="175">
        <f>'将来負担比率（分子）の構造'!I$51</f>
        <v>3638</v>
      </c>
      <c r="E57" s="175"/>
      <c r="F57" s="175"/>
      <c r="G57" s="175">
        <f>'将来負担比率（分子）の構造'!J$51</f>
        <v>3996</v>
      </c>
      <c r="H57" s="175"/>
      <c r="I57" s="175"/>
      <c r="J57" s="175">
        <f>'将来負担比率（分子）の構造'!K$51</f>
        <v>3713</v>
      </c>
      <c r="K57" s="175"/>
      <c r="L57" s="175"/>
      <c r="M57" s="175">
        <f>'将来負担比率（分子）の構造'!L$51</f>
        <v>3541</v>
      </c>
      <c r="N57" s="175"/>
      <c r="O57" s="175"/>
      <c r="P57" s="175">
        <f>'将来負担比率（分子）の構造'!M$51</f>
        <v>3116</v>
      </c>
    </row>
    <row r="58" spans="1:16">
      <c r="A58" s="175" t="s">
        <v>41</v>
      </c>
      <c r="B58" s="175"/>
      <c r="C58" s="175"/>
      <c r="D58" s="175">
        <f>'将来負担比率（分子）の構造'!I$50</f>
        <v>5444</v>
      </c>
      <c r="E58" s="175"/>
      <c r="F58" s="175"/>
      <c r="G58" s="175">
        <f>'将来負担比率（分子）の構造'!J$50</f>
        <v>5787</v>
      </c>
      <c r="H58" s="175"/>
      <c r="I58" s="175"/>
      <c r="J58" s="175">
        <f>'将来負担比率（分子）の構造'!K$50</f>
        <v>6876</v>
      </c>
      <c r="K58" s="175"/>
      <c r="L58" s="175"/>
      <c r="M58" s="175">
        <f>'将来負担比率（分子）の構造'!L$50</f>
        <v>7169</v>
      </c>
      <c r="N58" s="175"/>
      <c r="O58" s="175"/>
      <c r="P58" s="175">
        <f>'将来負担比率（分子）の構造'!M$50</f>
        <v>6792</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2694</v>
      </c>
      <c r="C62" s="175"/>
      <c r="D62" s="175"/>
      <c r="E62" s="175">
        <f>'将来負担比率（分子）の構造'!J$45</f>
        <v>2755</v>
      </c>
      <c r="F62" s="175"/>
      <c r="G62" s="175"/>
      <c r="H62" s="175">
        <f>'将来負担比率（分子）の構造'!K$45</f>
        <v>2636</v>
      </c>
      <c r="I62" s="175"/>
      <c r="J62" s="175"/>
      <c r="K62" s="175">
        <f>'将来負担比率（分子）の構造'!L$45</f>
        <v>2601</v>
      </c>
      <c r="L62" s="175"/>
      <c r="M62" s="175"/>
      <c r="N62" s="175">
        <f>'将来負担比率（分子）の構造'!M$45</f>
        <v>2687</v>
      </c>
      <c r="O62" s="175"/>
      <c r="P62" s="175"/>
    </row>
    <row r="63" spans="1:16">
      <c r="A63" s="175" t="s">
        <v>34</v>
      </c>
      <c r="B63" s="175">
        <f>'将来負担比率（分子）の構造'!I$44</f>
        <v>601</v>
      </c>
      <c r="C63" s="175"/>
      <c r="D63" s="175"/>
      <c r="E63" s="175">
        <f>'将来負担比率（分子）の構造'!J$44</f>
        <v>968</v>
      </c>
      <c r="F63" s="175"/>
      <c r="G63" s="175"/>
      <c r="H63" s="175">
        <f>'将来負担比率（分子）の構造'!K$44</f>
        <v>982</v>
      </c>
      <c r="I63" s="175"/>
      <c r="J63" s="175"/>
      <c r="K63" s="175">
        <f>'将来負担比率（分子）の構造'!L$44</f>
        <v>930</v>
      </c>
      <c r="L63" s="175"/>
      <c r="M63" s="175"/>
      <c r="N63" s="175">
        <f>'将来負担比率（分子）の構造'!M$44</f>
        <v>981</v>
      </c>
      <c r="O63" s="175"/>
      <c r="P63" s="175"/>
    </row>
    <row r="64" spans="1:16">
      <c r="A64" s="175" t="s">
        <v>33</v>
      </c>
      <c r="B64" s="175">
        <f>'将来負担比率（分子）の構造'!I$43</f>
        <v>4489</v>
      </c>
      <c r="C64" s="175"/>
      <c r="D64" s="175"/>
      <c r="E64" s="175">
        <f>'将来負担比率（分子）の構造'!J$43</f>
        <v>3971</v>
      </c>
      <c r="F64" s="175"/>
      <c r="G64" s="175"/>
      <c r="H64" s="175">
        <f>'将来負担比率（分子）の構造'!K$43</f>
        <v>3826</v>
      </c>
      <c r="I64" s="175"/>
      <c r="J64" s="175"/>
      <c r="K64" s="175">
        <f>'将来負担比率（分子）の構造'!L$43</f>
        <v>3582</v>
      </c>
      <c r="L64" s="175"/>
      <c r="M64" s="175"/>
      <c r="N64" s="175">
        <f>'将来負担比率（分子）の構造'!M$43</f>
        <v>4286</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27476</v>
      </c>
      <c r="C66" s="175"/>
      <c r="D66" s="175"/>
      <c r="E66" s="175">
        <f>'将来負担比率（分子）の構造'!J$41</f>
        <v>28416</v>
      </c>
      <c r="F66" s="175"/>
      <c r="G66" s="175"/>
      <c r="H66" s="175">
        <f>'将来負担比率（分子）の構造'!K$41</f>
        <v>28606</v>
      </c>
      <c r="I66" s="175"/>
      <c r="J66" s="175"/>
      <c r="K66" s="175">
        <f>'将来負担比率（分子）の構造'!L$41</f>
        <v>27218</v>
      </c>
      <c r="L66" s="175"/>
      <c r="M66" s="175"/>
      <c r="N66" s="175">
        <f>'将来負担比率（分子）の構造'!M$41</f>
        <v>25973</v>
      </c>
      <c r="O66" s="175"/>
      <c r="P66" s="175"/>
    </row>
    <row r="67" spans="1:16">
      <c r="A67" s="175" t="s">
        <v>71</v>
      </c>
      <c r="B67" s="175" t="e">
        <f>NA()</f>
        <v>#N/A</v>
      </c>
      <c r="C67" s="175">
        <f>IF(ISNUMBER('将来負担比率（分子）の構造'!I$53), IF('将来負担比率（分子）の構造'!I$53 &lt; 0, 0, '将来負担比率（分子）の構造'!I$53), NA())</f>
        <v>4200</v>
      </c>
      <c r="D67" s="175" t="e">
        <f>NA()</f>
        <v>#N/A</v>
      </c>
      <c r="E67" s="175" t="e">
        <f>NA()</f>
        <v>#N/A</v>
      </c>
      <c r="F67" s="175">
        <f>IF(ISNUMBER('将来負担比率（分子）の構造'!J$53), IF('将来負担比率（分子）の構造'!J$53 &lt; 0, 0, '将来負担比率（分子）の構造'!J$53), NA())</f>
        <v>4012</v>
      </c>
      <c r="G67" s="175" t="e">
        <f>NA()</f>
        <v>#N/A</v>
      </c>
      <c r="H67" s="175" t="e">
        <f>NA()</f>
        <v>#N/A</v>
      </c>
      <c r="I67" s="175">
        <f>IF(ISNUMBER('将来負担比率（分子）の構造'!K$53), IF('将来負担比率（分子）の構造'!K$53 &lt; 0, 0, '将来負担比率（分子）の構造'!K$53), NA())</f>
        <v>3270</v>
      </c>
      <c r="J67" s="175" t="e">
        <f>NA()</f>
        <v>#N/A</v>
      </c>
      <c r="K67" s="175" t="e">
        <f>NA()</f>
        <v>#N/A</v>
      </c>
      <c r="L67" s="175">
        <f>IF(ISNUMBER('将来負担比率（分子）の構造'!L$53), IF('将来負担比率（分子）の構造'!L$53 &lt; 0, 0, '将来負担比率（分子）の構造'!L$53), NA())</f>
        <v>2105</v>
      </c>
      <c r="M67" s="175" t="e">
        <f>NA()</f>
        <v>#N/A</v>
      </c>
      <c r="N67" s="175" t="e">
        <f>NA()</f>
        <v>#N/A</v>
      </c>
      <c r="O67" s="175">
        <f>IF(ISNUMBER('将来負担比率（分子）の構造'!M$53), IF('将来負担比率（分子）の構造'!M$53 &lt; 0, 0, '将来負担比率（分子）の構造'!M$53), NA())</f>
        <v>3332</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2373</v>
      </c>
      <c r="C72" s="179">
        <f>基金残高に係る経年分析!G55</f>
        <v>2423</v>
      </c>
      <c r="D72" s="179">
        <f>基金残高に係る経年分析!H55</f>
        <v>2334</v>
      </c>
    </row>
    <row r="73" spans="1:16">
      <c r="A73" s="178" t="s">
        <v>74</v>
      </c>
      <c r="B73" s="179">
        <f>基金残高に係る経年分析!F56</f>
        <v>978</v>
      </c>
      <c r="C73" s="179">
        <f>基金残高に係る経年分析!G56</f>
        <v>978</v>
      </c>
      <c r="D73" s="179">
        <f>基金残高に係る経年分析!H56</f>
        <v>1163</v>
      </c>
    </row>
    <row r="74" spans="1:16">
      <c r="A74" s="178" t="s">
        <v>75</v>
      </c>
      <c r="B74" s="179">
        <f>基金残高に係る経年分析!F57</f>
        <v>1348</v>
      </c>
      <c r="C74" s="179">
        <f>基金残高に係る経年分析!G57</f>
        <v>1757</v>
      </c>
      <c r="D74" s="179">
        <f>基金残高に係る経年分析!H57</f>
        <v>1762</v>
      </c>
    </row>
  </sheetData>
  <sheetProtection algorithmName="SHA-512" hashValue="lvKijKTXIDfvN516Hc4zkFH+ct1MQd2uqc6wzABm+33RyPqS9jWb+q8rJNIG8z5Jz6WCUWhhwQDf0kLhX/f24Q==" saltValue="ztf8YStVwCj1YA/DgyID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2"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215</v>
      </c>
      <c r="C5" s="680"/>
      <c r="D5" s="680"/>
      <c r="E5" s="680"/>
      <c r="F5" s="680"/>
      <c r="G5" s="680"/>
      <c r="H5" s="680"/>
      <c r="I5" s="680"/>
      <c r="J5" s="680"/>
      <c r="K5" s="680"/>
      <c r="L5" s="680"/>
      <c r="M5" s="680"/>
      <c r="N5" s="680"/>
      <c r="O5" s="680"/>
      <c r="P5" s="680"/>
      <c r="Q5" s="681"/>
      <c r="R5" s="676">
        <v>14004190</v>
      </c>
      <c r="S5" s="677"/>
      <c r="T5" s="677"/>
      <c r="U5" s="677"/>
      <c r="V5" s="677"/>
      <c r="W5" s="677"/>
      <c r="X5" s="677"/>
      <c r="Y5" s="702"/>
      <c r="Z5" s="715">
        <v>37.200000000000003</v>
      </c>
      <c r="AA5" s="715"/>
      <c r="AB5" s="715"/>
      <c r="AC5" s="715"/>
      <c r="AD5" s="716">
        <v>13351443</v>
      </c>
      <c r="AE5" s="716"/>
      <c r="AF5" s="716"/>
      <c r="AG5" s="716"/>
      <c r="AH5" s="716"/>
      <c r="AI5" s="716"/>
      <c r="AJ5" s="716"/>
      <c r="AK5" s="716"/>
      <c r="AL5" s="703">
        <v>67</v>
      </c>
      <c r="AM5" s="685"/>
      <c r="AN5" s="685"/>
      <c r="AO5" s="704"/>
      <c r="AP5" s="679" t="s">
        <v>216</v>
      </c>
      <c r="AQ5" s="680"/>
      <c r="AR5" s="680"/>
      <c r="AS5" s="680"/>
      <c r="AT5" s="680"/>
      <c r="AU5" s="680"/>
      <c r="AV5" s="680"/>
      <c r="AW5" s="680"/>
      <c r="AX5" s="680"/>
      <c r="AY5" s="680"/>
      <c r="AZ5" s="680"/>
      <c r="BA5" s="680"/>
      <c r="BB5" s="680"/>
      <c r="BC5" s="680"/>
      <c r="BD5" s="680"/>
      <c r="BE5" s="680"/>
      <c r="BF5" s="681"/>
      <c r="BG5" s="621">
        <v>13351443</v>
      </c>
      <c r="BH5" s="622"/>
      <c r="BI5" s="622"/>
      <c r="BJ5" s="622"/>
      <c r="BK5" s="622"/>
      <c r="BL5" s="622"/>
      <c r="BM5" s="622"/>
      <c r="BN5" s="623"/>
      <c r="BO5" s="659">
        <v>95.3</v>
      </c>
      <c r="BP5" s="659"/>
      <c r="BQ5" s="659"/>
      <c r="BR5" s="659"/>
      <c r="BS5" s="660">
        <v>183514</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c r="B6" s="618" t="s">
        <v>220</v>
      </c>
      <c r="C6" s="619"/>
      <c r="D6" s="619"/>
      <c r="E6" s="619"/>
      <c r="F6" s="619"/>
      <c r="G6" s="619"/>
      <c r="H6" s="619"/>
      <c r="I6" s="619"/>
      <c r="J6" s="619"/>
      <c r="K6" s="619"/>
      <c r="L6" s="619"/>
      <c r="M6" s="619"/>
      <c r="N6" s="619"/>
      <c r="O6" s="619"/>
      <c r="P6" s="619"/>
      <c r="Q6" s="620"/>
      <c r="R6" s="621">
        <v>283690</v>
      </c>
      <c r="S6" s="622"/>
      <c r="T6" s="622"/>
      <c r="U6" s="622"/>
      <c r="V6" s="622"/>
      <c r="W6" s="622"/>
      <c r="X6" s="622"/>
      <c r="Y6" s="623"/>
      <c r="Z6" s="659">
        <v>0.8</v>
      </c>
      <c r="AA6" s="659"/>
      <c r="AB6" s="659"/>
      <c r="AC6" s="659"/>
      <c r="AD6" s="660">
        <v>283690</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13351443</v>
      </c>
      <c r="BH6" s="622"/>
      <c r="BI6" s="622"/>
      <c r="BJ6" s="622"/>
      <c r="BK6" s="622"/>
      <c r="BL6" s="622"/>
      <c r="BM6" s="622"/>
      <c r="BN6" s="623"/>
      <c r="BO6" s="659">
        <v>95.3</v>
      </c>
      <c r="BP6" s="659"/>
      <c r="BQ6" s="659"/>
      <c r="BR6" s="659"/>
      <c r="BS6" s="660">
        <v>183514</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254223</v>
      </c>
      <c r="CS6" s="622"/>
      <c r="CT6" s="622"/>
      <c r="CU6" s="622"/>
      <c r="CV6" s="622"/>
      <c r="CW6" s="622"/>
      <c r="CX6" s="622"/>
      <c r="CY6" s="623"/>
      <c r="CZ6" s="703">
        <v>0.7</v>
      </c>
      <c r="DA6" s="685"/>
      <c r="DB6" s="685"/>
      <c r="DC6" s="705"/>
      <c r="DD6" s="627">
        <v>5764</v>
      </c>
      <c r="DE6" s="622"/>
      <c r="DF6" s="622"/>
      <c r="DG6" s="622"/>
      <c r="DH6" s="622"/>
      <c r="DI6" s="622"/>
      <c r="DJ6" s="622"/>
      <c r="DK6" s="622"/>
      <c r="DL6" s="622"/>
      <c r="DM6" s="622"/>
      <c r="DN6" s="622"/>
      <c r="DO6" s="622"/>
      <c r="DP6" s="623"/>
      <c r="DQ6" s="627">
        <v>254223</v>
      </c>
      <c r="DR6" s="622"/>
      <c r="DS6" s="622"/>
      <c r="DT6" s="622"/>
      <c r="DU6" s="622"/>
      <c r="DV6" s="622"/>
      <c r="DW6" s="622"/>
      <c r="DX6" s="622"/>
      <c r="DY6" s="622"/>
      <c r="DZ6" s="622"/>
      <c r="EA6" s="622"/>
      <c r="EB6" s="622"/>
      <c r="EC6" s="658"/>
    </row>
    <row r="7" spans="2:143" ht="11.25" customHeight="1">
      <c r="B7" s="618" t="s">
        <v>223</v>
      </c>
      <c r="C7" s="619"/>
      <c r="D7" s="619"/>
      <c r="E7" s="619"/>
      <c r="F7" s="619"/>
      <c r="G7" s="619"/>
      <c r="H7" s="619"/>
      <c r="I7" s="619"/>
      <c r="J7" s="619"/>
      <c r="K7" s="619"/>
      <c r="L7" s="619"/>
      <c r="M7" s="619"/>
      <c r="N7" s="619"/>
      <c r="O7" s="619"/>
      <c r="P7" s="619"/>
      <c r="Q7" s="620"/>
      <c r="R7" s="621">
        <v>4225</v>
      </c>
      <c r="S7" s="622"/>
      <c r="T7" s="622"/>
      <c r="U7" s="622"/>
      <c r="V7" s="622"/>
      <c r="W7" s="622"/>
      <c r="X7" s="622"/>
      <c r="Y7" s="623"/>
      <c r="Z7" s="659">
        <v>0</v>
      </c>
      <c r="AA7" s="659"/>
      <c r="AB7" s="659"/>
      <c r="AC7" s="659"/>
      <c r="AD7" s="660">
        <v>4225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6117294</v>
      </c>
      <c r="BH7" s="622"/>
      <c r="BI7" s="622"/>
      <c r="BJ7" s="622"/>
      <c r="BK7" s="622"/>
      <c r="BL7" s="622"/>
      <c r="BM7" s="622"/>
      <c r="BN7" s="623"/>
      <c r="BO7" s="659">
        <v>43.7</v>
      </c>
      <c r="BP7" s="659"/>
      <c r="BQ7" s="659"/>
      <c r="BR7" s="659"/>
      <c r="BS7" s="660">
        <v>183514</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4826431</v>
      </c>
      <c r="CS7" s="622"/>
      <c r="CT7" s="622"/>
      <c r="CU7" s="622"/>
      <c r="CV7" s="622"/>
      <c r="CW7" s="622"/>
      <c r="CX7" s="622"/>
      <c r="CY7" s="623"/>
      <c r="CZ7" s="659">
        <v>13.5</v>
      </c>
      <c r="DA7" s="659"/>
      <c r="DB7" s="659"/>
      <c r="DC7" s="659"/>
      <c r="DD7" s="627">
        <v>77183</v>
      </c>
      <c r="DE7" s="622"/>
      <c r="DF7" s="622"/>
      <c r="DG7" s="622"/>
      <c r="DH7" s="622"/>
      <c r="DI7" s="622"/>
      <c r="DJ7" s="622"/>
      <c r="DK7" s="622"/>
      <c r="DL7" s="622"/>
      <c r="DM7" s="622"/>
      <c r="DN7" s="622"/>
      <c r="DO7" s="622"/>
      <c r="DP7" s="623"/>
      <c r="DQ7" s="627">
        <v>4460464</v>
      </c>
      <c r="DR7" s="622"/>
      <c r="DS7" s="622"/>
      <c r="DT7" s="622"/>
      <c r="DU7" s="622"/>
      <c r="DV7" s="622"/>
      <c r="DW7" s="622"/>
      <c r="DX7" s="622"/>
      <c r="DY7" s="622"/>
      <c r="DZ7" s="622"/>
      <c r="EA7" s="622"/>
      <c r="EB7" s="622"/>
      <c r="EC7" s="658"/>
    </row>
    <row r="8" spans="2:143" ht="11.25" customHeight="1">
      <c r="B8" s="618" t="s">
        <v>226</v>
      </c>
      <c r="C8" s="619"/>
      <c r="D8" s="619"/>
      <c r="E8" s="619"/>
      <c r="F8" s="619"/>
      <c r="G8" s="619"/>
      <c r="H8" s="619"/>
      <c r="I8" s="619"/>
      <c r="J8" s="619"/>
      <c r="K8" s="619"/>
      <c r="L8" s="619"/>
      <c r="M8" s="619"/>
      <c r="N8" s="619"/>
      <c r="O8" s="619"/>
      <c r="P8" s="619"/>
      <c r="Q8" s="620"/>
      <c r="R8" s="621">
        <v>77163</v>
      </c>
      <c r="S8" s="622"/>
      <c r="T8" s="622"/>
      <c r="U8" s="622"/>
      <c r="V8" s="622"/>
      <c r="W8" s="622"/>
      <c r="X8" s="622"/>
      <c r="Y8" s="623"/>
      <c r="Z8" s="659">
        <v>0.2</v>
      </c>
      <c r="AA8" s="659"/>
      <c r="AB8" s="659"/>
      <c r="AC8" s="659"/>
      <c r="AD8" s="660">
        <v>77163</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169432</v>
      </c>
      <c r="BH8" s="622"/>
      <c r="BI8" s="622"/>
      <c r="BJ8" s="622"/>
      <c r="BK8" s="622"/>
      <c r="BL8" s="622"/>
      <c r="BM8" s="622"/>
      <c r="BN8" s="623"/>
      <c r="BO8" s="659">
        <v>1.2</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15950590</v>
      </c>
      <c r="CS8" s="622"/>
      <c r="CT8" s="622"/>
      <c r="CU8" s="622"/>
      <c r="CV8" s="622"/>
      <c r="CW8" s="622"/>
      <c r="CX8" s="622"/>
      <c r="CY8" s="623"/>
      <c r="CZ8" s="659">
        <v>44.5</v>
      </c>
      <c r="DA8" s="659"/>
      <c r="DB8" s="659"/>
      <c r="DC8" s="659"/>
      <c r="DD8" s="627">
        <v>41432</v>
      </c>
      <c r="DE8" s="622"/>
      <c r="DF8" s="622"/>
      <c r="DG8" s="622"/>
      <c r="DH8" s="622"/>
      <c r="DI8" s="622"/>
      <c r="DJ8" s="622"/>
      <c r="DK8" s="622"/>
      <c r="DL8" s="622"/>
      <c r="DM8" s="622"/>
      <c r="DN8" s="622"/>
      <c r="DO8" s="622"/>
      <c r="DP8" s="623"/>
      <c r="DQ8" s="627">
        <v>8341663</v>
      </c>
      <c r="DR8" s="622"/>
      <c r="DS8" s="622"/>
      <c r="DT8" s="622"/>
      <c r="DU8" s="622"/>
      <c r="DV8" s="622"/>
      <c r="DW8" s="622"/>
      <c r="DX8" s="622"/>
      <c r="DY8" s="622"/>
      <c r="DZ8" s="622"/>
      <c r="EA8" s="622"/>
      <c r="EB8" s="622"/>
      <c r="EC8" s="658"/>
    </row>
    <row r="9" spans="2:143" ht="11.25" customHeight="1">
      <c r="B9" s="618" t="s">
        <v>229</v>
      </c>
      <c r="C9" s="619"/>
      <c r="D9" s="619"/>
      <c r="E9" s="619"/>
      <c r="F9" s="619"/>
      <c r="G9" s="619"/>
      <c r="H9" s="619"/>
      <c r="I9" s="619"/>
      <c r="J9" s="619"/>
      <c r="K9" s="619"/>
      <c r="L9" s="619"/>
      <c r="M9" s="619"/>
      <c r="N9" s="619"/>
      <c r="O9" s="619"/>
      <c r="P9" s="619"/>
      <c r="Q9" s="620"/>
      <c r="R9" s="621">
        <v>89716</v>
      </c>
      <c r="S9" s="622"/>
      <c r="T9" s="622"/>
      <c r="U9" s="622"/>
      <c r="V9" s="622"/>
      <c r="W9" s="622"/>
      <c r="X9" s="622"/>
      <c r="Y9" s="623"/>
      <c r="Z9" s="659">
        <v>0.2</v>
      </c>
      <c r="AA9" s="659"/>
      <c r="AB9" s="659"/>
      <c r="AC9" s="659"/>
      <c r="AD9" s="660">
        <v>89716</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4916150</v>
      </c>
      <c r="BH9" s="622"/>
      <c r="BI9" s="622"/>
      <c r="BJ9" s="622"/>
      <c r="BK9" s="622"/>
      <c r="BL9" s="622"/>
      <c r="BM9" s="622"/>
      <c r="BN9" s="623"/>
      <c r="BO9" s="659">
        <v>35.1</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3667820</v>
      </c>
      <c r="CS9" s="622"/>
      <c r="CT9" s="622"/>
      <c r="CU9" s="622"/>
      <c r="CV9" s="622"/>
      <c r="CW9" s="622"/>
      <c r="CX9" s="622"/>
      <c r="CY9" s="623"/>
      <c r="CZ9" s="659">
        <v>10.199999999999999</v>
      </c>
      <c r="DA9" s="659"/>
      <c r="DB9" s="659"/>
      <c r="DC9" s="659"/>
      <c r="DD9" s="627">
        <v>265686</v>
      </c>
      <c r="DE9" s="622"/>
      <c r="DF9" s="622"/>
      <c r="DG9" s="622"/>
      <c r="DH9" s="622"/>
      <c r="DI9" s="622"/>
      <c r="DJ9" s="622"/>
      <c r="DK9" s="622"/>
      <c r="DL9" s="622"/>
      <c r="DM9" s="622"/>
      <c r="DN9" s="622"/>
      <c r="DO9" s="622"/>
      <c r="DP9" s="623"/>
      <c r="DQ9" s="627">
        <v>2917987</v>
      </c>
      <c r="DR9" s="622"/>
      <c r="DS9" s="622"/>
      <c r="DT9" s="622"/>
      <c r="DU9" s="622"/>
      <c r="DV9" s="622"/>
      <c r="DW9" s="622"/>
      <c r="DX9" s="622"/>
      <c r="DY9" s="622"/>
      <c r="DZ9" s="622"/>
      <c r="EA9" s="622"/>
      <c r="EB9" s="622"/>
      <c r="EC9" s="658"/>
    </row>
    <row r="10" spans="2:143" ht="11.25" customHeight="1">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279741</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17958</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17958</v>
      </c>
      <c r="DR10" s="622"/>
      <c r="DS10" s="622"/>
      <c r="DT10" s="622"/>
      <c r="DU10" s="622"/>
      <c r="DV10" s="622"/>
      <c r="DW10" s="622"/>
      <c r="DX10" s="622"/>
      <c r="DY10" s="622"/>
      <c r="DZ10" s="622"/>
      <c r="EA10" s="622"/>
      <c r="EB10" s="622"/>
      <c r="EC10" s="658"/>
    </row>
    <row r="11" spans="2:143" ht="11.25" customHeight="1">
      <c r="B11" s="618" t="s">
        <v>235</v>
      </c>
      <c r="C11" s="619"/>
      <c r="D11" s="619"/>
      <c r="E11" s="619"/>
      <c r="F11" s="619"/>
      <c r="G11" s="619"/>
      <c r="H11" s="619"/>
      <c r="I11" s="619"/>
      <c r="J11" s="619"/>
      <c r="K11" s="619"/>
      <c r="L11" s="619"/>
      <c r="M11" s="619"/>
      <c r="N11" s="619"/>
      <c r="O11" s="619"/>
      <c r="P11" s="619"/>
      <c r="Q11" s="620"/>
      <c r="R11" s="621">
        <v>2223555</v>
      </c>
      <c r="S11" s="622"/>
      <c r="T11" s="622"/>
      <c r="U11" s="622"/>
      <c r="V11" s="622"/>
      <c r="W11" s="622"/>
      <c r="X11" s="622"/>
      <c r="Y11" s="623"/>
      <c r="Z11" s="624">
        <v>5.9</v>
      </c>
      <c r="AA11" s="625"/>
      <c r="AB11" s="625"/>
      <c r="AC11" s="626"/>
      <c r="AD11" s="627">
        <v>2223555</v>
      </c>
      <c r="AE11" s="622"/>
      <c r="AF11" s="622"/>
      <c r="AG11" s="622"/>
      <c r="AH11" s="622"/>
      <c r="AI11" s="622"/>
      <c r="AJ11" s="622"/>
      <c r="AK11" s="623"/>
      <c r="AL11" s="624">
        <v>11.2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751971</v>
      </c>
      <c r="BH11" s="622"/>
      <c r="BI11" s="622"/>
      <c r="BJ11" s="622"/>
      <c r="BK11" s="622"/>
      <c r="BL11" s="622"/>
      <c r="BM11" s="622"/>
      <c r="BN11" s="623"/>
      <c r="BO11" s="659">
        <v>5.4</v>
      </c>
      <c r="BP11" s="659"/>
      <c r="BQ11" s="659"/>
      <c r="BR11" s="659"/>
      <c r="BS11" s="660">
        <v>183514</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312588</v>
      </c>
      <c r="CS11" s="622"/>
      <c r="CT11" s="622"/>
      <c r="CU11" s="622"/>
      <c r="CV11" s="622"/>
      <c r="CW11" s="622"/>
      <c r="CX11" s="622"/>
      <c r="CY11" s="623"/>
      <c r="CZ11" s="659">
        <v>0.9</v>
      </c>
      <c r="DA11" s="659"/>
      <c r="DB11" s="659"/>
      <c r="DC11" s="659"/>
      <c r="DD11" s="627">
        <v>26223</v>
      </c>
      <c r="DE11" s="622"/>
      <c r="DF11" s="622"/>
      <c r="DG11" s="622"/>
      <c r="DH11" s="622"/>
      <c r="DI11" s="622"/>
      <c r="DJ11" s="622"/>
      <c r="DK11" s="622"/>
      <c r="DL11" s="622"/>
      <c r="DM11" s="622"/>
      <c r="DN11" s="622"/>
      <c r="DO11" s="622"/>
      <c r="DP11" s="623"/>
      <c r="DQ11" s="627">
        <v>275870</v>
      </c>
      <c r="DR11" s="622"/>
      <c r="DS11" s="622"/>
      <c r="DT11" s="622"/>
      <c r="DU11" s="622"/>
      <c r="DV11" s="622"/>
      <c r="DW11" s="622"/>
      <c r="DX11" s="622"/>
      <c r="DY11" s="622"/>
      <c r="DZ11" s="622"/>
      <c r="EA11" s="622"/>
      <c r="EB11" s="622"/>
      <c r="EC11" s="658"/>
    </row>
    <row r="12" spans="2:143" ht="11.25" customHeight="1">
      <c r="B12" s="618" t="s">
        <v>238</v>
      </c>
      <c r="C12" s="619"/>
      <c r="D12" s="619"/>
      <c r="E12" s="619"/>
      <c r="F12" s="619"/>
      <c r="G12" s="619"/>
      <c r="H12" s="619"/>
      <c r="I12" s="619"/>
      <c r="J12" s="619"/>
      <c r="K12" s="619"/>
      <c r="L12" s="619"/>
      <c r="M12" s="619"/>
      <c r="N12" s="619"/>
      <c r="O12" s="619"/>
      <c r="P12" s="619"/>
      <c r="Q12" s="620"/>
      <c r="R12" s="621">
        <v>122494</v>
      </c>
      <c r="S12" s="622"/>
      <c r="T12" s="622"/>
      <c r="U12" s="622"/>
      <c r="V12" s="622"/>
      <c r="W12" s="622"/>
      <c r="X12" s="622"/>
      <c r="Y12" s="623"/>
      <c r="Z12" s="659">
        <v>0.3</v>
      </c>
      <c r="AA12" s="659"/>
      <c r="AB12" s="659"/>
      <c r="AC12" s="659"/>
      <c r="AD12" s="660">
        <v>122494</v>
      </c>
      <c r="AE12" s="660"/>
      <c r="AF12" s="660"/>
      <c r="AG12" s="660"/>
      <c r="AH12" s="660"/>
      <c r="AI12" s="660"/>
      <c r="AJ12" s="660"/>
      <c r="AK12" s="660"/>
      <c r="AL12" s="624">
        <v>0.6</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6254720</v>
      </c>
      <c r="BH12" s="622"/>
      <c r="BI12" s="622"/>
      <c r="BJ12" s="622"/>
      <c r="BK12" s="622"/>
      <c r="BL12" s="622"/>
      <c r="BM12" s="622"/>
      <c r="BN12" s="623"/>
      <c r="BO12" s="659">
        <v>44.7</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185290</v>
      </c>
      <c r="CS12" s="622"/>
      <c r="CT12" s="622"/>
      <c r="CU12" s="622"/>
      <c r="CV12" s="622"/>
      <c r="CW12" s="622"/>
      <c r="CX12" s="622"/>
      <c r="CY12" s="623"/>
      <c r="CZ12" s="659">
        <v>0.5</v>
      </c>
      <c r="DA12" s="659"/>
      <c r="DB12" s="659"/>
      <c r="DC12" s="659"/>
      <c r="DD12" s="627" t="s">
        <v>122</v>
      </c>
      <c r="DE12" s="622"/>
      <c r="DF12" s="622"/>
      <c r="DG12" s="622"/>
      <c r="DH12" s="622"/>
      <c r="DI12" s="622"/>
      <c r="DJ12" s="622"/>
      <c r="DK12" s="622"/>
      <c r="DL12" s="622"/>
      <c r="DM12" s="622"/>
      <c r="DN12" s="622"/>
      <c r="DO12" s="622"/>
      <c r="DP12" s="623"/>
      <c r="DQ12" s="627">
        <v>130703</v>
      </c>
      <c r="DR12" s="622"/>
      <c r="DS12" s="622"/>
      <c r="DT12" s="622"/>
      <c r="DU12" s="622"/>
      <c r="DV12" s="622"/>
      <c r="DW12" s="622"/>
      <c r="DX12" s="622"/>
      <c r="DY12" s="622"/>
      <c r="DZ12" s="622"/>
      <c r="EA12" s="622"/>
      <c r="EB12" s="622"/>
      <c r="EC12" s="658"/>
    </row>
    <row r="13" spans="2:143" ht="11.25" customHeight="1">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6245001</v>
      </c>
      <c r="BH13" s="622"/>
      <c r="BI13" s="622"/>
      <c r="BJ13" s="622"/>
      <c r="BK13" s="622"/>
      <c r="BL13" s="622"/>
      <c r="BM13" s="622"/>
      <c r="BN13" s="623"/>
      <c r="BO13" s="659">
        <v>44.6</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3249274</v>
      </c>
      <c r="CS13" s="622"/>
      <c r="CT13" s="622"/>
      <c r="CU13" s="622"/>
      <c r="CV13" s="622"/>
      <c r="CW13" s="622"/>
      <c r="CX13" s="622"/>
      <c r="CY13" s="623"/>
      <c r="CZ13" s="659">
        <v>9.1</v>
      </c>
      <c r="DA13" s="659"/>
      <c r="DB13" s="659"/>
      <c r="DC13" s="659"/>
      <c r="DD13" s="627">
        <v>1488814</v>
      </c>
      <c r="DE13" s="622"/>
      <c r="DF13" s="622"/>
      <c r="DG13" s="622"/>
      <c r="DH13" s="622"/>
      <c r="DI13" s="622"/>
      <c r="DJ13" s="622"/>
      <c r="DK13" s="622"/>
      <c r="DL13" s="622"/>
      <c r="DM13" s="622"/>
      <c r="DN13" s="622"/>
      <c r="DO13" s="622"/>
      <c r="DP13" s="623"/>
      <c r="DQ13" s="627">
        <v>2135253</v>
      </c>
      <c r="DR13" s="622"/>
      <c r="DS13" s="622"/>
      <c r="DT13" s="622"/>
      <c r="DU13" s="622"/>
      <c r="DV13" s="622"/>
      <c r="DW13" s="622"/>
      <c r="DX13" s="622"/>
      <c r="DY13" s="622"/>
      <c r="DZ13" s="622"/>
      <c r="EA13" s="622"/>
      <c r="EB13" s="622"/>
      <c r="EC13" s="658"/>
    </row>
    <row r="14" spans="2:143" ht="11.25" customHeight="1">
      <c r="B14" s="618" t="s">
        <v>244</v>
      </c>
      <c r="C14" s="619"/>
      <c r="D14" s="619"/>
      <c r="E14" s="619"/>
      <c r="F14" s="619"/>
      <c r="G14" s="619"/>
      <c r="H14" s="619"/>
      <c r="I14" s="619"/>
      <c r="J14" s="619"/>
      <c r="K14" s="619"/>
      <c r="L14" s="619"/>
      <c r="M14" s="619"/>
      <c r="N14" s="619"/>
      <c r="O14" s="619"/>
      <c r="P14" s="619"/>
      <c r="Q14" s="620"/>
      <c r="R14" s="621">
        <v>2936</v>
      </c>
      <c r="S14" s="622"/>
      <c r="T14" s="622"/>
      <c r="U14" s="622"/>
      <c r="V14" s="622"/>
      <c r="W14" s="622"/>
      <c r="X14" s="622"/>
      <c r="Y14" s="623"/>
      <c r="Z14" s="659">
        <v>0</v>
      </c>
      <c r="AA14" s="659"/>
      <c r="AB14" s="659"/>
      <c r="AC14" s="659"/>
      <c r="AD14" s="660">
        <v>2936</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283799</v>
      </c>
      <c r="BH14" s="622"/>
      <c r="BI14" s="622"/>
      <c r="BJ14" s="622"/>
      <c r="BK14" s="622"/>
      <c r="BL14" s="622"/>
      <c r="BM14" s="622"/>
      <c r="BN14" s="623"/>
      <c r="BO14" s="659">
        <v>2</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1432294</v>
      </c>
      <c r="CS14" s="622"/>
      <c r="CT14" s="622"/>
      <c r="CU14" s="622"/>
      <c r="CV14" s="622"/>
      <c r="CW14" s="622"/>
      <c r="CX14" s="622"/>
      <c r="CY14" s="623"/>
      <c r="CZ14" s="659">
        <v>4</v>
      </c>
      <c r="DA14" s="659"/>
      <c r="DB14" s="659"/>
      <c r="DC14" s="659"/>
      <c r="DD14" s="627">
        <v>245466</v>
      </c>
      <c r="DE14" s="622"/>
      <c r="DF14" s="622"/>
      <c r="DG14" s="622"/>
      <c r="DH14" s="622"/>
      <c r="DI14" s="622"/>
      <c r="DJ14" s="622"/>
      <c r="DK14" s="622"/>
      <c r="DL14" s="622"/>
      <c r="DM14" s="622"/>
      <c r="DN14" s="622"/>
      <c r="DO14" s="622"/>
      <c r="DP14" s="623"/>
      <c r="DQ14" s="627">
        <v>1185794</v>
      </c>
      <c r="DR14" s="622"/>
      <c r="DS14" s="622"/>
      <c r="DT14" s="622"/>
      <c r="DU14" s="622"/>
      <c r="DV14" s="622"/>
      <c r="DW14" s="622"/>
      <c r="DX14" s="622"/>
      <c r="DY14" s="622"/>
      <c r="DZ14" s="622"/>
      <c r="EA14" s="622"/>
      <c r="EB14" s="622"/>
      <c r="EC14" s="658"/>
    </row>
    <row r="15" spans="2:143" ht="11.25" customHeight="1">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695630</v>
      </c>
      <c r="BH15" s="622"/>
      <c r="BI15" s="622"/>
      <c r="BJ15" s="622"/>
      <c r="BK15" s="622"/>
      <c r="BL15" s="622"/>
      <c r="BM15" s="622"/>
      <c r="BN15" s="623"/>
      <c r="BO15" s="659">
        <v>5</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3386638</v>
      </c>
      <c r="CS15" s="622"/>
      <c r="CT15" s="622"/>
      <c r="CU15" s="622"/>
      <c r="CV15" s="622"/>
      <c r="CW15" s="622"/>
      <c r="CX15" s="622"/>
      <c r="CY15" s="623"/>
      <c r="CZ15" s="659">
        <v>9.4</v>
      </c>
      <c r="DA15" s="659"/>
      <c r="DB15" s="659"/>
      <c r="DC15" s="659"/>
      <c r="DD15" s="627">
        <v>296247</v>
      </c>
      <c r="DE15" s="622"/>
      <c r="DF15" s="622"/>
      <c r="DG15" s="622"/>
      <c r="DH15" s="622"/>
      <c r="DI15" s="622"/>
      <c r="DJ15" s="622"/>
      <c r="DK15" s="622"/>
      <c r="DL15" s="622"/>
      <c r="DM15" s="622"/>
      <c r="DN15" s="622"/>
      <c r="DO15" s="622"/>
      <c r="DP15" s="623"/>
      <c r="DQ15" s="627">
        <v>2639359</v>
      </c>
      <c r="DR15" s="622"/>
      <c r="DS15" s="622"/>
      <c r="DT15" s="622"/>
      <c r="DU15" s="622"/>
      <c r="DV15" s="622"/>
      <c r="DW15" s="622"/>
      <c r="DX15" s="622"/>
      <c r="DY15" s="622"/>
      <c r="DZ15" s="622"/>
      <c r="EA15" s="622"/>
      <c r="EB15" s="622"/>
      <c r="EC15" s="658"/>
    </row>
    <row r="16" spans="2:143" ht="11.25" customHeight="1">
      <c r="B16" s="618" t="s">
        <v>250</v>
      </c>
      <c r="C16" s="619"/>
      <c r="D16" s="619"/>
      <c r="E16" s="619"/>
      <c r="F16" s="619"/>
      <c r="G16" s="619"/>
      <c r="H16" s="619"/>
      <c r="I16" s="619"/>
      <c r="J16" s="619"/>
      <c r="K16" s="619"/>
      <c r="L16" s="619"/>
      <c r="M16" s="619"/>
      <c r="N16" s="619"/>
      <c r="O16" s="619"/>
      <c r="P16" s="619"/>
      <c r="Q16" s="620"/>
      <c r="R16" s="621">
        <v>51915</v>
      </c>
      <c r="S16" s="622"/>
      <c r="T16" s="622"/>
      <c r="U16" s="622"/>
      <c r="V16" s="622"/>
      <c r="W16" s="622"/>
      <c r="X16" s="622"/>
      <c r="Y16" s="623"/>
      <c r="Z16" s="659">
        <v>0.1</v>
      </c>
      <c r="AA16" s="659"/>
      <c r="AB16" s="659"/>
      <c r="AC16" s="659"/>
      <c r="AD16" s="660">
        <v>51915</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11766</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c r="B17" s="618" t="s">
        <v>253</v>
      </c>
      <c r="C17" s="619"/>
      <c r="D17" s="619"/>
      <c r="E17" s="619"/>
      <c r="F17" s="619"/>
      <c r="G17" s="619"/>
      <c r="H17" s="619"/>
      <c r="I17" s="619"/>
      <c r="J17" s="619"/>
      <c r="K17" s="619"/>
      <c r="L17" s="619"/>
      <c r="M17" s="619"/>
      <c r="N17" s="619"/>
      <c r="O17" s="619"/>
      <c r="P17" s="619"/>
      <c r="Q17" s="620"/>
      <c r="R17" s="621">
        <v>199898</v>
      </c>
      <c r="S17" s="622"/>
      <c r="T17" s="622"/>
      <c r="U17" s="622"/>
      <c r="V17" s="622"/>
      <c r="W17" s="622"/>
      <c r="X17" s="622"/>
      <c r="Y17" s="623"/>
      <c r="Z17" s="659">
        <v>0.5</v>
      </c>
      <c r="AA17" s="659"/>
      <c r="AB17" s="659"/>
      <c r="AC17" s="659"/>
      <c r="AD17" s="660">
        <v>199898</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2567214</v>
      </c>
      <c r="CS17" s="622"/>
      <c r="CT17" s="622"/>
      <c r="CU17" s="622"/>
      <c r="CV17" s="622"/>
      <c r="CW17" s="622"/>
      <c r="CX17" s="622"/>
      <c r="CY17" s="623"/>
      <c r="CZ17" s="659">
        <v>7.2</v>
      </c>
      <c r="DA17" s="659"/>
      <c r="DB17" s="659"/>
      <c r="DC17" s="659"/>
      <c r="DD17" s="627" t="s">
        <v>122</v>
      </c>
      <c r="DE17" s="622"/>
      <c r="DF17" s="622"/>
      <c r="DG17" s="622"/>
      <c r="DH17" s="622"/>
      <c r="DI17" s="622"/>
      <c r="DJ17" s="622"/>
      <c r="DK17" s="622"/>
      <c r="DL17" s="622"/>
      <c r="DM17" s="622"/>
      <c r="DN17" s="622"/>
      <c r="DO17" s="622"/>
      <c r="DP17" s="623"/>
      <c r="DQ17" s="627">
        <v>2557835</v>
      </c>
      <c r="DR17" s="622"/>
      <c r="DS17" s="622"/>
      <c r="DT17" s="622"/>
      <c r="DU17" s="622"/>
      <c r="DV17" s="622"/>
      <c r="DW17" s="622"/>
      <c r="DX17" s="622"/>
      <c r="DY17" s="622"/>
      <c r="DZ17" s="622"/>
      <c r="EA17" s="622"/>
      <c r="EB17" s="622"/>
      <c r="EC17" s="658"/>
    </row>
    <row r="18" spans="2:133" ht="11.25" customHeight="1">
      <c r="B18" s="618" t="s">
        <v>256</v>
      </c>
      <c r="C18" s="619"/>
      <c r="D18" s="619"/>
      <c r="E18" s="619"/>
      <c r="F18" s="619"/>
      <c r="G18" s="619"/>
      <c r="H18" s="619"/>
      <c r="I18" s="619"/>
      <c r="J18" s="619"/>
      <c r="K18" s="619"/>
      <c r="L18" s="619"/>
      <c r="M18" s="619"/>
      <c r="N18" s="619"/>
      <c r="O18" s="619"/>
      <c r="P18" s="619"/>
      <c r="Q18" s="620"/>
      <c r="R18" s="621">
        <v>123225</v>
      </c>
      <c r="S18" s="622"/>
      <c r="T18" s="622"/>
      <c r="U18" s="622"/>
      <c r="V18" s="622"/>
      <c r="W18" s="622"/>
      <c r="X18" s="622"/>
      <c r="Y18" s="623"/>
      <c r="Z18" s="659">
        <v>0.3</v>
      </c>
      <c r="AA18" s="659"/>
      <c r="AB18" s="659"/>
      <c r="AC18" s="659"/>
      <c r="AD18" s="660">
        <v>123225</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c r="B19" s="618" t="s">
        <v>259</v>
      </c>
      <c r="C19" s="619"/>
      <c r="D19" s="619"/>
      <c r="E19" s="619"/>
      <c r="F19" s="619"/>
      <c r="G19" s="619"/>
      <c r="H19" s="619"/>
      <c r="I19" s="619"/>
      <c r="J19" s="619"/>
      <c r="K19" s="619"/>
      <c r="L19" s="619"/>
      <c r="M19" s="619"/>
      <c r="N19" s="619"/>
      <c r="O19" s="619"/>
      <c r="P19" s="619"/>
      <c r="Q19" s="620"/>
      <c r="R19" s="621">
        <v>112042</v>
      </c>
      <c r="S19" s="622"/>
      <c r="T19" s="622"/>
      <c r="U19" s="622"/>
      <c r="V19" s="622"/>
      <c r="W19" s="622"/>
      <c r="X19" s="622"/>
      <c r="Y19" s="623"/>
      <c r="Z19" s="659">
        <v>0.3</v>
      </c>
      <c r="AA19" s="659"/>
      <c r="AB19" s="659"/>
      <c r="AC19" s="659"/>
      <c r="AD19" s="660">
        <v>112042</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652747</v>
      </c>
      <c r="BH19" s="622"/>
      <c r="BI19" s="622"/>
      <c r="BJ19" s="622"/>
      <c r="BK19" s="622"/>
      <c r="BL19" s="622"/>
      <c r="BM19" s="622"/>
      <c r="BN19" s="623"/>
      <c r="BO19" s="659">
        <v>4.7</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88" t="s">
        <v>262</v>
      </c>
      <c r="C20" s="689"/>
      <c r="D20" s="689"/>
      <c r="E20" s="689"/>
      <c r="F20" s="689"/>
      <c r="G20" s="689"/>
      <c r="H20" s="689"/>
      <c r="I20" s="689"/>
      <c r="J20" s="689"/>
      <c r="K20" s="689"/>
      <c r="L20" s="689"/>
      <c r="M20" s="689"/>
      <c r="N20" s="689"/>
      <c r="O20" s="689"/>
      <c r="P20" s="689"/>
      <c r="Q20" s="690"/>
      <c r="R20" s="621">
        <v>11183</v>
      </c>
      <c r="S20" s="622"/>
      <c r="T20" s="622"/>
      <c r="U20" s="622"/>
      <c r="V20" s="622"/>
      <c r="W20" s="622"/>
      <c r="X20" s="622"/>
      <c r="Y20" s="623"/>
      <c r="Z20" s="659">
        <v>0</v>
      </c>
      <c r="AA20" s="659"/>
      <c r="AB20" s="659"/>
      <c r="AC20" s="659"/>
      <c r="AD20" s="660">
        <v>11183</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652747</v>
      </c>
      <c r="BH20" s="622"/>
      <c r="BI20" s="622"/>
      <c r="BJ20" s="622"/>
      <c r="BK20" s="622"/>
      <c r="BL20" s="622"/>
      <c r="BM20" s="622"/>
      <c r="BN20" s="623"/>
      <c r="BO20" s="659">
        <v>4.7</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35862086</v>
      </c>
      <c r="CS20" s="622"/>
      <c r="CT20" s="622"/>
      <c r="CU20" s="622"/>
      <c r="CV20" s="622"/>
      <c r="CW20" s="622"/>
      <c r="CX20" s="622"/>
      <c r="CY20" s="623"/>
      <c r="CZ20" s="659">
        <v>100</v>
      </c>
      <c r="DA20" s="659"/>
      <c r="DB20" s="659"/>
      <c r="DC20" s="659"/>
      <c r="DD20" s="627">
        <v>2446815</v>
      </c>
      <c r="DE20" s="622"/>
      <c r="DF20" s="622"/>
      <c r="DG20" s="622"/>
      <c r="DH20" s="622"/>
      <c r="DI20" s="622"/>
      <c r="DJ20" s="622"/>
      <c r="DK20" s="622"/>
      <c r="DL20" s="622"/>
      <c r="DM20" s="622"/>
      <c r="DN20" s="622"/>
      <c r="DO20" s="622"/>
      <c r="DP20" s="623"/>
      <c r="DQ20" s="627">
        <v>24917109</v>
      </c>
      <c r="DR20" s="622"/>
      <c r="DS20" s="622"/>
      <c r="DT20" s="622"/>
      <c r="DU20" s="622"/>
      <c r="DV20" s="622"/>
      <c r="DW20" s="622"/>
      <c r="DX20" s="622"/>
      <c r="DY20" s="622"/>
      <c r="DZ20" s="622"/>
      <c r="EA20" s="622"/>
      <c r="EB20" s="622"/>
      <c r="EC20" s="658"/>
    </row>
    <row r="21" spans="2:133" ht="11.25" customHeight="1">
      <c r="B21" s="618" t="s">
        <v>265</v>
      </c>
      <c r="C21" s="619"/>
      <c r="D21" s="619"/>
      <c r="E21" s="619"/>
      <c r="F21" s="619"/>
      <c r="G21" s="619"/>
      <c r="H21" s="619"/>
      <c r="I21" s="619"/>
      <c r="J21" s="619"/>
      <c r="K21" s="619"/>
      <c r="L21" s="619"/>
      <c r="M21" s="619"/>
      <c r="N21" s="619"/>
      <c r="O21" s="619"/>
      <c r="P21" s="619"/>
      <c r="Q21" s="620"/>
      <c r="R21" s="621">
        <v>3682738</v>
      </c>
      <c r="S21" s="622"/>
      <c r="T21" s="622"/>
      <c r="U21" s="622"/>
      <c r="V21" s="622"/>
      <c r="W21" s="622"/>
      <c r="X21" s="622"/>
      <c r="Y21" s="623"/>
      <c r="Z21" s="659">
        <v>9.8000000000000007</v>
      </c>
      <c r="AA21" s="659"/>
      <c r="AB21" s="659"/>
      <c r="AC21" s="659"/>
      <c r="AD21" s="660">
        <v>3274649</v>
      </c>
      <c r="AE21" s="660"/>
      <c r="AF21" s="660"/>
      <c r="AG21" s="660"/>
      <c r="AH21" s="660"/>
      <c r="AI21" s="660"/>
      <c r="AJ21" s="660"/>
      <c r="AK21" s="660"/>
      <c r="AL21" s="624">
        <v>16.399999999999999</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267</v>
      </c>
      <c r="C22" s="619"/>
      <c r="D22" s="619"/>
      <c r="E22" s="619"/>
      <c r="F22" s="619"/>
      <c r="G22" s="619"/>
      <c r="H22" s="619"/>
      <c r="I22" s="619"/>
      <c r="J22" s="619"/>
      <c r="K22" s="619"/>
      <c r="L22" s="619"/>
      <c r="M22" s="619"/>
      <c r="N22" s="619"/>
      <c r="O22" s="619"/>
      <c r="P22" s="619"/>
      <c r="Q22" s="620"/>
      <c r="R22" s="621">
        <v>3274649</v>
      </c>
      <c r="S22" s="622"/>
      <c r="T22" s="622"/>
      <c r="U22" s="622"/>
      <c r="V22" s="622"/>
      <c r="W22" s="622"/>
      <c r="X22" s="622"/>
      <c r="Y22" s="623"/>
      <c r="Z22" s="659">
        <v>8.6999999999999993</v>
      </c>
      <c r="AA22" s="659"/>
      <c r="AB22" s="659"/>
      <c r="AC22" s="659"/>
      <c r="AD22" s="660">
        <v>3274649</v>
      </c>
      <c r="AE22" s="660"/>
      <c r="AF22" s="660"/>
      <c r="AG22" s="660"/>
      <c r="AH22" s="660"/>
      <c r="AI22" s="660"/>
      <c r="AJ22" s="660"/>
      <c r="AK22" s="660"/>
      <c r="AL22" s="624">
        <v>16.399999999999999</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270</v>
      </c>
      <c r="C23" s="619"/>
      <c r="D23" s="619"/>
      <c r="E23" s="619"/>
      <c r="F23" s="619"/>
      <c r="G23" s="619"/>
      <c r="H23" s="619"/>
      <c r="I23" s="619"/>
      <c r="J23" s="619"/>
      <c r="K23" s="619"/>
      <c r="L23" s="619"/>
      <c r="M23" s="619"/>
      <c r="N23" s="619"/>
      <c r="O23" s="619"/>
      <c r="P23" s="619"/>
      <c r="Q23" s="620"/>
      <c r="R23" s="621">
        <v>407984</v>
      </c>
      <c r="S23" s="622"/>
      <c r="T23" s="622"/>
      <c r="U23" s="622"/>
      <c r="V23" s="622"/>
      <c r="W23" s="622"/>
      <c r="X23" s="622"/>
      <c r="Y23" s="623"/>
      <c r="Z23" s="659">
        <v>1.1000000000000001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652747</v>
      </c>
      <c r="BH23" s="622"/>
      <c r="BI23" s="622"/>
      <c r="BJ23" s="622"/>
      <c r="BK23" s="622"/>
      <c r="BL23" s="622"/>
      <c r="BM23" s="622"/>
      <c r="BN23" s="623"/>
      <c r="BO23" s="659">
        <v>4.7</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c r="B24" s="618" t="s">
        <v>277</v>
      </c>
      <c r="C24" s="619"/>
      <c r="D24" s="619"/>
      <c r="E24" s="619"/>
      <c r="F24" s="619"/>
      <c r="G24" s="619"/>
      <c r="H24" s="619"/>
      <c r="I24" s="619"/>
      <c r="J24" s="619"/>
      <c r="K24" s="619"/>
      <c r="L24" s="619"/>
      <c r="M24" s="619"/>
      <c r="N24" s="619"/>
      <c r="O24" s="619"/>
      <c r="P24" s="619"/>
      <c r="Q24" s="620"/>
      <c r="R24" s="621">
        <v>105</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18299472</v>
      </c>
      <c r="CS24" s="677"/>
      <c r="CT24" s="677"/>
      <c r="CU24" s="677"/>
      <c r="CV24" s="677"/>
      <c r="CW24" s="677"/>
      <c r="CX24" s="677"/>
      <c r="CY24" s="702"/>
      <c r="CZ24" s="703">
        <v>51</v>
      </c>
      <c r="DA24" s="685"/>
      <c r="DB24" s="685"/>
      <c r="DC24" s="705"/>
      <c r="DD24" s="701">
        <v>11335826</v>
      </c>
      <c r="DE24" s="677"/>
      <c r="DF24" s="677"/>
      <c r="DG24" s="677"/>
      <c r="DH24" s="677"/>
      <c r="DI24" s="677"/>
      <c r="DJ24" s="677"/>
      <c r="DK24" s="702"/>
      <c r="DL24" s="701">
        <v>10159550</v>
      </c>
      <c r="DM24" s="677"/>
      <c r="DN24" s="677"/>
      <c r="DO24" s="677"/>
      <c r="DP24" s="677"/>
      <c r="DQ24" s="677"/>
      <c r="DR24" s="677"/>
      <c r="DS24" s="677"/>
      <c r="DT24" s="677"/>
      <c r="DU24" s="677"/>
      <c r="DV24" s="702"/>
      <c r="DW24" s="703">
        <v>50.4</v>
      </c>
      <c r="DX24" s="685"/>
      <c r="DY24" s="685"/>
      <c r="DZ24" s="685"/>
      <c r="EA24" s="685"/>
      <c r="EB24" s="685"/>
      <c r="EC24" s="704"/>
    </row>
    <row r="25" spans="2:133" ht="11.25" customHeight="1">
      <c r="B25" s="618" t="s">
        <v>280</v>
      </c>
      <c r="C25" s="619"/>
      <c r="D25" s="619"/>
      <c r="E25" s="619"/>
      <c r="F25" s="619"/>
      <c r="G25" s="619"/>
      <c r="H25" s="619"/>
      <c r="I25" s="619"/>
      <c r="J25" s="619"/>
      <c r="K25" s="619"/>
      <c r="L25" s="619"/>
      <c r="M25" s="619"/>
      <c r="N25" s="619"/>
      <c r="O25" s="619"/>
      <c r="P25" s="619"/>
      <c r="Q25" s="620"/>
      <c r="R25" s="621">
        <v>20865745</v>
      </c>
      <c r="S25" s="622"/>
      <c r="T25" s="622"/>
      <c r="U25" s="622"/>
      <c r="V25" s="622"/>
      <c r="W25" s="622"/>
      <c r="X25" s="622"/>
      <c r="Y25" s="623"/>
      <c r="Z25" s="659">
        <v>55.4</v>
      </c>
      <c r="AA25" s="659"/>
      <c r="AB25" s="659"/>
      <c r="AC25" s="659"/>
      <c r="AD25" s="660">
        <v>19804909</v>
      </c>
      <c r="AE25" s="660"/>
      <c r="AF25" s="660"/>
      <c r="AG25" s="660"/>
      <c r="AH25" s="660"/>
      <c r="AI25" s="660"/>
      <c r="AJ25" s="660"/>
      <c r="AK25" s="660"/>
      <c r="AL25" s="624">
        <v>99.4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5017261</v>
      </c>
      <c r="CS25" s="634"/>
      <c r="CT25" s="634"/>
      <c r="CU25" s="634"/>
      <c r="CV25" s="634"/>
      <c r="CW25" s="634"/>
      <c r="CX25" s="634"/>
      <c r="CY25" s="635"/>
      <c r="CZ25" s="624">
        <v>14</v>
      </c>
      <c r="DA25" s="636"/>
      <c r="DB25" s="636"/>
      <c r="DC25" s="637"/>
      <c r="DD25" s="627">
        <v>4635089</v>
      </c>
      <c r="DE25" s="634"/>
      <c r="DF25" s="634"/>
      <c r="DG25" s="634"/>
      <c r="DH25" s="634"/>
      <c r="DI25" s="634"/>
      <c r="DJ25" s="634"/>
      <c r="DK25" s="635"/>
      <c r="DL25" s="627">
        <v>4609588</v>
      </c>
      <c r="DM25" s="634"/>
      <c r="DN25" s="634"/>
      <c r="DO25" s="634"/>
      <c r="DP25" s="634"/>
      <c r="DQ25" s="634"/>
      <c r="DR25" s="634"/>
      <c r="DS25" s="634"/>
      <c r="DT25" s="634"/>
      <c r="DU25" s="634"/>
      <c r="DV25" s="635"/>
      <c r="DW25" s="624">
        <v>22.9</v>
      </c>
      <c r="DX25" s="636"/>
      <c r="DY25" s="636"/>
      <c r="DZ25" s="636"/>
      <c r="EA25" s="636"/>
      <c r="EB25" s="636"/>
      <c r="EC25" s="648"/>
    </row>
    <row r="26" spans="2:133" ht="11.25" customHeight="1">
      <c r="B26" s="618" t="s">
        <v>283</v>
      </c>
      <c r="C26" s="619"/>
      <c r="D26" s="619"/>
      <c r="E26" s="619"/>
      <c r="F26" s="619"/>
      <c r="G26" s="619"/>
      <c r="H26" s="619"/>
      <c r="I26" s="619"/>
      <c r="J26" s="619"/>
      <c r="K26" s="619"/>
      <c r="L26" s="619"/>
      <c r="M26" s="619"/>
      <c r="N26" s="619"/>
      <c r="O26" s="619"/>
      <c r="P26" s="619"/>
      <c r="Q26" s="620"/>
      <c r="R26" s="621">
        <v>9013</v>
      </c>
      <c r="S26" s="622"/>
      <c r="T26" s="622"/>
      <c r="U26" s="622"/>
      <c r="V26" s="622"/>
      <c r="W26" s="622"/>
      <c r="X26" s="622"/>
      <c r="Y26" s="623"/>
      <c r="Z26" s="659">
        <v>0</v>
      </c>
      <c r="AA26" s="659"/>
      <c r="AB26" s="659"/>
      <c r="AC26" s="659"/>
      <c r="AD26" s="660">
        <v>9013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3304358</v>
      </c>
      <c r="CS26" s="622"/>
      <c r="CT26" s="622"/>
      <c r="CU26" s="622"/>
      <c r="CV26" s="622"/>
      <c r="CW26" s="622"/>
      <c r="CX26" s="622"/>
      <c r="CY26" s="623"/>
      <c r="CZ26" s="624">
        <v>9.1999999999999993</v>
      </c>
      <c r="DA26" s="636"/>
      <c r="DB26" s="636"/>
      <c r="DC26" s="637"/>
      <c r="DD26" s="627">
        <v>2989305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286</v>
      </c>
      <c r="C27" s="619"/>
      <c r="D27" s="619"/>
      <c r="E27" s="619"/>
      <c r="F27" s="619"/>
      <c r="G27" s="619"/>
      <c r="H27" s="619"/>
      <c r="I27" s="619"/>
      <c r="J27" s="619"/>
      <c r="K27" s="619"/>
      <c r="L27" s="619"/>
      <c r="M27" s="619"/>
      <c r="N27" s="619"/>
      <c r="O27" s="619"/>
      <c r="P27" s="619"/>
      <c r="Q27" s="620"/>
      <c r="R27" s="621">
        <v>83830</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14004190</v>
      </c>
      <c r="BH27" s="622"/>
      <c r="BI27" s="622"/>
      <c r="BJ27" s="622"/>
      <c r="BK27" s="622"/>
      <c r="BL27" s="622"/>
      <c r="BM27" s="622"/>
      <c r="BN27" s="623"/>
      <c r="BO27" s="659">
        <v>100</v>
      </c>
      <c r="BP27" s="659"/>
      <c r="BQ27" s="659"/>
      <c r="BR27" s="659"/>
      <c r="BS27" s="660">
        <v>183514</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10714998</v>
      </c>
      <c r="CS27" s="634"/>
      <c r="CT27" s="634"/>
      <c r="CU27" s="634"/>
      <c r="CV27" s="634"/>
      <c r="CW27" s="634"/>
      <c r="CX27" s="634"/>
      <c r="CY27" s="635"/>
      <c r="CZ27" s="624">
        <v>29.9</v>
      </c>
      <c r="DA27" s="636"/>
      <c r="DB27" s="636"/>
      <c r="DC27" s="637"/>
      <c r="DD27" s="627">
        <v>4142903</v>
      </c>
      <c r="DE27" s="634"/>
      <c r="DF27" s="634"/>
      <c r="DG27" s="634"/>
      <c r="DH27" s="634"/>
      <c r="DI27" s="634"/>
      <c r="DJ27" s="634"/>
      <c r="DK27" s="635"/>
      <c r="DL27" s="627">
        <v>2992128</v>
      </c>
      <c r="DM27" s="634"/>
      <c r="DN27" s="634"/>
      <c r="DO27" s="634"/>
      <c r="DP27" s="634"/>
      <c r="DQ27" s="634"/>
      <c r="DR27" s="634"/>
      <c r="DS27" s="634"/>
      <c r="DT27" s="634"/>
      <c r="DU27" s="634"/>
      <c r="DV27" s="635"/>
      <c r="DW27" s="624">
        <v>14.9</v>
      </c>
      <c r="DX27" s="636"/>
      <c r="DY27" s="636"/>
      <c r="DZ27" s="636"/>
      <c r="EA27" s="636"/>
      <c r="EB27" s="636"/>
      <c r="EC27" s="648"/>
    </row>
    <row r="28" spans="2:133" ht="11.25" customHeight="1">
      <c r="B28" s="618" t="s">
        <v>289</v>
      </c>
      <c r="C28" s="619"/>
      <c r="D28" s="619"/>
      <c r="E28" s="619"/>
      <c r="F28" s="619"/>
      <c r="G28" s="619"/>
      <c r="H28" s="619"/>
      <c r="I28" s="619"/>
      <c r="J28" s="619"/>
      <c r="K28" s="619"/>
      <c r="L28" s="619"/>
      <c r="M28" s="619"/>
      <c r="N28" s="619"/>
      <c r="O28" s="619"/>
      <c r="P28" s="619"/>
      <c r="Q28" s="620"/>
      <c r="R28" s="621">
        <v>242322</v>
      </c>
      <c r="S28" s="622"/>
      <c r="T28" s="622"/>
      <c r="U28" s="622"/>
      <c r="V28" s="622"/>
      <c r="W28" s="622"/>
      <c r="X28" s="622"/>
      <c r="Y28" s="623"/>
      <c r="Z28" s="659">
        <v>0.6</v>
      </c>
      <c r="AA28" s="659"/>
      <c r="AB28" s="659"/>
      <c r="AC28" s="659"/>
      <c r="AD28" s="660">
        <v>56324</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2567213</v>
      </c>
      <c r="CS28" s="622"/>
      <c r="CT28" s="622"/>
      <c r="CU28" s="622"/>
      <c r="CV28" s="622"/>
      <c r="CW28" s="622"/>
      <c r="CX28" s="622"/>
      <c r="CY28" s="623"/>
      <c r="CZ28" s="624">
        <v>7.2</v>
      </c>
      <c r="DA28" s="636"/>
      <c r="DB28" s="636"/>
      <c r="DC28" s="637"/>
      <c r="DD28" s="627">
        <v>2557834</v>
      </c>
      <c r="DE28" s="622"/>
      <c r="DF28" s="622"/>
      <c r="DG28" s="622"/>
      <c r="DH28" s="622"/>
      <c r="DI28" s="622"/>
      <c r="DJ28" s="622"/>
      <c r="DK28" s="623"/>
      <c r="DL28" s="627">
        <v>2557834</v>
      </c>
      <c r="DM28" s="622"/>
      <c r="DN28" s="622"/>
      <c r="DO28" s="622"/>
      <c r="DP28" s="622"/>
      <c r="DQ28" s="622"/>
      <c r="DR28" s="622"/>
      <c r="DS28" s="622"/>
      <c r="DT28" s="622"/>
      <c r="DU28" s="622"/>
      <c r="DV28" s="623"/>
      <c r="DW28" s="624">
        <v>12.7</v>
      </c>
      <c r="DX28" s="636"/>
      <c r="DY28" s="636"/>
      <c r="DZ28" s="636"/>
      <c r="EA28" s="636"/>
      <c r="EB28" s="636"/>
      <c r="EC28" s="648"/>
    </row>
    <row r="29" spans="2:133" ht="11.25" customHeight="1">
      <c r="B29" s="618" t="s">
        <v>291</v>
      </c>
      <c r="C29" s="619"/>
      <c r="D29" s="619"/>
      <c r="E29" s="619"/>
      <c r="F29" s="619"/>
      <c r="G29" s="619"/>
      <c r="H29" s="619"/>
      <c r="I29" s="619"/>
      <c r="J29" s="619"/>
      <c r="K29" s="619"/>
      <c r="L29" s="619"/>
      <c r="M29" s="619"/>
      <c r="N29" s="619"/>
      <c r="O29" s="619"/>
      <c r="P29" s="619"/>
      <c r="Q29" s="620"/>
      <c r="R29" s="621">
        <v>228198</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2567213</v>
      </c>
      <c r="CS29" s="634"/>
      <c r="CT29" s="634"/>
      <c r="CU29" s="634"/>
      <c r="CV29" s="634"/>
      <c r="CW29" s="634"/>
      <c r="CX29" s="634"/>
      <c r="CY29" s="635"/>
      <c r="CZ29" s="624">
        <v>7.2</v>
      </c>
      <c r="DA29" s="636"/>
      <c r="DB29" s="636"/>
      <c r="DC29" s="637"/>
      <c r="DD29" s="627">
        <v>2557834</v>
      </c>
      <c r="DE29" s="634"/>
      <c r="DF29" s="634"/>
      <c r="DG29" s="634"/>
      <c r="DH29" s="634"/>
      <c r="DI29" s="634"/>
      <c r="DJ29" s="634"/>
      <c r="DK29" s="635"/>
      <c r="DL29" s="627">
        <v>2557834</v>
      </c>
      <c r="DM29" s="634"/>
      <c r="DN29" s="634"/>
      <c r="DO29" s="634"/>
      <c r="DP29" s="634"/>
      <c r="DQ29" s="634"/>
      <c r="DR29" s="634"/>
      <c r="DS29" s="634"/>
      <c r="DT29" s="634"/>
      <c r="DU29" s="634"/>
      <c r="DV29" s="635"/>
      <c r="DW29" s="624">
        <v>12.7</v>
      </c>
      <c r="DX29" s="636"/>
      <c r="DY29" s="636"/>
      <c r="DZ29" s="636"/>
      <c r="EA29" s="636"/>
      <c r="EB29" s="636"/>
      <c r="EC29" s="648"/>
    </row>
    <row r="30" spans="2:133" ht="11.25" customHeight="1">
      <c r="B30" s="618" t="s">
        <v>293</v>
      </c>
      <c r="C30" s="619"/>
      <c r="D30" s="619"/>
      <c r="E30" s="619"/>
      <c r="F30" s="619"/>
      <c r="G30" s="619"/>
      <c r="H30" s="619"/>
      <c r="I30" s="619"/>
      <c r="J30" s="619"/>
      <c r="K30" s="619"/>
      <c r="L30" s="619"/>
      <c r="M30" s="619"/>
      <c r="N30" s="619"/>
      <c r="O30" s="619"/>
      <c r="P30" s="619"/>
      <c r="Q30" s="620"/>
      <c r="R30" s="621">
        <v>7642963</v>
      </c>
      <c r="S30" s="622"/>
      <c r="T30" s="622"/>
      <c r="U30" s="622"/>
      <c r="V30" s="622"/>
      <c r="W30" s="622"/>
      <c r="X30" s="622"/>
      <c r="Y30" s="623"/>
      <c r="Z30" s="659">
        <v>20.3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2479780</v>
      </c>
      <c r="CS30" s="622"/>
      <c r="CT30" s="622"/>
      <c r="CU30" s="622"/>
      <c r="CV30" s="622"/>
      <c r="CW30" s="622"/>
      <c r="CX30" s="622"/>
      <c r="CY30" s="623"/>
      <c r="CZ30" s="624">
        <v>6.9</v>
      </c>
      <c r="DA30" s="636"/>
      <c r="DB30" s="636"/>
      <c r="DC30" s="637"/>
      <c r="DD30" s="627">
        <v>2470917</v>
      </c>
      <c r="DE30" s="622"/>
      <c r="DF30" s="622"/>
      <c r="DG30" s="622"/>
      <c r="DH30" s="622"/>
      <c r="DI30" s="622"/>
      <c r="DJ30" s="622"/>
      <c r="DK30" s="623"/>
      <c r="DL30" s="627">
        <v>2470917</v>
      </c>
      <c r="DM30" s="622"/>
      <c r="DN30" s="622"/>
      <c r="DO30" s="622"/>
      <c r="DP30" s="622"/>
      <c r="DQ30" s="622"/>
      <c r="DR30" s="622"/>
      <c r="DS30" s="622"/>
      <c r="DT30" s="622"/>
      <c r="DU30" s="622"/>
      <c r="DV30" s="623"/>
      <c r="DW30" s="624">
        <v>12.3</v>
      </c>
      <c r="DX30" s="636"/>
      <c r="DY30" s="636"/>
      <c r="DZ30" s="636"/>
      <c r="EA30" s="636"/>
      <c r="EB30" s="636"/>
      <c r="EC30" s="648"/>
    </row>
    <row r="31" spans="2:133" ht="11.25" customHeight="1">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99.4</v>
      </c>
      <c r="BH31" s="684"/>
      <c r="BI31" s="684"/>
      <c r="BJ31" s="684"/>
      <c r="BK31" s="684"/>
      <c r="BL31" s="684"/>
      <c r="BM31" s="685">
        <v>98.6</v>
      </c>
      <c r="BN31" s="684"/>
      <c r="BO31" s="684"/>
      <c r="BP31" s="684"/>
      <c r="BQ31" s="686"/>
      <c r="BR31" s="683">
        <v>99.3</v>
      </c>
      <c r="BS31" s="684"/>
      <c r="BT31" s="684"/>
      <c r="BU31" s="684"/>
      <c r="BV31" s="684"/>
      <c r="BW31" s="684"/>
      <c r="BX31" s="685">
        <v>98.5</v>
      </c>
      <c r="BY31" s="684"/>
      <c r="BZ31" s="684"/>
      <c r="CA31" s="684"/>
      <c r="CB31" s="686"/>
      <c r="CD31" s="642"/>
      <c r="CE31" s="643"/>
      <c r="CF31" s="618" t="s">
        <v>300</v>
      </c>
      <c r="CG31" s="619"/>
      <c r="CH31" s="619"/>
      <c r="CI31" s="619"/>
      <c r="CJ31" s="619"/>
      <c r="CK31" s="619"/>
      <c r="CL31" s="619"/>
      <c r="CM31" s="619"/>
      <c r="CN31" s="619"/>
      <c r="CO31" s="619"/>
      <c r="CP31" s="619"/>
      <c r="CQ31" s="620"/>
      <c r="CR31" s="621">
        <v>87433</v>
      </c>
      <c r="CS31" s="634"/>
      <c r="CT31" s="634"/>
      <c r="CU31" s="634"/>
      <c r="CV31" s="634"/>
      <c r="CW31" s="634"/>
      <c r="CX31" s="634"/>
      <c r="CY31" s="635"/>
      <c r="CZ31" s="624">
        <v>0.2</v>
      </c>
      <c r="DA31" s="636"/>
      <c r="DB31" s="636"/>
      <c r="DC31" s="637"/>
      <c r="DD31" s="627">
        <v>86917</v>
      </c>
      <c r="DE31" s="634"/>
      <c r="DF31" s="634"/>
      <c r="DG31" s="634"/>
      <c r="DH31" s="634"/>
      <c r="DI31" s="634"/>
      <c r="DJ31" s="634"/>
      <c r="DK31" s="635"/>
      <c r="DL31" s="627">
        <v>86917</v>
      </c>
      <c r="DM31" s="634"/>
      <c r="DN31" s="634"/>
      <c r="DO31" s="634"/>
      <c r="DP31" s="634"/>
      <c r="DQ31" s="634"/>
      <c r="DR31" s="634"/>
      <c r="DS31" s="634"/>
      <c r="DT31" s="634"/>
      <c r="DU31" s="634"/>
      <c r="DV31" s="635"/>
      <c r="DW31" s="624">
        <v>0.4</v>
      </c>
      <c r="DX31" s="636"/>
      <c r="DY31" s="636"/>
      <c r="DZ31" s="636"/>
      <c r="EA31" s="636"/>
      <c r="EB31" s="636"/>
      <c r="EC31" s="648"/>
    </row>
    <row r="32" spans="2:133" ht="11.25" customHeight="1">
      <c r="B32" s="618" t="s">
        <v>301</v>
      </c>
      <c r="C32" s="619"/>
      <c r="D32" s="619"/>
      <c r="E32" s="619"/>
      <c r="F32" s="619"/>
      <c r="G32" s="619"/>
      <c r="H32" s="619"/>
      <c r="I32" s="619"/>
      <c r="J32" s="619"/>
      <c r="K32" s="619"/>
      <c r="L32" s="619"/>
      <c r="M32" s="619"/>
      <c r="N32" s="619"/>
      <c r="O32" s="619"/>
      <c r="P32" s="619"/>
      <c r="Q32" s="620"/>
      <c r="R32" s="621">
        <v>2307246</v>
      </c>
      <c r="S32" s="622"/>
      <c r="T32" s="622"/>
      <c r="U32" s="622"/>
      <c r="V32" s="622"/>
      <c r="W32" s="622"/>
      <c r="X32" s="622"/>
      <c r="Y32" s="623"/>
      <c r="Z32" s="659">
        <v>6.1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99.1</v>
      </c>
      <c r="BH32" s="634"/>
      <c r="BI32" s="634"/>
      <c r="BJ32" s="634"/>
      <c r="BK32" s="634"/>
      <c r="BL32" s="634"/>
      <c r="BM32" s="625">
        <v>98.1</v>
      </c>
      <c r="BN32" s="634"/>
      <c r="BO32" s="634"/>
      <c r="BP32" s="634"/>
      <c r="BQ32" s="657"/>
      <c r="BR32" s="687">
        <v>99</v>
      </c>
      <c r="BS32" s="634"/>
      <c r="BT32" s="634"/>
      <c r="BU32" s="634"/>
      <c r="BV32" s="634"/>
      <c r="BW32" s="634"/>
      <c r="BX32" s="625">
        <v>97.9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c r="B33" s="618" t="s">
        <v>305</v>
      </c>
      <c r="C33" s="619"/>
      <c r="D33" s="619"/>
      <c r="E33" s="619"/>
      <c r="F33" s="619"/>
      <c r="G33" s="619"/>
      <c r="H33" s="619"/>
      <c r="I33" s="619"/>
      <c r="J33" s="619"/>
      <c r="K33" s="619"/>
      <c r="L33" s="619"/>
      <c r="M33" s="619"/>
      <c r="N33" s="619"/>
      <c r="O33" s="619"/>
      <c r="P33" s="619"/>
      <c r="Q33" s="620"/>
      <c r="R33" s="621">
        <v>140478</v>
      </c>
      <c r="S33" s="622"/>
      <c r="T33" s="622"/>
      <c r="U33" s="622"/>
      <c r="V33" s="622"/>
      <c r="W33" s="622"/>
      <c r="X33" s="622"/>
      <c r="Y33" s="623"/>
      <c r="Z33" s="659">
        <v>0.4</v>
      </c>
      <c r="AA33" s="659"/>
      <c r="AB33" s="659"/>
      <c r="AC33" s="659"/>
      <c r="AD33" s="660">
        <v>35442</v>
      </c>
      <c r="AE33" s="660"/>
      <c r="AF33" s="660"/>
      <c r="AG33" s="660"/>
      <c r="AH33" s="660"/>
      <c r="AI33" s="660"/>
      <c r="AJ33" s="660"/>
      <c r="AK33" s="660"/>
      <c r="AL33" s="624">
        <v>0.2</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99.7</v>
      </c>
      <c r="BH33" s="606"/>
      <c r="BI33" s="606"/>
      <c r="BJ33" s="606"/>
      <c r="BK33" s="606"/>
      <c r="BL33" s="606"/>
      <c r="BM33" s="652">
        <v>99</v>
      </c>
      <c r="BN33" s="606"/>
      <c r="BO33" s="606"/>
      <c r="BP33" s="606"/>
      <c r="BQ33" s="669"/>
      <c r="BR33" s="682">
        <v>99.6</v>
      </c>
      <c r="BS33" s="606"/>
      <c r="BT33" s="606"/>
      <c r="BU33" s="606"/>
      <c r="BV33" s="606"/>
      <c r="BW33" s="606"/>
      <c r="BX33" s="652">
        <v>99</v>
      </c>
      <c r="BY33" s="606"/>
      <c r="BZ33" s="606"/>
      <c r="CA33" s="606"/>
      <c r="CB33" s="669"/>
      <c r="CD33" s="618" t="s">
        <v>307</v>
      </c>
      <c r="CE33" s="619"/>
      <c r="CF33" s="619"/>
      <c r="CG33" s="619"/>
      <c r="CH33" s="619"/>
      <c r="CI33" s="619"/>
      <c r="CJ33" s="619"/>
      <c r="CK33" s="619"/>
      <c r="CL33" s="619"/>
      <c r="CM33" s="619"/>
      <c r="CN33" s="619"/>
      <c r="CO33" s="619"/>
      <c r="CP33" s="619"/>
      <c r="CQ33" s="620"/>
      <c r="CR33" s="621">
        <v>15104033</v>
      </c>
      <c r="CS33" s="634"/>
      <c r="CT33" s="634"/>
      <c r="CU33" s="634"/>
      <c r="CV33" s="634"/>
      <c r="CW33" s="634"/>
      <c r="CX33" s="634"/>
      <c r="CY33" s="635"/>
      <c r="CZ33" s="624">
        <v>42.1</v>
      </c>
      <c r="DA33" s="636"/>
      <c r="DB33" s="636"/>
      <c r="DC33" s="637"/>
      <c r="DD33" s="627">
        <v>12739970</v>
      </c>
      <c r="DE33" s="634"/>
      <c r="DF33" s="634"/>
      <c r="DG33" s="634"/>
      <c r="DH33" s="634"/>
      <c r="DI33" s="634"/>
      <c r="DJ33" s="634"/>
      <c r="DK33" s="635"/>
      <c r="DL33" s="627">
        <v>8928920</v>
      </c>
      <c r="DM33" s="634"/>
      <c r="DN33" s="634"/>
      <c r="DO33" s="634"/>
      <c r="DP33" s="634"/>
      <c r="DQ33" s="634"/>
      <c r="DR33" s="634"/>
      <c r="DS33" s="634"/>
      <c r="DT33" s="634"/>
      <c r="DU33" s="634"/>
      <c r="DV33" s="635"/>
      <c r="DW33" s="624">
        <v>44.3</v>
      </c>
      <c r="DX33" s="636"/>
      <c r="DY33" s="636"/>
      <c r="DZ33" s="636"/>
      <c r="EA33" s="636"/>
      <c r="EB33" s="636"/>
      <c r="EC33" s="648"/>
    </row>
    <row r="34" spans="2:133" ht="11.25" customHeight="1">
      <c r="B34" s="618" t="s">
        <v>308</v>
      </c>
      <c r="C34" s="619"/>
      <c r="D34" s="619"/>
      <c r="E34" s="619"/>
      <c r="F34" s="619"/>
      <c r="G34" s="619"/>
      <c r="H34" s="619"/>
      <c r="I34" s="619"/>
      <c r="J34" s="619"/>
      <c r="K34" s="619"/>
      <c r="L34" s="619"/>
      <c r="M34" s="619"/>
      <c r="N34" s="619"/>
      <c r="O34" s="619"/>
      <c r="P34" s="619"/>
      <c r="Q34" s="620"/>
      <c r="R34" s="621">
        <v>244788</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5555265</v>
      </c>
      <c r="CS34" s="622"/>
      <c r="CT34" s="622"/>
      <c r="CU34" s="622"/>
      <c r="CV34" s="622"/>
      <c r="CW34" s="622"/>
      <c r="CX34" s="622"/>
      <c r="CY34" s="623"/>
      <c r="CZ34" s="624">
        <v>15.5</v>
      </c>
      <c r="DA34" s="636"/>
      <c r="DB34" s="636"/>
      <c r="DC34" s="637"/>
      <c r="DD34" s="627">
        <v>4221598</v>
      </c>
      <c r="DE34" s="622"/>
      <c r="DF34" s="622"/>
      <c r="DG34" s="622"/>
      <c r="DH34" s="622"/>
      <c r="DI34" s="622"/>
      <c r="DJ34" s="622"/>
      <c r="DK34" s="623"/>
      <c r="DL34" s="627">
        <v>3793262</v>
      </c>
      <c r="DM34" s="622"/>
      <c r="DN34" s="622"/>
      <c r="DO34" s="622"/>
      <c r="DP34" s="622"/>
      <c r="DQ34" s="622"/>
      <c r="DR34" s="622"/>
      <c r="DS34" s="622"/>
      <c r="DT34" s="622"/>
      <c r="DU34" s="622"/>
      <c r="DV34" s="623"/>
      <c r="DW34" s="624">
        <v>18.8</v>
      </c>
      <c r="DX34" s="636"/>
      <c r="DY34" s="636"/>
      <c r="DZ34" s="636"/>
      <c r="EA34" s="636"/>
      <c r="EB34" s="636"/>
      <c r="EC34" s="648"/>
    </row>
    <row r="35" spans="2:133" ht="11.25" customHeight="1">
      <c r="B35" s="618" t="s">
        <v>310</v>
      </c>
      <c r="C35" s="619"/>
      <c r="D35" s="619"/>
      <c r="E35" s="619"/>
      <c r="F35" s="619"/>
      <c r="G35" s="619"/>
      <c r="H35" s="619"/>
      <c r="I35" s="619"/>
      <c r="J35" s="619"/>
      <c r="K35" s="619"/>
      <c r="L35" s="619"/>
      <c r="M35" s="619"/>
      <c r="N35" s="619"/>
      <c r="O35" s="619"/>
      <c r="P35" s="619"/>
      <c r="Q35" s="620"/>
      <c r="R35" s="621">
        <v>1446308</v>
      </c>
      <c r="S35" s="622"/>
      <c r="T35" s="622"/>
      <c r="U35" s="622"/>
      <c r="V35" s="622"/>
      <c r="W35" s="622"/>
      <c r="X35" s="622"/>
      <c r="Y35" s="623"/>
      <c r="Z35" s="659">
        <v>3.8</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303973</v>
      </c>
      <c r="CS35" s="634"/>
      <c r="CT35" s="634"/>
      <c r="CU35" s="634"/>
      <c r="CV35" s="634"/>
      <c r="CW35" s="634"/>
      <c r="CX35" s="634"/>
      <c r="CY35" s="635"/>
      <c r="CZ35" s="624">
        <v>0.8</v>
      </c>
      <c r="DA35" s="636"/>
      <c r="DB35" s="636"/>
      <c r="DC35" s="637"/>
      <c r="DD35" s="627">
        <v>300170</v>
      </c>
      <c r="DE35" s="634"/>
      <c r="DF35" s="634"/>
      <c r="DG35" s="634"/>
      <c r="DH35" s="634"/>
      <c r="DI35" s="634"/>
      <c r="DJ35" s="634"/>
      <c r="DK35" s="635"/>
      <c r="DL35" s="627">
        <v>300170</v>
      </c>
      <c r="DM35" s="634"/>
      <c r="DN35" s="634"/>
      <c r="DO35" s="634"/>
      <c r="DP35" s="634"/>
      <c r="DQ35" s="634"/>
      <c r="DR35" s="634"/>
      <c r="DS35" s="634"/>
      <c r="DT35" s="634"/>
      <c r="DU35" s="634"/>
      <c r="DV35" s="635"/>
      <c r="DW35" s="624">
        <v>1.5</v>
      </c>
      <c r="DX35" s="636"/>
      <c r="DY35" s="636"/>
      <c r="DZ35" s="636"/>
      <c r="EA35" s="636"/>
      <c r="EB35" s="636"/>
      <c r="EC35" s="648"/>
    </row>
    <row r="36" spans="2:133" ht="11.25" customHeight="1">
      <c r="B36" s="618" t="s">
        <v>314</v>
      </c>
      <c r="C36" s="619"/>
      <c r="D36" s="619"/>
      <c r="E36" s="619"/>
      <c r="F36" s="619"/>
      <c r="G36" s="619"/>
      <c r="H36" s="619"/>
      <c r="I36" s="619"/>
      <c r="J36" s="619"/>
      <c r="K36" s="619"/>
      <c r="L36" s="619"/>
      <c r="M36" s="619"/>
      <c r="N36" s="619"/>
      <c r="O36" s="619"/>
      <c r="P36" s="619"/>
      <c r="Q36" s="620"/>
      <c r="R36" s="621">
        <v>2313498</v>
      </c>
      <c r="S36" s="622"/>
      <c r="T36" s="622"/>
      <c r="U36" s="622"/>
      <c r="V36" s="622"/>
      <c r="W36" s="622"/>
      <c r="X36" s="622"/>
      <c r="Y36" s="623"/>
      <c r="Z36" s="659">
        <v>6.1</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5090377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304451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4135675</v>
      </c>
      <c r="CS36" s="622"/>
      <c r="CT36" s="622"/>
      <c r="CU36" s="622"/>
      <c r="CV36" s="622"/>
      <c r="CW36" s="622"/>
      <c r="CX36" s="622"/>
      <c r="CY36" s="623"/>
      <c r="CZ36" s="624">
        <v>11.5</v>
      </c>
      <c r="DA36" s="636"/>
      <c r="DB36" s="636"/>
      <c r="DC36" s="637"/>
      <c r="DD36" s="627">
        <v>3850745</v>
      </c>
      <c r="DE36" s="622"/>
      <c r="DF36" s="622"/>
      <c r="DG36" s="622"/>
      <c r="DH36" s="622"/>
      <c r="DI36" s="622"/>
      <c r="DJ36" s="622"/>
      <c r="DK36" s="623"/>
      <c r="DL36" s="627">
        <v>2442519</v>
      </c>
      <c r="DM36" s="622"/>
      <c r="DN36" s="622"/>
      <c r="DO36" s="622"/>
      <c r="DP36" s="622"/>
      <c r="DQ36" s="622"/>
      <c r="DR36" s="622"/>
      <c r="DS36" s="622"/>
      <c r="DT36" s="622"/>
      <c r="DU36" s="622"/>
      <c r="DV36" s="623"/>
      <c r="DW36" s="624">
        <v>12.1</v>
      </c>
      <c r="DX36" s="636"/>
      <c r="DY36" s="636"/>
      <c r="DZ36" s="636"/>
      <c r="EA36" s="636"/>
      <c r="EB36" s="636"/>
      <c r="EC36" s="648"/>
    </row>
    <row r="37" spans="2:133" ht="11.25" customHeight="1">
      <c r="B37" s="618" t="s">
        <v>318</v>
      </c>
      <c r="C37" s="619"/>
      <c r="D37" s="619"/>
      <c r="E37" s="619"/>
      <c r="F37" s="619"/>
      <c r="G37" s="619"/>
      <c r="H37" s="619"/>
      <c r="I37" s="619"/>
      <c r="J37" s="619"/>
      <c r="K37" s="619"/>
      <c r="L37" s="619"/>
      <c r="M37" s="619"/>
      <c r="N37" s="619"/>
      <c r="O37" s="619"/>
      <c r="P37" s="619"/>
      <c r="Q37" s="620"/>
      <c r="R37" s="621">
        <v>841874</v>
      </c>
      <c r="S37" s="622"/>
      <c r="T37" s="622"/>
      <c r="U37" s="622"/>
      <c r="V37" s="622"/>
      <c r="W37" s="622"/>
      <c r="X37" s="622"/>
      <c r="Y37" s="623"/>
      <c r="Z37" s="659">
        <v>2.2000000000000002</v>
      </c>
      <c r="AA37" s="659"/>
      <c r="AB37" s="659"/>
      <c r="AC37" s="659"/>
      <c r="AD37" s="660">
        <v>13559</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594500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272109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1195851</v>
      </c>
      <c r="CS37" s="634"/>
      <c r="CT37" s="634"/>
      <c r="CU37" s="634"/>
      <c r="CV37" s="634"/>
      <c r="CW37" s="634"/>
      <c r="CX37" s="634"/>
      <c r="CY37" s="635"/>
      <c r="CZ37" s="624">
        <v>3.3</v>
      </c>
      <c r="DA37" s="636"/>
      <c r="DB37" s="636"/>
      <c r="DC37" s="637"/>
      <c r="DD37" s="627">
        <v>1195851</v>
      </c>
      <c r="DE37" s="634"/>
      <c r="DF37" s="634"/>
      <c r="DG37" s="634"/>
      <c r="DH37" s="634"/>
      <c r="DI37" s="634"/>
      <c r="DJ37" s="634"/>
      <c r="DK37" s="635"/>
      <c r="DL37" s="627">
        <v>1195851</v>
      </c>
      <c r="DM37" s="634"/>
      <c r="DN37" s="634"/>
      <c r="DO37" s="634"/>
      <c r="DP37" s="634"/>
      <c r="DQ37" s="634"/>
      <c r="DR37" s="634"/>
      <c r="DS37" s="634"/>
      <c r="DT37" s="634"/>
      <c r="DU37" s="634"/>
      <c r="DV37" s="635"/>
      <c r="DW37" s="624">
        <v>5.9</v>
      </c>
      <c r="DX37" s="636"/>
      <c r="DY37" s="636"/>
      <c r="DZ37" s="636"/>
      <c r="EA37" s="636"/>
      <c r="EB37" s="636"/>
      <c r="EC37" s="648"/>
    </row>
    <row r="38" spans="2:133" ht="11.25" customHeight="1">
      <c r="B38" s="618" t="s">
        <v>322</v>
      </c>
      <c r="C38" s="619"/>
      <c r="D38" s="619"/>
      <c r="E38" s="619"/>
      <c r="F38" s="619"/>
      <c r="G38" s="619"/>
      <c r="H38" s="619"/>
      <c r="I38" s="619"/>
      <c r="J38" s="619"/>
      <c r="K38" s="619"/>
      <c r="L38" s="619"/>
      <c r="M38" s="619"/>
      <c r="N38" s="619"/>
      <c r="O38" s="619"/>
      <c r="P38" s="619"/>
      <c r="Q38" s="620"/>
      <c r="R38" s="621">
        <v>1272291</v>
      </c>
      <c r="S38" s="622"/>
      <c r="T38" s="622"/>
      <c r="U38" s="622"/>
      <c r="V38" s="622"/>
      <c r="W38" s="622"/>
      <c r="X38" s="622"/>
      <c r="Y38" s="623"/>
      <c r="Z38" s="659">
        <v>3.4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530000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12764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3496950</v>
      </c>
      <c r="CS38" s="622"/>
      <c r="CT38" s="622"/>
      <c r="CU38" s="622"/>
      <c r="CV38" s="622"/>
      <c r="CW38" s="622"/>
      <c r="CX38" s="622"/>
      <c r="CY38" s="623"/>
      <c r="CZ38" s="624">
        <v>9.8000000000000007</v>
      </c>
      <c r="DA38" s="636"/>
      <c r="DB38" s="636"/>
      <c r="DC38" s="637"/>
      <c r="DD38" s="627">
        <v>2775591</v>
      </c>
      <c r="DE38" s="622"/>
      <c r="DF38" s="622"/>
      <c r="DG38" s="622"/>
      <c r="DH38" s="622"/>
      <c r="DI38" s="622"/>
      <c r="DJ38" s="622"/>
      <c r="DK38" s="623"/>
      <c r="DL38" s="627">
        <v>2392969</v>
      </c>
      <c r="DM38" s="622"/>
      <c r="DN38" s="622"/>
      <c r="DO38" s="622"/>
      <c r="DP38" s="622"/>
      <c r="DQ38" s="622"/>
      <c r="DR38" s="622"/>
      <c r="DS38" s="622"/>
      <c r="DT38" s="622"/>
      <c r="DU38" s="622"/>
      <c r="DV38" s="623"/>
      <c r="DW38" s="624">
        <v>11.9</v>
      </c>
      <c r="DX38" s="636"/>
      <c r="DY38" s="636"/>
      <c r="DZ38" s="636"/>
      <c r="EA38" s="636"/>
      <c r="EB38" s="636"/>
      <c r="EC38" s="648"/>
    </row>
    <row r="39" spans="2:133" ht="11.25" customHeight="1">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473992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18465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1499081</v>
      </c>
      <c r="CS39" s="634"/>
      <c r="CT39" s="634"/>
      <c r="CU39" s="634"/>
      <c r="CV39" s="634"/>
      <c r="CW39" s="634"/>
      <c r="CX39" s="634"/>
      <c r="CY39" s="635"/>
      <c r="CZ39" s="624">
        <v>4.2</v>
      </c>
      <c r="DA39" s="636"/>
      <c r="DB39" s="636"/>
      <c r="DC39" s="637"/>
      <c r="DD39" s="627">
        <v>1478777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330</v>
      </c>
      <c r="C40" s="619"/>
      <c r="D40" s="619"/>
      <c r="E40" s="619"/>
      <c r="F40" s="619"/>
      <c r="G40" s="619"/>
      <c r="H40" s="619"/>
      <c r="I40" s="619"/>
      <c r="J40" s="619"/>
      <c r="K40" s="619"/>
      <c r="L40" s="619"/>
      <c r="M40" s="619"/>
      <c r="N40" s="619"/>
      <c r="O40" s="619"/>
      <c r="P40" s="619"/>
      <c r="Q40" s="620"/>
      <c r="R40" s="621">
        <v>222591</v>
      </c>
      <c r="S40" s="622"/>
      <c r="T40" s="622"/>
      <c r="U40" s="622"/>
      <c r="V40" s="622"/>
      <c r="W40" s="622"/>
      <c r="X40" s="622"/>
      <c r="Y40" s="623"/>
      <c r="Z40" s="659">
        <v>0.6</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468927</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113089</v>
      </c>
      <c r="CS40" s="622"/>
      <c r="CT40" s="622"/>
      <c r="CU40" s="622"/>
      <c r="CV40" s="622"/>
      <c r="CW40" s="622"/>
      <c r="CX40" s="622"/>
      <c r="CY40" s="623"/>
      <c r="CZ40" s="624">
        <v>0.3</v>
      </c>
      <c r="DA40" s="636"/>
      <c r="DB40" s="636"/>
      <c r="DC40" s="637"/>
      <c r="DD40" s="627">
        <v>113089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335</v>
      </c>
      <c r="C41" s="603"/>
      <c r="D41" s="603"/>
      <c r="E41" s="603"/>
      <c r="F41" s="603"/>
      <c r="G41" s="603"/>
      <c r="H41" s="603"/>
      <c r="I41" s="603"/>
      <c r="J41" s="603"/>
      <c r="K41" s="603"/>
      <c r="L41" s="603"/>
      <c r="M41" s="603"/>
      <c r="N41" s="603"/>
      <c r="O41" s="603"/>
      <c r="P41" s="603"/>
      <c r="Q41" s="604"/>
      <c r="R41" s="605">
        <v>37638554</v>
      </c>
      <c r="S41" s="646"/>
      <c r="T41" s="646"/>
      <c r="U41" s="646"/>
      <c r="V41" s="646"/>
      <c r="W41" s="646"/>
      <c r="X41" s="646"/>
      <c r="Y41" s="649"/>
      <c r="Z41" s="650">
        <v>100</v>
      </c>
      <c r="AA41" s="650"/>
      <c r="AB41" s="650"/>
      <c r="AC41" s="650"/>
      <c r="AD41" s="651">
        <v>19919247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551580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339</v>
      </c>
      <c r="AR42" s="667"/>
      <c r="AS42" s="667"/>
      <c r="AT42" s="667"/>
      <c r="AU42" s="667"/>
      <c r="AV42" s="667"/>
      <c r="AW42" s="667"/>
      <c r="AX42" s="667"/>
      <c r="AY42" s="668"/>
      <c r="AZ42" s="605">
        <v>2471378</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341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2458581</v>
      </c>
      <c r="CS42" s="634"/>
      <c r="CT42" s="634"/>
      <c r="CU42" s="634"/>
      <c r="CV42" s="634"/>
      <c r="CW42" s="634"/>
      <c r="CX42" s="634"/>
      <c r="CY42" s="635"/>
      <c r="CZ42" s="624">
        <v>6.9</v>
      </c>
      <c r="DA42" s="636"/>
      <c r="DB42" s="636"/>
      <c r="DC42" s="637"/>
      <c r="DD42" s="627">
        <v>841313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342</v>
      </c>
      <c r="CD43" s="618" t="s">
        <v>343</v>
      </c>
      <c r="CE43" s="619"/>
      <c r="CF43" s="619"/>
      <c r="CG43" s="619"/>
      <c r="CH43" s="619"/>
      <c r="CI43" s="619"/>
      <c r="CJ43" s="619"/>
      <c r="CK43" s="619"/>
      <c r="CL43" s="619"/>
      <c r="CM43" s="619"/>
      <c r="CN43" s="619"/>
      <c r="CO43" s="619"/>
      <c r="CP43" s="619"/>
      <c r="CQ43" s="620"/>
      <c r="CR43" s="621">
        <v>214283</v>
      </c>
      <c r="CS43" s="634"/>
      <c r="CT43" s="634"/>
      <c r="CU43" s="634"/>
      <c r="CV43" s="634"/>
      <c r="CW43" s="634"/>
      <c r="CX43" s="634"/>
      <c r="CY43" s="635"/>
      <c r="CZ43" s="624">
        <v>0.6</v>
      </c>
      <c r="DA43" s="636"/>
      <c r="DB43" s="636"/>
      <c r="DC43" s="637"/>
      <c r="DD43" s="627">
        <v>214283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2446815</v>
      </c>
      <c r="CS44" s="622"/>
      <c r="CT44" s="622"/>
      <c r="CU44" s="622"/>
      <c r="CV44" s="622"/>
      <c r="CW44" s="622"/>
      <c r="CX44" s="622"/>
      <c r="CY44" s="623"/>
      <c r="CZ44" s="624">
        <v>6.8</v>
      </c>
      <c r="DA44" s="625"/>
      <c r="DB44" s="625"/>
      <c r="DC44" s="626"/>
      <c r="DD44" s="627">
        <v>841313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695754</v>
      </c>
      <c r="CS45" s="634"/>
      <c r="CT45" s="634"/>
      <c r="CU45" s="634"/>
      <c r="CV45" s="634"/>
      <c r="CW45" s="634"/>
      <c r="CX45" s="634"/>
      <c r="CY45" s="635"/>
      <c r="CZ45" s="624">
        <v>1.9</v>
      </c>
      <c r="DA45" s="636"/>
      <c r="DB45" s="636"/>
      <c r="DC45" s="637"/>
      <c r="DD45" s="627">
        <v>42286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348</v>
      </c>
      <c r="CG46" s="619"/>
      <c r="CH46" s="619"/>
      <c r="CI46" s="619"/>
      <c r="CJ46" s="619"/>
      <c r="CK46" s="619"/>
      <c r="CL46" s="619"/>
      <c r="CM46" s="619"/>
      <c r="CN46" s="619"/>
      <c r="CO46" s="619"/>
      <c r="CP46" s="619"/>
      <c r="CQ46" s="620"/>
      <c r="CR46" s="621">
        <v>1745107</v>
      </c>
      <c r="CS46" s="622"/>
      <c r="CT46" s="622"/>
      <c r="CU46" s="622"/>
      <c r="CV46" s="622"/>
      <c r="CW46" s="622"/>
      <c r="CX46" s="622"/>
      <c r="CY46" s="623"/>
      <c r="CZ46" s="624">
        <v>4.9000000000000004</v>
      </c>
      <c r="DA46" s="625"/>
      <c r="DB46" s="625"/>
      <c r="DC46" s="626"/>
      <c r="DD46" s="627">
        <v>795873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349</v>
      </c>
      <c r="CG47" s="619"/>
      <c r="CH47" s="619"/>
      <c r="CI47" s="619"/>
      <c r="CJ47" s="619"/>
      <c r="CK47" s="619"/>
      <c r="CL47" s="619"/>
      <c r="CM47" s="619"/>
      <c r="CN47" s="619"/>
      <c r="CO47" s="619"/>
      <c r="CP47" s="619"/>
      <c r="CQ47" s="620"/>
      <c r="CR47" s="621">
        <v>11766</v>
      </c>
      <c r="CS47" s="634"/>
      <c r="CT47" s="634"/>
      <c r="CU47" s="634"/>
      <c r="CV47" s="634"/>
      <c r="CW47" s="634"/>
      <c r="CX47" s="634"/>
      <c r="CY47" s="635"/>
      <c r="CZ47" s="624">
        <v>0</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351</v>
      </c>
      <c r="CE49" s="603"/>
      <c r="CF49" s="603"/>
      <c r="CG49" s="603"/>
      <c r="CH49" s="603"/>
      <c r="CI49" s="603"/>
      <c r="CJ49" s="603"/>
      <c r="CK49" s="603"/>
      <c r="CL49" s="603"/>
      <c r="CM49" s="603"/>
      <c r="CN49" s="603"/>
      <c r="CO49" s="603"/>
      <c r="CP49" s="603"/>
      <c r="CQ49" s="604"/>
      <c r="CR49" s="605">
        <v>35862086</v>
      </c>
      <c r="CS49" s="606"/>
      <c r="CT49" s="606"/>
      <c r="CU49" s="606"/>
      <c r="CV49" s="606"/>
      <c r="CW49" s="606"/>
      <c r="CX49" s="606"/>
      <c r="CY49" s="607"/>
      <c r="CZ49" s="608">
        <v>100</v>
      </c>
      <c r="DA49" s="609"/>
      <c r="DB49" s="609"/>
      <c r="DC49" s="610"/>
      <c r="DD49" s="611">
        <v>24917109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gn/TAwiNRIHcNJorYPYk6qgmMKMIgEMde0oAFHAxGKoFLvfx7y0hNz6MTKMHduQSxwFmwGf3sLrmpd71sRnA==" saltValue="R7GG5o0o9cVqc8JIrzKE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U95" sqref="AU95"/>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c r="A7" s="236">
        <v>1</v>
      </c>
      <c r="B7" s="1047" t="s">
        <v>374</v>
      </c>
      <c r="C7" s="1048"/>
      <c r="D7" s="1048"/>
      <c r="E7" s="1048"/>
      <c r="F7" s="1048"/>
      <c r="G7" s="1048"/>
      <c r="H7" s="1048"/>
      <c r="I7" s="1048"/>
      <c r="J7" s="1048"/>
      <c r="K7" s="1048"/>
      <c r="L7" s="1048"/>
      <c r="M7" s="1048"/>
      <c r="N7" s="1048"/>
      <c r="O7" s="1048"/>
      <c r="P7" s="1049"/>
      <c r="Q7" s="1102">
        <v>37709</v>
      </c>
      <c r="R7" s="1103"/>
      <c r="S7" s="1103"/>
      <c r="T7" s="1103"/>
      <c r="U7" s="1103"/>
      <c r="V7" s="1103">
        <v>35933</v>
      </c>
      <c r="W7" s="1103"/>
      <c r="X7" s="1103"/>
      <c r="Y7" s="1103"/>
      <c r="Z7" s="1103"/>
      <c r="AA7" s="1103">
        <v>1776</v>
      </c>
      <c r="AB7" s="1103"/>
      <c r="AC7" s="1103"/>
      <c r="AD7" s="1103"/>
      <c r="AE7" s="1104"/>
      <c r="AF7" s="1105">
        <v>1269</v>
      </c>
      <c r="AG7" s="1106"/>
      <c r="AH7" s="1106"/>
      <c r="AI7" s="1106"/>
      <c r="AJ7" s="1107"/>
      <c r="AK7" s="1108">
        <v>1446</v>
      </c>
      <c r="AL7" s="1109"/>
      <c r="AM7" s="1109"/>
      <c r="AN7" s="1109"/>
      <c r="AO7" s="1109"/>
      <c r="AP7" s="1109">
        <v>25973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558</v>
      </c>
      <c r="BT7" s="1100"/>
      <c r="BU7" s="1100"/>
      <c r="BV7" s="1100"/>
      <c r="BW7" s="1100"/>
      <c r="BX7" s="1100"/>
      <c r="BY7" s="1100"/>
      <c r="BZ7" s="1100"/>
      <c r="CA7" s="1100"/>
      <c r="CB7" s="1100"/>
      <c r="CC7" s="1100"/>
      <c r="CD7" s="1100"/>
      <c r="CE7" s="1100"/>
      <c r="CF7" s="1100"/>
      <c r="CG7" s="1112"/>
      <c r="CH7" s="1096">
        <v>-2</v>
      </c>
      <c r="CI7" s="1097"/>
      <c r="CJ7" s="1097"/>
      <c r="CK7" s="1097"/>
      <c r="CL7" s="1098"/>
      <c r="CM7" s="1096">
        <v>213</v>
      </c>
      <c r="CN7" s="1097"/>
      <c r="CO7" s="1097"/>
      <c r="CP7" s="1097"/>
      <c r="CQ7" s="1098"/>
      <c r="CR7" s="1096">
        <v>22</v>
      </c>
      <c r="CS7" s="1097"/>
      <c r="CT7" s="1097"/>
      <c r="CU7" s="1097"/>
      <c r="CV7" s="1098"/>
      <c r="CW7" s="1096">
        <v>8</v>
      </c>
      <c r="CX7" s="1097"/>
      <c r="CY7" s="1097"/>
      <c r="CZ7" s="1097"/>
      <c r="DA7" s="1098"/>
      <c r="DB7" s="1096">
        <v>0</v>
      </c>
      <c r="DC7" s="1097"/>
      <c r="DD7" s="1097"/>
      <c r="DE7" s="1097"/>
      <c r="DF7" s="1098"/>
      <c r="DG7" s="1096">
        <v>0</v>
      </c>
      <c r="DH7" s="1097"/>
      <c r="DI7" s="1097"/>
      <c r="DJ7" s="1097"/>
      <c r="DK7" s="1098"/>
      <c r="DL7" s="1096">
        <v>0</v>
      </c>
      <c r="DM7" s="1097"/>
      <c r="DN7" s="1097"/>
      <c r="DO7" s="1097"/>
      <c r="DP7" s="1098"/>
      <c r="DQ7" s="1096">
        <v>0</v>
      </c>
      <c r="DR7" s="1097"/>
      <c r="DS7" s="1097"/>
      <c r="DT7" s="1097"/>
      <c r="DU7" s="1098"/>
      <c r="DV7" s="1099"/>
      <c r="DW7" s="1100"/>
      <c r="DX7" s="1100"/>
      <c r="DY7" s="1100"/>
      <c r="DZ7" s="1101"/>
      <c r="EA7" s="234"/>
    </row>
    <row r="8" spans="1:131" s="235" customFormat="1" ht="26.25" customHeight="1">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559</v>
      </c>
      <c r="BT8" s="993"/>
      <c r="BU8" s="993"/>
      <c r="BV8" s="993"/>
      <c r="BW8" s="993"/>
      <c r="BX8" s="993"/>
      <c r="BY8" s="993"/>
      <c r="BZ8" s="993"/>
      <c r="CA8" s="993"/>
      <c r="CB8" s="993"/>
      <c r="CC8" s="993"/>
      <c r="CD8" s="993"/>
      <c r="CE8" s="993"/>
      <c r="CF8" s="993"/>
      <c r="CG8" s="1014"/>
      <c r="CH8" s="989">
        <v>-10</v>
      </c>
      <c r="CI8" s="990"/>
      <c r="CJ8" s="990"/>
      <c r="CK8" s="990"/>
      <c r="CL8" s="991"/>
      <c r="CM8" s="989">
        <v>28</v>
      </c>
      <c r="CN8" s="990"/>
      <c r="CO8" s="990"/>
      <c r="CP8" s="990"/>
      <c r="CQ8" s="991"/>
      <c r="CR8" s="989">
        <v>100</v>
      </c>
      <c r="CS8" s="990"/>
      <c r="CT8" s="990"/>
      <c r="CU8" s="990"/>
      <c r="CV8" s="991"/>
      <c r="CW8" s="989">
        <v>13</v>
      </c>
      <c r="CX8" s="990"/>
      <c r="CY8" s="990"/>
      <c r="CZ8" s="990"/>
      <c r="DA8" s="991"/>
      <c r="DB8" s="989">
        <v>0</v>
      </c>
      <c r="DC8" s="990"/>
      <c r="DD8" s="990"/>
      <c r="DE8" s="990"/>
      <c r="DF8" s="991"/>
      <c r="DG8" s="989">
        <v>0</v>
      </c>
      <c r="DH8" s="990"/>
      <c r="DI8" s="990"/>
      <c r="DJ8" s="990"/>
      <c r="DK8" s="991"/>
      <c r="DL8" s="989">
        <v>0</v>
      </c>
      <c r="DM8" s="990"/>
      <c r="DN8" s="990"/>
      <c r="DO8" s="990"/>
      <c r="DP8" s="991"/>
      <c r="DQ8" s="989">
        <v>0</v>
      </c>
      <c r="DR8" s="990"/>
      <c r="DS8" s="990"/>
      <c r="DT8" s="990"/>
      <c r="DU8" s="991"/>
      <c r="DV8" s="992"/>
      <c r="DW8" s="993"/>
      <c r="DX8" s="993"/>
      <c r="DY8" s="993"/>
      <c r="DZ8" s="994"/>
      <c r="EA8" s="234"/>
    </row>
    <row r="9" spans="1:131" s="235" customFormat="1" ht="26.25" customHeight="1">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376</v>
      </c>
      <c r="B23" s="937" t="s">
        <v>377</v>
      </c>
      <c r="C23" s="938"/>
      <c r="D23" s="938"/>
      <c r="E23" s="938"/>
      <c r="F23" s="938"/>
      <c r="G23" s="938"/>
      <c r="H23" s="938"/>
      <c r="I23" s="938"/>
      <c r="J23" s="938"/>
      <c r="K23" s="938"/>
      <c r="L23" s="938"/>
      <c r="M23" s="938"/>
      <c r="N23" s="938"/>
      <c r="O23" s="938"/>
      <c r="P23" s="948"/>
      <c r="Q23" s="1067">
        <v>37709</v>
      </c>
      <c r="R23" s="1061"/>
      <c r="S23" s="1061"/>
      <c r="T23" s="1061"/>
      <c r="U23" s="1061"/>
      <c r="V23" s="1061">
        <v>35933</v>
      </c>
      <c r="W23" s="1061"/>
      <c r="X23" s="1061"/>
      <c r="Y23" s="1061"/>
      <c r="Z23" s="1061"/>
      <c r="AA23" s="1061">
        <v>1776</v>
      </c>
      <c r="AB23" s="1061"/>
      <c r="AC23" s="1061"/>
      <c r="AD23" s="1061"/>
      <c r="AE23" s="1068"/>
      <c r="AF23" s="1069">
        <v>1269</v>
      </c>
      <c r="AG23" s="1061"/>
      <c r="AH23" s="1061"/>
      <c r="AI23" s="1061"/>
      <c r="AJ23" s="1070"/>
      <c r="AK23" s="1071"/>
      <c r="AL23" s="1072"/>
      <c r="AM23" s="1072"/>
      <c r="AN23" s="1072"/>
      <c r="AO23" s="1072"/>
      <c r="AP23" s="1061">
        <v>25973</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388</v>
      </c>
      <c r="C28" s="1048"/>
      <c r="D28" s="1048"/>
      <c r="E28" s="1048"/>
      <c r="F28" s="1048"/>
      <c r="G28" s="1048"/>
      <c r="H28" s="1048"/>
      <c r="I28" s="1048"/>
      <c r="J28" s="1048"/>
      <c r="K28" s="1048"/>
      <c r="L28" s="1048"/>
      <c r="M28" s="1048"/>
      <c r="N28" s="1048"/>
      <c r="O28" s="1048"/>
      <c r="P28" s="1049"/>
      <c r="Q28" s="1050">
        <v>9482</v>
      </c>
      <c r="R28" s="1051"/>
      <c r="S28" s="1051"/>
      <c r="T28" s="1051"/>
      <c r="U28" s="1051"/>
      <c r="V28" s="1051">
        <v>9178</v>
      </c>
      <c r="W28" s="1051"/>
      <c r="X28" s="1051"/>
      <c r="Y28" s="1051"/>
      <c r="Z28" s="1051"/>
      <c r="AA28" s="1051">
        <v>304</v>
      </c>
      <c r="AB28" s="1051"/>
      <c r="AC28" s="1051"/>
      <c r="AD28" s="1051"/>
      <c r="AE28" s="1052"/>
      <c r="AF28" s="1053">
        <v>304</v>
      </c>
      <c r="AG28" s="1051"/>
      <c r="AH28" s="1051"/>
      <c r="AI28" s="1051"/>
      <c r="AJ28" s="1054"/>
      <c r="AK28" s="1042">
        <v>1042</v>
      </c>
      <c r="AL28" s="1043"/>
      <c r="AM28" s="1043"/>
      <c r="AN28" s="1043"/>
      <c r="AO28" s="1043"/>
      <c r="AP28" s="1043">
        <v>0</v>
      </c>
      <c r="AQ28" s="1043"/>
      <c r="AR28" s="1043"/>
      <c r="AS28" s="1043"/>
      <c r="AT28" s="1043"/>
      <c r="AU28" s="1043">
        <v>0</v>
      </c>
      <c r="AV28" s="1043"/>
      <c r="AW28" s="1043"/>
      <c r="AX28" s="1043"/>
      <c r="AY28" s="1043"/>
      <c r="AZ28" s="1044" t="s">
        <v>489</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389</v>
      </c>
      <c r="C29" s="1031"/>
      <c r="D29" s="1031"/>
      <c r="E29" s="1031"/>
      <c r="F29" s="1031"/>
      <c r="G29" s="1031"/>
      <c r="H29" s="1031"/>
      <c r="I29" s="1031"/>
      <c r="J29" s="1031"/>
      <c r="K29" s="1031"/>
      <c r="L29" s="1031"/>
      <c r="M29" s="1031"/>
      <c r="N29" s="1031"/>
      <c r="O29" s="1031"/>
      <c r="P29" s="1032"/>
      <c r="Q29" s="1038">
        <v>7491</v>
      </c>
      <c r="R29" s="1039"/>
      <c r="S29" s="1039"/>
      <c r="T29" s="1039"/>
      <c r="U29" s="1039"/>
      <c r="V29" s="1039">
        <v>7234</v>
      </c>
      <c r="W29" s="1039"/>
      <c r="X29" s="1039"/>
      <c r="Y29" s="1039"/>
      <c r="Z29" s="1039"/>
      <c r="AA29" s="1039">
        <v>258</v>
      </c>
      <c r="AB29" s="1039"/>
      <c r="AC29" s="1039"/>
      <c r="AD29" s="1039"/>
      <c r="AE29" s="1040"/>
      <c r="AF29" s="1035">
        <v>258</v>
      </c>
      <c r="AG29" s="1036"/>
      <c r="AH29" s="1036"/>
      <c r="AI29" s="1036"/>
      <c r="AJ29" s="1037"/>
      <c r="AK29" s="980">
        <v>1212</v>
      </c>
      <c r="AL29" s="971"/>
      <c r="AM29" s="971"/>
      <c r="AN29" s="971"/>
      <c r="AO29" s="971"/>
      <c r="AP29" s="971">
        <v>0</v>
      </c>
      <c r="AQ29" s="971"/>
      <c r="AR29" s="971"/>
      <c r="AS29" s="971"/>
      <c r="AT29" s="971"/>
      <c r="AU29" s="971">
        <v>0</v>
      </c>
      <c r="AV29" s="971"/>
      <c r="AW29" s="971"/>
      <c r="AX29" s="971"/>
      <c r="AY29" s="971"/>
      <c r="AZ29" s="1041" t="s">
        <v>489</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390</v>
      </c>
      <c r="C30" s="1031"/>
      <c r="D30" s="1031"/>
      <c r="E30" s="1031"/>
      <c r="F30" s="1031"/>
      <c r="G30" s="1031"/>
      <c r="H30" s="1031"/>
      <c r="I30" s="1031"/>
      <c r="J30" s="1031"/>
      <c r="K30" s="1031"/>
      <c r="L30" s="1031"/>
      <c r="M30" s="1031"/>
      <c r="N30" s="1031"/>
      <c r="O30" s="1031"/>
      <c r="P30" s="1032"/>
      <c r="Q30" s="1038">
        <v>1292</v>
      </c>
      <c r="R30" s="1039"/>
      <c r="S30" s="1039"/>
      <c r="T30" s="1039"/>
      <c r="U30" s="1039"/>
      <c r="V30" s="1039">
        <v>1288</v>
      </c>
      <c r="W30" s="1039"/>
      <c r="X30" s="1039"/>
      <c r="Y30" s="1039"/>
      <c r="Z30" s="1039"/>
      <c r="AA30" s="1039">
        <v>4</v>
      </c>
      <c r="AB30" s="1039"/>
      <c r="AC30" s="1039"/>
      <c r="AD30" s="1039"/>
      <c r="AE30" s="1040"/>
      <c r="AF30" s="1035">
        <v>4</v>
      </c>
      <c r="AG30" s="1036"/>
      <c r="AH30" s="1036"/>
      <c r="AI30" s="1036"/>
      <c r="AJ30" s="1037"/>
      <c r="AK30" s="980">
        <v>218</v>
      </c>
      <c r="AL30" s="971"/>
      <c r="AM30" s="971"/>
      <c r="AN30" s="971"/>
      <c r="AO30" s="971"/>
      <c r="AP30" s="971">
        <v>0</v>
      </c>
      <c r="AQ30" s="971"/>
      <c r="AR30" s="971"/>
      <c r="AS30" s="971"/>
      <c r="AT30" s="971"/>
      <c r="AU30" s="971">
        <v>0</v>
      </c>
      <c r="AV30" s="971"/>
      <c r="AW30" s="971"/>
      <c r="AX30" s="971"/>
      <c r="AY30" s="971"/>
      <c r="AZ30" s="1041" t="s">
        <v>489</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391</v>
      </c>
      <c r="C31" s="1031"/>
      <c r="D31" s="1031"/>
      <c r="E31" s="1031"/>
      <c r="F31" s="1031"/>
      <c r="G31" s="1031"/>
      <c r="H31" s="1031"/>
      <c r="I31" s="1031"/>
      <c r="J31" s="1031"/>
      <c r="K31" s="1031"/>
      <c r="L31" s="1031"/>
      <c r="M31" s="1031"/>
      <c r="N31" s="1031"/>
      <c r="O31" s="1031"/>
      <c r="P31" s="1032"/>
      <c r="Q31" s="1038">
        <v>3898</v>
      </c>
      <c r="R31" s="1039"/>
      <c r="S31" s="1039"/>
      <c r="T31" s="1039"/>
      <c r="U31" s="1039"/>
      <c r="V31" s="1039">
        <v>4403</v>
      </c>
      <c r="W31" s="1039"/>
      <c r="X31" s="1039"/>
      <c r="Y31" s="1039"/>
      <c r="Z31" s="1039"/>
      <c r="AA31" s="1039">
        <v>-506</v>
      </c>
      <c r="AB31" s="1039"/>
      <c r="AC31" s="1039"/>
      <c r="AD31" s="1039"/>
      <c r="AE31" s="1040"/>
      <c r="AF31" s="1035">
        <v>1964</v>
      </c>
      <c r="AG31" s="1036"/>
      <c r="AH31" s="1036"/>
      <c r="AI31" s="1036"/>
      <c r="AJ31" s="1037"/>
      <c r="AK31" s="980">
        <v>530</v>
      </c>
      <c r="AL31" s="971"/>
      <c r="AM31" s="971"/>
      <c r="AN31" s="971"/>
      <c r="AO31" s="971"/>
      <c r="AP31" s="971">
        <v>3595</v>
      </c>
      <c r="AQ31" s="971"/>
      <c r="AR31" s="971"/>
      <c r="AS31" s="971"/>
      <c r="AT31" s="971"/>
      <c r="AU31" s="971">
        <v>1797</v>
      </c>
      <c r="AV31" s="971"/>
      <c r="AW31" s="971"/>
      <c r="AX31" s="971"/>
      <c r="AY31" s="971"/>
      <c r="AZ31" s="1041" t="s">
        <v>489</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t="s">
        <v>393</v>
      </c>
      <c r="C32" s="1031"/>
      <c r="D32" s="1031"/>
      <c r="E32" s="1031"/>
      <c r="F32" s="1031"/>
      <c r="G32" s="1031"/>
      <c r="H32" s="1031"/>
      <c r="I32" s="1031"/>
      <c r="J32" s="1031"/>
      <c r="K32" s="1031"/>
      <c r="L32" s="1031"/>
      <c r="M32" s="1031"/>
      <c r="N32" s="1031"/>
      <c r="O32" s="1031"/>
      <c r="P32" s="1032"/>
      <c r="Q32" s="1038">
        <v>1844</v>
      </c>
      <c r="R32" s="1039"/>
      <c r="S32" s="1039"/>
      <c r="T32" s="1039"/>
      <c r="U32" s="1039"/>
      <c r="V32" s="1039">
        <v>1778</v>
      </c>
      <c r="W32" s="1039"/>
      <c r="X32" s="1039"/>
      <c r="Y32" s="1039"/>
      <c r="Z32" s="1039"/>
      <c r="AA32" s="1039">
        <v>66</v>
      </c>
      <c r="AB32" s="1039"/>
      <c r="AC32" s="1039"/>
      <c r="AD32" s="1039"/>
      <c r="AE32" s="1040"/>
      <c r="AF32" s="1035">
        <v>1748</v>
      </c>
      <c r="AG32" s="1036"/>
      <c r="AH32" s="1036"/>
      <c r="AI32" s="1036"/>
      <c r="AJ32" s="1037"/>
      <c r="AK32" s="980">
        <v>465</v>
      </c>
      <c r="AL32" s="971"/>
      <c r="AM32" s="971"/>
      <c r="AN32" s="971"/>
      <c r="AO32" s="971"/>
      <c r="AP32" s="971">
        <v>308</v>
      </c>
      <c r="AQ32" s="971"/>
      <c r="AR32" s="971"/>
      <c r="AS32" s="971"/>
      <c r="AT32" s="971"/>
      <c r="AU32" s="971">
        <v>11</v>
      </c>
      <c r="AV32" s="971"/>
      <c r="AW32" s="971"/>
      <c r="AX32" s="971"/>
      <c r="AY32" s="971"/>
      <c r="AZ32" s="1041" t="s">
        <v>489</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t="s">
        <v>394</v>
      </c>
      <c r="C33" s="1031"/>
      <c r="D33" s="1031"/>
      <c r="E33" s="1031"/>
      <c r="F33" s="1031"/>
      <c r="G33" s="1031"/>
      <c r="H33" s="1031"/>
      <c r="I33" s="1031"/>
      <c r="J33" s="1031"/>
      <c r="K33" s="1031"/>
      <c r="L33" s="1031"/>
      <c r="M33" s="1031"/>
      <c r="N33" s="1031"/>
      <c r="O33" s="1031"/>
      <c r="P33" s="1032"/>
      <c r="Q33" s="1038">
        <v>2368</v>
      </c>
      <c r="R33" s="1039"/>
      <c r="S33" s="1039"/>
      <c r="T33" s="1039"/>
      <c r="U33" s="1039"/>
      <c r="V33" s="1039">
        <v>2224</v>
      </c>
      <c r="W33" s="1039"/>
      <c r="X33" s="1039"/>
      <c r="Y33" s="1039"/>
      <c r="Z33" s="1039"/>
      <c r="AA33" s="1039">
        <v>144</v>
      </c>
      <c r="AB33" s="1039"/>
      <c r="AC33" s="1039"/>
      <c r="AD33" s="1039"/>
      <c r="AE33" s="1040"/>
      <c r="AF33" s="1035">
        <v>216</v>
      </c>
      <c r="AG33" s="1036"/>
      <c r="AH33" s="1036"/>
      <c r="AI33" s="1036"/>
      <c r="AJ33" s="1037"/>
      <c r="AK33" s="980">
        <v>595</v>
      </c>
      <c r="AL33" s="971"/>
      <c r="AM33" s="971"/>
      <c r="AN33" s="971"/>
      <c r="AO33" s="971"/>
      <c r="AP33" s="971">
        <v>5750</v>
      </c>
      <c r="AQ33" s="971"/>
      <c r="AR33" s="971"/>
      <c r="AS33" s="971"/>
      <c r="AT33" s="971"/>
      <c r="AU33" s="971">
        <v>2478</v>
      </c>
      <c r="AV33" s="971"/>
      <c r="AW33" s="971"/>
      <c r="AX33" s="971"/>
      <c r="AY33" s="971"/>
      <c r="AZ33" s="1041" t="s">
        <v>489</v>
      </c>
      <c r="BA33" s="1041"/>
      <c r="BB33" s="1041"/>
      <c r="BC33" s="1041"/>
      <c r="BD33" s="1041"/>
      <c r="BE33" s="972" t="s">
        <v>392</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t="s">
        <v>395</v>
      </c>
      <c r="C34" s="1031"/>
      <c r="D34" s="1031"/>
      <c r="E34" s="1031"/>
      <c r="F34" s="1031"/>
      <c r="G34" s="1031"/>
      <c r="H34" s="1031"/>
      <c r="I34" s="1031"/>
      <c r="J34" s="1031"/>
      <c r="K34" s="1031"/>
      <c r="L34" s="1031"/>
      <c r="M34" s="1031"/>
      <c r="N34" s="1031"/>
      <c r="O34" s="1031"/>
      <c r="P34" s="1032"/>
      <c r="Q34" s="1038">
        <v>144</v>
      </c>
      <c r="R34" s="1039"/>
      <c r="S34" s="1039"/>
      <c r="T34" s="1039"/>
      <c r="U34" s="1039"/>
      <c r="V34" s="1039">
        <v>108</v>
      </c>
      <c r="W34" s="1039"/>
      <c r="X34" s="1039"/>
      <c r="Y34" s="1039"/>
      <c r="Z34" s="1039"/>
      <c r="AA34" s="1039">
        <v>36</v>
      </c>
      <c r="AB34" s="1039"/>
      <c r="AC34" s="1039"/>
      <c r="AD34" s="1039"/>
      <c r="AE34" s="1040"/>
      <c r="AF34" s="1035">
        <v>5</v>
      </c>
      <c r="AG34" s="1036"/>
      <c r="AH34" s="1036"/>
      <c r="AI34" s="1036"/>
      <c r="AJ34" s="1037"/>
      <c r="AK34" s="980">
        <v>136</v>
      </c>
      <c r="AL34" s="971"/>
      <c r="AM34" s="971"/>
      <c r="AN34" s="971"/>
      <c r="AO34" s="971"/>
      <c r="AP34" s="971">
        <v>0</v>
      </c>
      <c r="AQ34" s="971"/>
      <c r="AR34" s="971"/>
      <c r="AS34" s="971"/>
      <c r="AT34" s="971"/>
      <c r="AU34" s="971">
        <v>0</v>
      </c>
      <c r="AV34" s="971"/>
      <c r="AW34" s="971"/>
      <c r="AX34" s="971"/>
      <c r="AY34" s="971"/>
      <c r="AZ34" s="1041" t="s">
        <v>489</v>
      </c>
      <c r="BA34" s="1041"/>
      <c r="BB34" s="1041"/>
      <c r="BC34" s="1041"/>
      <c r="BD34" s="1041"/>
      <c r="BE34" s="972" t="s">
        <v>396</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4500</v>
      </c>
      <c r="AG63" s="959"/>
      <c r="AH63" s="959"/>
      <c r="AI63" s="959"/>
      <c r="AJ63" s="1022"/>
      <c r="AK63" s="1023"/>
      <c r="AL63" s="963"/>
      <c r="AM63" s="963"/>
      <c r="AN63" s="963"/>
      <c r="AO63" s="963"/>
      <c r="AP63" s="959">
        <v>9653</v>
      </c>
      <c r="AQ63" s="959"/>
      <c r="AR63" s="959"/>
      <c r="AS63" s="959"/>
      <c r="AT63" s="959"/>
      <c r="AU63" s="959">
        <v>4286</v>
      </c>
      <c r="AV63" s="959"/>
      <c r="AW63" s="959"/>
      <c r="AX63" s="959"/>
      <c r="AY63" s="959"/>
      <c r="AZ63" s="1017"/>
      <c r="BA63" s="1017"/>
      <c r="BB63" s="1017"/>
      <c r="BC63" s="1017"/>
      <c r="BD63" s="1017"/>
      <c r="BE63" s="960">
        <v>0</v>
      </c>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549</v>
      </c>
      <c r="C68" s="986"/>
      <c r="D68" s="986"/>
      <c r="E68" s="986"/>
      <c r="F68" s="986"/>
      <c r="G68" s="986"/>
      <c r="H68" s="986"/>
      <c r="I68" s="986"/>
      <c r="J68" s="986"/>
      <c r="K68" s="986"/>
      <c r="L68" s="986"/>
      <c r="M68" s="986"/>
      <c r="N68" s="986"/>
      <c r="O68" s="986"/>
      <c r="P68" s="987"/>
      <c r="Q68" s="988">
        <v>2562.1930000000002</v>
      </c>
      <c r="R68" s="982"/>
      <c r="S68" s="982"/>
      <c r="T68" s="982"/>
      <c r="U68" s="982"/>
      <c r="V68" s="982">
        <v>2538.2570000000001</v>
      </c>
      <c r="W68" s="982"/>
      <c r="X68" s="982"/>
      <c r="Y68" s="982"/>
      <c r="Z68" s="982"/>
      <c r="AA68" s="982">
        <v>23.936</v>
      </c>
      <c r="AB68" s="982"/>
      <c r="AC68" s="982"/>
      <c r="AD68" s="982"/>
      <c r="AE68" s="982"/>
      <c r="AF68" s="982">
        <v>23.936</v>
      </c>
      <c r="AG68" s="982"/>
      <c r="AH68" s="982"/>
      <c r="AI68" s="982"/>
      <c r="AJ68" s="982"/>
      <c r="AK68" s="982" t="s">
        <v>489</v>
      </c>
      <c r="AL68" s="982"/>
      <c r="AM68" s="982"/>
      <c r="AN68" s="982"/>
      <c r="AO68" s="982"/>
      <c r="AP68" s="982" t="s">
        <v>489</v>
      </c>
      <c r="AQ68" s="982"/>
      <c r="AR68" s="982"/>
      <c r="AS68" s="982"/>
      <c r="AT68" s="982"/>
      <c r="AU68" s="982" t="s">
        <v>489</v>
      </c>
      <c r="AV68" s="982"/>
      <c r="AW68" s="982"/>
      <c r="AX68" s="982"/>
      <c r="AY68" s="982"/>
      <c r="AZ68" s="983" t="s">
        <v>555</v>
      </c>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549</v>
      </c>
      <c r="C69" s="975"/>
      <c r="D69" s="975"/>
      <c r="E69" s="975"/>
      <c r="F69" s="975"/>
      <c r="G69" s="975"/>
      <c r="H69" s="975"/>
      <c r="I69" s="975"/>
      <c r="J69" s="975"/>
      <c r="K69" s="975"/>
      <c r="L69" s="975"/>
      <c r="M69" s="975"/>
      <c r="N69" s="975"/>
      <c r="O69" s="975"/>
      <c r="P69" s="976"/>
      <c r="Q69" s="977">
        <v>880772.72400000005</v>
      </c>
      <c r="R69" s="971"/>
      <c r="S69" s="971"/>
      <c r="T69" s="971"/>
      <c r="U69" s="971"/>
      <c r="V69" s="971">
        <v>869976.28099999996</v>
      </c>
      <c r="W69" s="971"/>
      <c r="X69" s="971"/>
      <c r="Y69" s="971"/>
      <c r="Z69" s="971"/>
      <c r="AA69" s="971">
        <v>10796.442999999999</v>
      </c>
      <c r="AB69" s="971"/>
      <c r="AC69" s="971"/>
      <c r="AD69" s="971"/>
      <c r="AE69" s="971"/>
      <c r="AF69" s="971">
        <v>10571.001</v>
      </c>
      <c r="AG69" s="971"/>
      <c r="AH69" s="971"/>
      <c r="AI69" s="971"/>
      <c r="AJ69" s="971"/>
      <c r="AK69" s="971">
        <v>5497.5929999999998</v>
      </c>
      <c r="AL69" s="971"/>
      <c r="AM69" s="971"/>
      <c r="AN69" s="971"/>
      <c r="AO69" s="971"/>
      <c r="AP69" s="971" t="s">
        <v>489</v>
      </c>
      <c r="AQ69" s="971"/>
      <c r="AR69" s="971"/>
      <c r="AS69" s="971"/>
      <c r="AT69" s="971"/>
      <c r="AU69" s="971" t="s">
        <v>489</v>
      </c>
      <c r="AV69" s="971"/>
      <c r="AW69" s="971"/>
      <c r="AX69" s="971"/>
      <c r="AY69" s="971"/>
      <c r="AZ69" s="972" t="s">
        <v>556</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550</v>
      </c>
      <c r="C70" s="975"/>
      <c r="D70" s="975"/>
      <c r="E70" s="975"/>
      <c r="F70" s="975"/>
      <c r="G70" s="975"/>
      <c r="H70" s="975"/>
      <c r="I70" s="975"/>
      <c r="J70" s="975"/>
      <c r="K70" s="975"/>
      <c r="L70" s="975"/>
      <c r="M70" s="975"/>
      <c r="N70" s="975"/>
      <c r="O70" s="975"/>
      <c r="P70" s="976"/>
      <c r="Q70" s="977">
        <v>23245.007000000001</v>
      </c>
      <c r="R70" s="971"/>
      <c r="S70" s="971"/>
      <c r="T70" s="971"/>
      <c r="U70" s="971"/>
      <c r="V70" s="971">
        <v>14700.01</v>
      </c>
      <c r="W70" s="971"/>
      <c r="X70" s="971"/>
      <c r="Y70" s="971"/>
      <c r="Z70" s="971"/>
      <c r="AA70" s="971">
        <v>8544.9969999999994</v>
      </c>
      <c r="AB70" s="971"/>
      <c r="AC70" s="971"/>
      <c r="AD70" s="971"/>
      <c r="AE70" s="971"/>
      <c r="AF70" s="971">
        <v>8544.9969999999994</v>
      </c>
      <c r="AG70" s="971"/>
      <c r="AH70" s="971"/>
      <c r="AI70" s="971"/>
      <c r="AJ70" s="971"/>
      <c r="AK70" s="971">
        <v>20.77</v>
      </c>
      <c r="AL70" s="971"/>
      <c r="AM70" s="971"/>
      <c r="AN70" s="971"/>
      <c r="AO70" s="971"/>
      <c r="AP70" s="971" t="s">
        <v>489</v>
      </c>
      <c r="AQ70" s="971"/>
      <c r="AR70" s="971"/>
      <c r="AS70" s="971"/>
      <c r="AT70" s="971"/>
      <c r="AU70" s="971" t="s">
        <v>489</v>
      </c>
      <c r="AV70" s="971"/>
      <c r="AW70" s="971"/>
      <c r="AX70" s="971"/>
      <c r="AY70" s="971"/>
      <c r="AZ70" s="972" t="s">
        <v>555</v>
      </c>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550</v>
      </c>
      <c r="C71" s="975"/>
      <c r="D71" s="975"/>
      <c r="E71" s="975"/>
      <c r="F71" s="975"/>
      <c r="G71" s="975"/>
      <c r="H71" s="975"/>
      <c r="I71" s="975"/>
      <c r="J71" s="975"/>
      <c r="K71" s="975"/>
      <c r="L71" s="975"/>
      <c r="M71" s="975"/>
      <c r="N71" s="975"/>
      <c r="O71" s="975"/>
      <c r="P71" s="976"/>
      <c r="Q71" s="977">
        <v>177.184</v>
      </c>
      <c r="R71" s="971"/>
      <c r="S71" s="971"/>
      <c r="T71" s="971"/>
      <c r="U71" s="971"/>
      <c r="V71" s="971">
        <v>100.67400000000001</v>
      </c>
      <c r="W71" s="971"/>
      <c r="X71" s="971"/>
      <c r="Y71" s="971"/>
      <c r="Z71" s="971"/>
      <c r="AA71" s="971">
        <v>76.510000000000005</v>
      </c>
      <c r="AB71" s="971"/>
      <c r="AC71" s="971"/>
      <c r="AD71" s="971"/>
      <c r="AE71" s="971"/>
      <c r="AF71" s="971">
        <v>76.510000000000005</v>
      </c>
      <c r="AG71" s="971"/>
      <c r="AH71" s="971"/>
      <c r="AI71" s="971"/>
      <c r="AJ71" s="971"/>
      <c r="AK71" s="971" t="s">
        <v>489</v>
      </c>
      <c r="AL71" s="971"/>
      <c r="AM71" s="971"/>
      <c r="AN71" s="971"/>
      <c r="AO71" s="971"/>
      <c r="AP71" s="971" t="s">
        <v>489</v>
      </c>
      <c r="AQ71" s="971"/>
      <c r="AR71" s="971"/>
      <c r="AS71" s="971"/>
      <c r="AT71" s="971"/>
      <c r="AU71" s="971" t="s">
        <v>489</v>
      </c>
      <c r="AV71" s="971"/>
      <c r="AW71" s="971"/>
      <c r="AX71" s="971"/>
      <c r="AY71" s="971"/>
      <c r="AZ71" s="972" t="s">
        <v>557</v>
      </c>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551</v>
      </c>
      <c r="C72" s="975"/>
      <c r="D72" s="975"/>
      <c r="E72" s="975"/>
      <c r="F72" s="975"/>
      <c r="G72" s="975"/>
      <c r="H72" s="975"/>
      <c r="I72" s="975"/>
      <c r="J72" s="975"/>
      <c r="K72" s="975"/>
      <c r="L72" s="975"/>
      <c r="M72" s="975"/>
      <c r="N72" s="975"/>
      <c r="O72" s="975"/>
      <c r="P72" s="976"/>
      <c r="Q72" s="977">
        <v>288.60700000000003</v>
      </c>
      <c r="R72" s="971"/>
      <c r="S72" s="971"/>
      <c r="T72" s="971"/>
      <c r="U72" s="971"/>
      <c r="V72" s="971">
        <v>262.45100000000002</v>
      </c>
      <c r="W72" s="971"/>
      <c r="X72" s="971"/>
      <c r="Y72" s="971"/>
      <c r="Z72" s="971"/>
      <c r="AA72" s="971">
        <v>26.155999999999999</v>
      </c>
      <c r="AB72" s="971"/>
      <c r="AC72" s="971"/>
      <c r="AD72" s="971"/>
      <c r="AE72" s="971"/>
      <c r="AF72" s="971">
        <v>26.155999999999999</v>
      </c>
      <c r="AG72" s="971"/>
      <c r="AH72" s="971"/>
      <c r="AI72" s="971"/>
      <c r="AJ72" s="971"/>
      <c r="AK72" s="971">
        <v>3.9809999999999999</v>
      </c>
      <c r="AL72" s="971"/>
      <c r="AM72" s="971"/>
      <c r="AN72" s="971"/>
      <c r="AO72" s="971"/>
      <c r="AP72" s="971" t="s">
        <v>489</v>
      </c>
      <c r="AQ72" s="971"/>
      <c r="AR72" s="971"/>
      <c r="AS72" s="971"/>
      <c r="AT72" s="971"/>
      <c r="AU72" s="971" t="s">
        <v>489</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552</v>
      </c>
      <c r="C73" s="975"/>
      <c r="D73" s="975"/>
      <c r="E73" s="975"/>
      <c r="F73" s="975"/>
      <c r="G73" s="975"/>
      <c r="H73" s="975"/>
      <c r="I73" s="975"/>
      <c r="J73" s="975"/>
      <c r="K73" s="975"/>
      <c r="L73" s="975"/>
      <c r="M73" s="975"/>
      <c r="N73" s="975"/>
      <c r="O73" s="975"/>
      <c r="P73" s="976"/>
      <c r="Q73" s="977">
        <v>43230.305999999997</v>
      </c>
      <c r="R73" s="971"/>
      <c r="S73" s="971"/>
      <c r="T73" s="971"/>
      <c r="U73" s="971"/>
      <c r="V73" s="971">
        <v>41366.156000000003</v>
      </c>
      <c r="W73" s="971"/>
      <c r="X73" s="971"/>
      <c r="Y73" s="971"/>
      <c r="Z73" s="971"/>
      <c r="AA73" s="971">
        <v>1864.15</v>
      </c>
      <c r="AB73" s="971"/>
      <c r="AC73" s="971"/>
      <c r="AD73" s="971"/>
      <c r="AE73" s="971"/>
      <c r="AF73" s="971">
        <v>8625.4840000000004</v>
      </c>
      <c r="AG73" s="971"/>
      <c r="AH73" s="971"/>
      <c r="AI73" s="971"/>
      <c r="AJ73" s="971"/>
      <c r="AK73" s="971" t="s">
        <v>489</v>
      </c>
      <c r="AL73" s="971"/>
      <c r="AM73" s="971"/>
      <c r="AN73" s="971"/>
      <c r="AO73" s="971"/>
      <c r="AP73" s="971" t="s">
        <v>489</v>
      </c>
      <c r="AQ73" s="971"/>
      <c r="AR73" s="971"/>
      <c r="AS73" s="971"/>
      <c r="AT73" s="971"/>
      <c r="AU73" s="971" t="s">
        <v>489</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t="s">
        <v>553</v>
      </c>
      <c r="C74" s="975"/>
      <c r="D74" s="975"/>
      <c r="E74" s="975"/>
      <c r="F74" s="975"/>
      <c r="G74" s="975"/>
      <c r="H74" s="975"/>
      <c r="I74" s="975"/>
      <c r="J74" s="975"/>
      <c r="K74" s="975"/>
      <c r="L74" s="975"/>
      <c r="M74" s="975"/>
      <c r="N74" s="975"/>
      <c r="O74" s="975"/>
      <c r="P74" s="976"/>
      <c r="Q74" s="977">
        <v>71</v>
      </c>
      <c r="R74" s="971"/>
      <c r="S74" s="971"/>
      <c r="T74" s="971"/>
      <c r="U74" s="971"/>
      <c r="V74" s="971">
        <v>64</v>
      </c>
      <c r="W74" s="971"/>
      <c r="X74" s="971"/>
      <c r="Y74" s="971"/>
      <c r="Z74" s="971"/>
      <c r="AA74" s="971">
        <v>7</v>
      </c>
      <c r="AB74" s="971"/>
      <c r="AC74" s="971"/>
      <c r="AD74" s="971"/>
      <c r="AE74" s="971"/>
      <c r="AF74" s="971">
        <v>7</v>
      </c>
      <c r="AG74" s="971"/>
      <c r="AH74" s="971"/>
      <c r="AI74" s="971"/>
      <c r="AJ74" s="971"/>
      <c r="AK74" s="971" t="s">
        <v>489</v>
      </c>
      <c r="AL74" s="971"/>
      <c r="AM74" s="971"/>
      <c r="AN74" s="971"/>
      <c r="AO74" s="971"/>
      <c r="AP74" s="971" t="s">
        <v>489</v>
      </c>
      <c r="AQ74" s="971"/>
      <c r="AR74" s="971"/>
      <c r="AS74" s="971"/>
      <c r="AT74" s="971"/>
      <c r="AU74" s="971" t="s">
        <v>489</v>
      </c>
      <c r="AV74" s="971"/>
      <c r="AW74" s="971"/>
      <c r="AX74" s="971"/>
      <c r="AY74" s="971"/>
      <c r="AZ74" s="972" t="s">
        <v>536</v>
      </c>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t="s">
        <v>554</v>
      </c>
      <c r="C75" s="975"/>
      <c r="D75" s="975"/>
      <c r="E75" s="975"/>
      <c r="F75" s="975"/>
      <c r="G75" s="975"/>
      <c r="H75" s="975"/>
      <c r="I75" s="975"/>
      <c r="J75" s="975"/>
      <c r="K75" s="975"/>
      <c r="L75" s="975"/>
      <c r="M75" s="975"/>
      <c r="N75" s="975"/>
      <c r="O75" s="975"/>
      <c r="P75" s="976"/>
      <c r="Q75" s="978">
        <v>3907</v>
      </c>
      <c r="R75" s="979"/>
      <c r="S75" s="979"/>
      <c r="T75" s="979"/>
      <c r="U75" s="980"/>
      <c r="V75" s="981">
        <v>3690</v>
      </c>
      <c r="W75" s="979"/>
      <c r="X75" s="979"/>
      <c r="Y75" s="979"/>
      <c r="Z75" s="980"/>
      <c r="AA75" s="981">
        <v>217</v>
      </c>
      <c r="AB75" s="979"/>
      <c r="AC75" s="979"/>
      <c r="AD75" s="979"/>
      <c r="AE75" s="980"/>
      <c r="AF75" s="981">
        <v>215</v>
      </c>
      <c r="AG75" s="979"/>
      <c r="AH75" s="979"/>
      <c r="AI75" s="979"/>
      <c r="AJ75" s="980"/>
      <c r="AK75" s="971" t="s">
        <v>489</v>
      </c>
      <c r="AL75" s="971"/>
      <c r="AM75" s="971"/>
      <c r="AN75" s="971"/>
      <c r="AO75" s="971"/>
      <c r="AP75" s="981">
        <v>2644</v>
      </c>
      <c r="AQ75" s="979"/>
      <c r="AR75" s="979"/>
      <c r="AS75" s="979"/>
      <c r="AT75" s="980"/>
      <c r="AU75" s="971" t="s">
        <v>489</v>
      </c>
      <c r="AV75" s="971"/>
      <c r="AW75" s="971"/>
      <c r="AX75" s="971"/>
      <c r="AY75" s="971"/>
      <c r="AZ75" s="972" t="s">
        <v>565</v>
      </c>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28090</v>
      </c>
      <c r="AG88" s="959"/>
      <c r="AH88" s="959"/>
      <c r="AI88" s="959"/>
      <c r="AJ88" s="959"/>
      <c r="AK88" s="963"/>
      <c r="AL88" s="963"/>
      <c r="AM88" s="963"/>
      <c r="AN88" s="963"/>
      <c r="AO88" s="963"/>
      <c r="AP88" s="959">
        <v>2644</v>
      </c>
      <c r="AQ88" s="959"/>
      <c r="AR88" s="959"/>
      <c r="AS88" s="959"/>
      <c r="AT88" s="959"/>
      <c r="AU88" s="959">
        <v>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122</v>
      </c>
      <c r="CS102" s="953"/>
      <c r="CT102" s="953"/>
      <c r="CU102" s="953"/>
      <c r="CV102" s="954"/>
      <c r="CW102" s="952">
        <v>21</v>
      </c>
      <c r="CX102" s="953"/>
      <c r="CY102" s="953"/>
      <c r="CZ102" s="953"/>
      <c r="DA102" s="954"/>
      <c r="DB102" s="952">
        <v>0</v>
      </c>
      <c r="DC102" s="953"/>
      <c r="DD102" s="953"/>
      <c r="DE102" s="953"/>
      <c r="DF102" s="954"/>
      <c r="DG102" s="952">
        <v>0</v>
      </c>
      <c r="DH102" s="953"/>
      <c r="DI102" s="953"/>
      <c r="DJ102" s="953"/>
      <c r="DK102" s="954"/>
      <c r="DL102" s="952">
        <v>0</v>
      </c>
      <c r="DM102" s="953"/>
      <c r="DN102" s="953"/>
      <c r="DO102" s="953"/>
      <c r="DP102" s="954"/>
      <c r="DQ102" s="952">
        <v>0</v>
      </c>
      <c r="DR102" s="953"/>
      <c r="DS102" s="953"/>
      <c r="DT102" s="953"/>
      <c r="DU102" s="954"/>
      <c r="DV102" s="937">
        <v>0</v>
      </c>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2541201</v>
      </c>
      <c r="AB110" s="889"/>
      <c r="AC110" s="889"/>
      <c r="AD110" s="889"/>
      <c r="AE110" s="890"/>
      <c r="AF110" s="891">
        <v>2569326</v>
      </c>
      <c r="AG110" s="889"/>
      <c r="AH110" s="889"/>
      <c r="AI110" s="889"/>
      <c r="AJ110" s="890"/>
      <c r="AK110" s="891">
        <v>2627242</v>
      </c>
      <c r="AL110" s="889"/>
      <c r="AM110" s="889"/>
      <c r="AN110" s="889"/>
      <c r="AO110" s="890"/>
      <c r="AP110" s="892">
        <v>14.8</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28605773</v>
      </c>
      <c r="BR110" s="842"/>
      <c r="BS110" s="842"/>
      <c r="BT110" s="842"/>
      <c r="BU110" s="842"/>
      <c r="BV110" s="842">
        <v>27218089</v>
      </c>
      <c r="BW110" s="842"/>
      <c r="BX110" s="842"/>
      <c r="BY110" s="842"/>
      <c r="BZ110" s="842"/>
      <c r="CA110" s="842">
        <v>25973234</v>
      </c>
      <c r="CB110" s="842"/>
      <c r="CC110" s="842"/>
      <c r="CD110" s="842"/>
      <c r="CE110" s="842"/>
      <c r="CF110" s="866">
        <v>146.30000000000001</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3826309</v>
      </c>
      <c r="BR112" s="817"/>
      <c r="BS112" s="817"/>
      <c r="BT112" s="817"/>
      <c r="BU112" s="817"/>
      <c r="BV112" s="817">
        <v>3581901</v>
      </c>
      <c r="BW112" s="817"/>
      <c r="BX112" s="817"/>
      <c r="BY112" s="817"/>
      <c r="BZ112" s="817"/>
      <c r="CA112" s="817">
        <v>4286454</v>
      </c>
      <c r="CB112" s="817"/>
      <c r="CC112" s="817"/>
      <c r="CD112" s="817"/>
      <c r="CE112" s="817"/>
      <c r="CF112" s="875">
        <v>24.1</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277776</v>
      </c>
      <c r="AB113" s="919"/>
      <c r="AC113" s="919"/>
      <c r="AD113" s="919"/>
      <c r="AE113" s="920"/>
      <c r="AF113" s="921">
        <v>316149</v>
      </c>
      <c r="AG113" s="919"/>
      <c r="AH113" s="919"/>
      <c r="AI113" s="919"/>
      <c r="AJ113" s="920"/>
      <c r="AK113" s="921">
        <v>359284</v>
      </c>
      <c r="AL113" s="919"/>
      <c r="AM113" s="919"/>
      <c r="AN113" s="919"/>
      <c r="AO113" s="920"/>
      <c r="AP113" s="922">
        <v>2</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982316</v>
      </c>
      <c r="BR113" s="817"/>
      <c r="BS113" s="817"/>
      <c r="BT113" s="817"/>
      <c r="BU113" s="817"/>
      <c r="BV113" s="817">
        <v>930360</v>
      </c>
      <c r="BW113" s="817"/>
      <c r="BX113" s="817"/>
      <c r="BY113" s="817"/>
      <c r="BZ113" s="817"/>
      <c r="CA113" s="817">
        <v>980538</v>
      </c>
      <c r="CB113" s="817"/>
      <c r="CC113" s="817"/>
      <c r="CD113" s="817"/>
      <c r="CE113" s="817"/>
      <c r="CF113" s="875">
        <v>5.5</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84208</v>
      </c>
      <c r="AB114" s="780"/>
      <c r="AC114" s="780"/>
      <c r="AD114" s="780"/>
      <c r="AE114" s="781"/>
      <c r="AF114" s="782">
        <v>88963</v>
      </c>
      <c r="AG114" s="780"/>
      <c r="AH114" s="780"/>
      <c r="AI114" s="780"/>
      <c r="AJ114" s="781"/>
      <c r="AK114" s="782">
        <v>91194</v>
      </c>
      <c r="AL114" s="780"/>
      <c r="AM114" s="780"/>
      <c r="AN114" s="780"/>
      <c r="AO114" s="781"/>
      <c r="AP114" s="824">
        <v>0.5</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2636070</v>
      </c>
      <c r="BR114" s="817"/>
      <c r="BS114" s="817"/>
      <c r="BT114" s="817"/>
      <c r="BU114" s="817"/>
      <c r="BV114" s="817">
        <v>2600555</v>
      </c>
      <c r="BW114" s="817"/>
      <c r="BX114" s="817"/>
      <c r="BY114" s="817"/>
      <c r="BZ114" s="817"/>
      <c r="CA114" s="817">
        <v>2686518</v>
      </c>
      <c r="CB114" s="817"/>
      <c r="CC114" s="817"/>
      <c r="CD114" s="817"/>
      <c r="CE114" s="817"/>
      <c r="CF114" s="875">
        <v>15.1</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2903185</v>
      </c>
      <c r="AB117" s="903"/>
      <c r="AC117" s="903"/>
      <c r="AD117" s="903"/>
      <c r="AE117" s="904"/>
      <c r="AF117" s="905">
        <v>2974438</v>
      </c>
      <c r="AG117" s="903"/>
      <c r="AH117" s="903"/>
      <c r="AI117" s="903"/>
      <c r="AJ117" s="904"/>
      <c r="AK117" s="905">
        <v>3077720</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36050468</v>
      </c>
      <c r="BR119" s="845"/>
      <c r="BS119" s="845"/>
      <c r="BT119" s="845"/>
      <c r="BU119" s="845"/>
      <c r="BV119" s="845">
        <v>34330905</v>
      </c>
      <c r="BW119" s="845"/>
      <c r="BX119" s="845"/>
      <c r="BY119" s="845"/>
      <c r="BZ119" s="845"/>
      <c r="CA119" s="845">
        <v>33926744</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6875588</v>
      </c>
      <c r="BR120" s="842"/>
      <c r="BS120" s="842"/>
      <c r="BT120" s="842"/>
      <c r="BU120" s="842"/>
      <c r="BV120" s="842">
        <v>7168859</v>
      </c>
      <c r="BW120" s="842"/>
      <c r="BX120" s="842"/>
      <c r="BY120" s="842"/>
      <c r="BZ120" s="842"/>
      <c r="CA120" s="842">
        <v>6792054</v>
      </c>
      <c r="CB120" s="842"/>
      <c r="CC120" s="842"/>
      <c r="CD120" s="842"/>
      <c r="CE120" s="842"/>
      <c r="CF120" s="866">
        <v>38.299999999999997</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2405647</v>
      </c>
      <c r="DH120" s="842"/>
      <c r="DI120" s="842"/>
      <c r="DJ120" s="842"/>
      <c r="DK120" s="842"/>
      <c r="DL120" s="842">
        <v>2209384</v>
      </c>
      <c r="DM120" s="842"/>
      <c r="DN120" s="842"/>
      <c r="DO120" s="842"/>
      <c r="DP120" s="842"/>
      <c r="DQ120" s="842">
        <v>2478278</v>
      </c>
      <c r="DR120" s="842"/>
      <c r="DS120" s="842"/>
      <c r="DT120" s="842"/>
      <c r="DU120" s="842"/>
      <c r="DV120" s="843">
        <v>14</v>
      </c>
      <c r="DW120" s="843"/>
      <c r="DX120" s="843"/>
      <c r="DY120" s="843"/>
      <c r="DZ120" s="844"/>
    </row>
    <row r="121" spans="1:130" s="230" customFormat="1" ht="26.25" customHeight="1">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3713035</v>
      </c>
      <c r="BR121" s="817"/>
      <c r="BS121" s="817"/>
      <c r="BT121" s="817"/>
      <c r="BU121" s="817"/>
      <c r="BV121" s="817">
        <v>3540527</v>
      </c>
      <c r="BW121" s="817"/>
      <c r="BX121" s="817"/>
      <c r="BY121" s="817"/>
      <c r="BZ121" s="817"/>
      <c r="CA121" s="817">
        <v>3115902</v>
      </c>
      <c r="CB121" s="817"/>
      <c r="CC121" s="817"/>
      <c r="CD121" s="817"/>
      <c r="CE121" s="817"/>
      <c r="CF121" s="875">
        <v>17.5</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1420179</v>
      </c>
      <c r="DH121" s="817"/>
      <c r="DI121" s="817"/>
      <c r="DJ121" s="817"/>
      <c r="DK121" s="817"/>
      <c r="DL121" s="817">
        <v>1372121</v>
      </c>
      <c r="DM121" s="817"/>
      <c r="DN121" s="817"/>
      <c r="DO121" s="817"/>
      <c r="DP121" s="817"/>
      <c r="DQ121" s="817">
        <v>1797402</v>
      </c>
      <c r="DR121" s="817"/>
      <c r="DS121" s="817"/>
      <c r="DT121" s="817"/>
      <c r="DU121" s="817"/>
      <c r="DV121" s="794">
        <v>10.1</v>
      </c>
      <c r="DW121" s="794"/>
      <c r="DX121" s="794"/>
      <c r="DY121" s="794"/>
      <c r="DZ121" s="795"/>
    </row>
    <row r="122" spans="1:130" s="230" customFormat="1" ht="26.25" customHeight="1">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22192300</v>
      </c>
      <c r="BR122" s="845"/>
      <c r="BS122" s="845"/>
      <c r="BT122" s="845"/>
      <c r="BU122" s="845"/>
      <c r="BV122" s="845">
        <v>21516289</v>
      </c>
      <c r="BW122" s="845"/>
      <c r="BX122" s="845"/>
      <c r="BY122" s="845"/>
      <c r="BZ122" s="845"/>
      <c r="CA122" s="845">
        <v>20687041</v>
      </c>
      <c r="CB122" s="845"/>
      <c r="CC122" s="845"/>
      <c r="CD122" s="845"/>
      <c r="CE122" s="845"/>
      <c r="CF122" s="846">
        <v>116.5</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483</v>
      </c>
      <c r="DH122" s="817"/>
      <c r="DI122" s="817"/>
      <c r="DJ122" s="817"/>
      <c r="DK122" s="817"/>
      <c r="DL122" s="817">
        <v>396</v>
      </c>
      <c r="DM122" s="817"/>
      <c r="DN122" s="817"/>
      <c r="DO122" s="817"/>
      <c r="DP122" s="817"/>
      <c r="DQ122" s="817">
        <v>10774</v>
      </c>
      <c r="DR122" s="817"/>
      <c r="DS122" s="817"/>
      <c r="DT122" s="817"/>
      <c r="DU122" s="817"/>
      <c r="DV122" s="794">
        <v>0.1</v>
      </c>
      <c r="DW122" s="794"/>
      <c r="DX122" s="794"/>
      <c r="DY122" s="794"/>
      <c r="DZ122" s="795"/>
    </row>
    <row r="123" spans="1:130" s="230" customFormat="1" ht="26.25" customHeight="1">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32780923</v>
      </c>
      <c r="BR123" s="833"/>
      <c r="BS123" s="833"/>
      <c r="BT123" s="833"/>
      <c r="BU123" s="833"/>
      <c r="BV123" s="833">
        <v>32225675</v>
      </c>
      <c r="BW123" s="833"/>
      <c r="BX123" s="833"/>
      <c r="BY123" s="833"/>
      <c r="BZ123" s="833"/>
      <c r="CA123" s="833">
        <v>30594997</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18.600000000000001</v>
      </c>
      <c r="BR124" s="831"/>
      <c r="BS124" s="831"/>
      <c r="BT124" s="831"/>
      <c r="BU124" s="831"/>
      <c r="BV124" s="831">
        <v>12.1</v>
      </c>
      <c r="BW124" s="831"/>
      <c r="BX124" s="831"/>
      <c r="BY124" s="831"/>
      <c r="BZ124" s="831"/>
      <c r="CA124" s="831">
        <v>18.7</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411593</v>
      </c>
      <c r="AB128" s="801"/>
      <c r="AC128" s="801"/>
      <c r="AD128" s="801"/>
      <c r="AE128" s="802"/>
      <c r="AF128" s="803">
        <v>396512</v>
      </c>
      <c r="AG128" s="801"/>
      <c r="AH128" s="801"/>
      <c r="AI128" s="801"/>
      <c r="AJ128" s="802"/>
      <c r="AK128" s="803">
        <v>300643</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12.52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19382247</v>
      </c>
      <c r="AB129" s="780"/>
      <c r="AC129" s="780"/>
      <c r="AD129" s="780"/>
      <c r="AE129" s="781"/>
      <c r="AF129" s="782">
        <v>19089221</v>
      </c>
      <c r="AG129" s="780"/>
      <c r="AH129" s="780"/>
      <c r="AI129" s="780"/>
      <c r="AJ129" s="781"/>
      <c r="AK129" s="782">
        <v>19581382</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17.52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1826620</v>
      </c>
      <c r="AB130" s="780"/>
      <c r="AC130" s="780"/>
      <c r="AD130" s="780"/>
      <c r="AE130" s="781"/>
      <c r="AF130" s="782">
        <v>1822996</v>
      </c>
      <c r="AG130" s="780"/>
      <c r="AH130" s="780"/>
      <c r="AI130" s="780"/>
      <c r="AJ130" s="781"/>
      <c r="AK130" s="782">
        <v>1824944</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4.5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17555627</v>
      </c>
      <c r="AB131" s="764"/>
      <c r="AC131" s="764"/>
      <c r="AD131" s="764"/>
      <c r="AE131" s="765"/>
      <c r="AF131" s="766">
        <v>17266225</v>
      </c>
      <c r="AG131" s="764"/>
      <c r="AH131" s="764"/>
      <c r="AI131" s="764"/>
      <c r="AJ131" s="765"/>
      <c r="AK131" s="766">
        <v>17756438</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v>18.7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3.7877997749999999</v>
      </c>
      <c r="AB132" s="745"/>
      <c r="AC132" s="745"/>
      <c r="AD132" s="745"/>
      <c r="AE132" s="746"/>
      <c r="AF132" s="747">
        <v>4.3722933069999996</v>
      </c>
      <c r="AG132" s="745"/>
      <c r="AH132" s="745"/>
      <c r="AI132" s="745"/>
      <c r="AJ132" s="746"/>
      <c r="AK132" s="747">
        <v>5.3621846900000003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3.2</v>
      </c>
      <c r="AB133" s="724"/>
      <c r="AC133" s="724"/>
      <c r="AD133" s="724"/>
      <c r="AE133" s="725"/>
      <c r="AF133" s="723">
        <v>3.6</v>
      </c>
      <c r="AG133" s="724"/>
      <c r="AH133" s="724"/>
      <c r="AI133" s="724"/>
      <c r="AJ133" s="725"/>
      <c r="AK133" s="723">
        <v>4.5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ApKGK9+6Sv/E4bA8kANBllKQPEDta1WbmWC7M2xeOu+g5M6nc+6FB9uaJC0MyTiCnJxe6T9PvvhAtlKq08kCg==" saltValue="1lo9RXg/x2N4h9ZvIMK/3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58" zoomScaleNormal="85" zoomScaleSheetLayoutView="100" workbookViewId="0">
      <selection activeCell="DB52" sqref="DB52"/>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477</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vQ7grDPQ7GOV/4YwQvcVnKTAMKl7yHu6/HNOAXZQYkKU610MfXUYJiQfUAu43NXxIEDxP72+U+lzRBxcoXYIJw==" saltValue="hjKAkFuMgGXxVrlY+nfZ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Y22"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GVNS+U2eLKhx48ziuPr1uQ+b5BGf+mEIdMMzlRC5G78IIvAlmIP80M9knfMpTQjDKbws0vGI+opkkMpWQcBZdw==" saltValue="dlM5c1QyQbZQ5rPqHCK22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Z55"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5017261</v>
      </c>
      <c r="AP9" s="281">
        <v>55078</v>
      </c>
      <c r="AQ9" s="282">
        <v>66486</v>
      </c>
      <c r="AR9" s="283">
        <v>-17.2</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818261</v>
      </c>
      <c r="AP10" s="284">
        <v>8983</v>
      </c>
      <c r="AQ10" s="285">
        <v>6147</v>
      </c>
      <c r="AR10" s="286">
        <v>46.1</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v>298957</v>
      </c>
      <c r="AP11" s="284">
        <v>3282</v>
      </c>
      <c r="AQ11" s="285">
        <v>1219</v>
      </c>
      <c r="AR11" s="286">
        <v>169.2</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489</v>
      </c>
      <c r="AP12" s="284" t="s">
        <v>489</v>
      </c>
      <c r="AQ12" s="285">
        <v>9</v>
      </c>
      <c r="AR12" s="286" t="s">
        <v>489</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264404</v>
      </c>
      <c r="AP13" s="284">
        <v>2903</v>
      </c>
      <c r="AQ13" s="285">
        <v>2955</v>
      </c>
      <c r="AR13" s="286">
        <v>-1.8</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214283</v>
      </c>
      <c r="AP14" s="284">
        <v>2352</v>
      </c>
      <c r="AQ14" s="285">
        <v>1434</v>
      </c>
      <c r="AR14" s="286">
        <v>64</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-312067</v>
      </c>
      <c r="AP15" s="284">
        <v>-3426</v>
      </c>
      <c r="AQ15" s="285">
        <v>-3102</v>
      </c>
      <c r="AR15" s="286">
        <v>10.4</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6301099</v>
      </c>
      <c r="AP16" s="284">
        <v>69171</v>
      </c>
      <c r="AQ16" s="285">
        <v>75147</v>
      </c>
      <c r="AR16" s="286">
        <v>-8</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5.7</v>
      </c>
      <c r="AP21" s="298">
        <v>6.62</v>
      </c>
      <c r="AQ21" s="299">
        <v>-0.92</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98.2</v>
      </c>
      <c r="AP22" s="303">
        <v>98.3</v>
      </c>
      <c r="AQ22" s="304">
        <v>-0.1</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c r="A27" s="309"/>
      <c r="AO27" s="262"/>
      <c r="AP27" s="262"/>
      <c r="AQ27" s="262"/>
      <c r="AR27" s="262"/>
      <c r="AS27" s="262"/>
      <c r="AT27" s="262"/>
    </row>
    <row r="28" spans="1:46" ht="17.2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2627242</v>
      </c>
      <c r="AP32" s="312">
        <v>28841</v>
      </c>
      <c r="AQ32" s="313">
        <v>34847</v>
      </c>
      <c r="AR32" s="314">
        <v>-17.2</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489</v>
      </c>
      <c r="AP33" s="312" t="s">
        <v>489</v>
      </c>
      <c r="AQ33" s="313" t="s">
        <v>489</v>
      </c>
      <c r="AR33" s="314" t="s">
        <v>489</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489</v>
      </c>
      <c r="AP34" s="312" t="s">
        <v>489</v>
      </c>
      <c r="AQ34" s="313">
        <v>5</v>
      </c>
      <c r="AR34" s="314" t="s">
        <v>489</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359284</v>
      </c>
      <c r="AP35" s="312">
        <v>3944</v>
      </c>
      <c r="AQ35" s="313">
        <v>8260</v>
      </c>
      <c r="AR35" s="314">
        <v>-52.3</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91194</v>
      </c>
      <c r="AP36" s="312">
        <v>1001</v>
      </c>
      <c r="AQ36" s="313">
        <v>1689</v>
      </c>
      <c r="AR36" s="314">
        <v>-40.700000000000003</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t="s">
        <v>489</v>
      </c>
      <c r="AP37" s="312" t="s">
        <v>489</v>
      </c>
      <c r="AQ37" s="313">
        <v>748</v>
      </c>
      <c r="AR37" s="314" t="s">
        <v>489</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489</v>
      </c>
      <c r="AP38" s="315" t="s">
        <v>489</v>
      </c>
      <c r="AQ38" s="316">
        <v>1</v>
      </c>
      <c r="AR38" s="304" t="s">
        <v>489</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-300643</v>
      </c>
      <c r="AP39" s="312">
        <v>-3300</v>
      </c>
      <c r="AQ39" s="313">
        <v>-5762</v>
      </c>
      <c r="AR39" s="314">
        <v>-42.7</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-1824944</v>
      </c>
      <c r="AP40" s="312">
        <v>-20034</v>
      </c>
      <c r="AQ40" s="313">
        <v>-27609</v>
      </c>
      <c r="AR40" s="314">
        <v>-27.4</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952133</v>
      </c>
      <c r="AP41" s="312">
        <v>10452</v>
      </c>
      <c r="AQ41" s="313">
        <v>12179</v>
      </c>
      <c r="AR41" s="314">
        <v>-14.2</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3270090</v>
      </c>
      <c r="AN51" s="334">
        <v>36194</v>
      </c>
      <c r="AO51" s="335">
        <v>6.3</v>
      </c>
      <c r="AP51" s="336">
        <v>62383</v>
      </c>
      <c r="AQ51" s="337">
        <v>14.1</v>
      </c>
      <c r="AR51" s="338">
        <v>-7.8</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1770744</v>
      </c>
      <c r="AN52" s="342">
        <v>19599</v>
      </c>
      <c r="AO52" s="343">
        <v>8.8000000000000007</v>
      </c>
      <c r="AP52" s="344">
        <v>35325</v>
      </c>
      <c r="AQ52" s="345">
        <v>7.6</v>
      </c>
      <c r="AR52" s="346">
        <v>1.2</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3350300</v>
      </c>
      <c r="AN53" s="334">
        <v>37038</v>
      </c>
      <c r="AO53" s="335">
        <v>2.2999999999999998</v>
      </c>
      <c r="AP53" s="336">
        <v>63812</v>
      </c>
      <c r="AQ53" s="337">
        <v>2.2999999999999998</v>
      </c>
      <c r="AR53" s="338">
        <v>0</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1574196</v>
      </c>
      <c r="AN54" s="342">
        <v>17403</v>
      </c>
      <c r="AO54" s="343">
        <v>-11.2</v>
      </c>
      <c r="AP54" s="344">
        <v>33848</v>
      </c>
      <c r="AQ54" s="345">
        <v>-4.2</v>
      </c>
      <c r="AR54" s="346">
        <v>-7</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2021138</v>
      </c>
      <c r="AN55" s="334">
        <v>22361</v>
      </c>
      <c r="AO55" s="335">
        <v>-39.6</v>
      </c>
      <c r="AP55" s="336">
        <v>45945</v>
      </c>
      <c r="AQ55" s="337">
        <v>-28</v>
      </c>
      <c r="AR55" s="338">
        <v>-11.6</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1185489</v>
      </c>
      <c r="AN56" s="342">
        <v>13116</v>
      </c>
      <c r="AO56" s="343">
        <v>-24.6</v>
      </c>
      <c r="AP56" s="344">
        <v>25180</v>
      </c>
      <c r="AQ56" s="345">
        <v>-25.6</v>
      </c>
      <c r="AR56" s="346">
        <v>1</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1974577</v>
      </c>
      <c r="AN57" s="334">
        <v>21782</v>
      </c>
      <c r="AO57" s="335">
        <v>-2.6</v>
      </c>
      <c r="AP57" s="336">
        <v>44475</v>
      </c>
      <c r="AQ57" s="337">
        <v>-3.2</v>
      </c>
      <c r="AR57" s="338">
        <v>0.6</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1139221</v>
      </c>
      <c r="AN58" s="342">
        <v>12567</v>
      </c>
      <c r="AO58" s="343">
        <v>-4.2</v>
      </c>
      <c r="AP58" s="344">
        <v>24780</v>
      </c>
      <c r="AQ58" s="345">
        <v>-1.6</v>
      </c>
      <c r="AR58" s="346">
        <v>-2.6</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2446815</v>
      </c>
      <c r="AN59" s="334">
        <v>26860</v>
      </c>
      <c r="AO59" s="335">
        <v>23.3</v>
      </c>
      <c r="AP59" s="336">
        <v>45982</v>
      </c>
      <c r="AQ59" s="337">
        <v>3.4</v>
      </c>
      <c r="AR59" s="338">
        <v>19.899999999999999</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1745107</v>
      </c>
      <c r="AN60" s="342">
        <v>19157</v>
      </c>
      <c r="AO60" s="343">
        <v>52.4</v>
      </c>
      <c r="AP60" s="344">
        <v>25583</v>
      </c>
      <c r="AQ60" s="345">
        <v>3.2</v>
      </c>
      <c r="AR60" s="346">
        <v>49.2</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2612584</v>
      </c>
      <c r="AN61" s="349">
        <v>28847</v>
      </c>
      <c r="AO61" s="350">
        <v>-2.1</v>
      </c>
      <c r="AP61" s="351">
        <v>52519</v>
      </c>
      <c r="AQ61" s="352">
        <v>-2.2999999999999998</v>
      </c>
      <c r="AR61" s="338">
        <v>0.2</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1482951</v>
      </c>
      <c r="AN62" s="342">
        <v>16368</v>
      </c>
      <c r="AO62" s="343">
        <v>4.2</v>
      </c>
      <c r="AP62" s="344">
        <v>28943</v>
      </c>
      <c r="AQ62" s="345">
        <v>-4.0999999999999996</v>
      </c>
      <c r="AR62" s="346">
        <v>8.3000000000000007</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rXd962aNI2UEqghPMNGHlXrbeJGkI+AQqESRn0VHXhwZwb1DY5H5EV6mKbMAjotxrn3NDvEG9ywvc49xtqVMJQ==" saltValue="OjPfHTkOJT39MNQnYXDcF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Q89" zoomScaleNormal="100" zoomScaleSheetLayoutView="55" workbookViewId="0">
      <selection activeCell="AE83" sqref="AE83"/>
    </sheetView>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477</v>
      </c>
    </row>
    <row r="120" spans="125:125" ht="13.5" hidden="1" customHeight="1"/>
    <row r="121" spans="125:125" ht="13.5" hidden="1" customHeight="1">
      <c r="DU121" s="259"/>
    </row>
  </sheetData>
  <sheetProtection algorithmName="SHA-512" hashValue="xS7JGSZesrVlWMKwYcikdHqss+6GceCaY0JwY+IsWf9pLe/grL+PthQ7C2hpWTtdGYCjWGdlVcgvEIa7RrwZ6A==" saltValue="1h9ZE2rLlma3WaoCd0+P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U92"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477</v>
      </c>
    </row>
  </sheetData>
  <sheetProtection algorithmName="SHA-512" hashValue="a1V+tT9ho5+XS/L/dU+YUbJCM+v32lMzvjt7wEaeBlZt4FXXOeyU+loYzR6ONjEJvlTs/WWL5QxTFSRmjh38/A==" saltValue="ldVbO4s0nPrPe3jGF8YV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38" zoomScaleSheetLayoutView="100" workbookViewId="0">
      <selection activeCell="J47" sqref="J4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39" t="s">
        <v>3</v>
      </c>
      <c r="D47" s="1139"/>
      <c r="E47" s="1140"/>
      <c r="F47" s="11">
        <v>8.14</v>
      </c>
      <c r="G47" s="12">
        <v>9.82</v>
      </c>
      <c r="H47" s="12">
        <v>12.24</v>
      </c>
      <c r="I47" s="12">
        <v>12.69</v>
      </c>
      <c r="J47" s="13">
        <v>11.92</v>
      </c>
    </row>
    <row r="48" spans="2:10" ht="57.75" customHeight="1">
      <c r="B48" s="14"/>
      <c r="C48" s="1141" t="s">
        <v>4</v>
      </c>
      <c r="D48" s="1141"/>
      <c r="E48" s="1142"/>
      <c r="F48" s="15">
        <v>6.08</v>
      </c>
      <c r="G48" s="16">
        <v>7.92</v>
      </c>
      <c r="H48" s="16">
        <v>9.5500000000000007</v>
      </c>
      <c r="I48" s="16">
        <v>9.57</v>
      </c>
      <c r="J48" s="17">
        <v>6.49</v>
      </c>
    </row>
    <row r="49" spans="2:10" ht="57.75" customHeight="1" thickBot="1">
      <c r="B49" s="18"/>
      <c r="C49" s="1143" t="s">
        <v>5</v>
      </c>
      <c r="D49" s="1143"/>
      <c r="E49" s="1144"/>
      <c r="F49" s="19" t="s">
        <v>532</v>
      </c>
      <c r="G49" s="20">
        <v>3.99</v>
      </c>
      <c r="H49" s="20">
        <v>4.99</v>
      </c>
      <c r="I49" s="20">
        <v>0.14000000000000001</v>
      </c>
      <c r="J49" s="21" t="s">
        <v>533</v>
      </c>
    </row>
    <row r="50" spans="2:10"/>
  </sheetData>
  <sheetProtection algorithmName="SHA-512" hashValue="PcxAB8VgiHoLoEo89b1Fc5d+VcklxjfdDs0JuDYdrFqUwxdYgyi0MZp7jvMCPHZyoEyyeicMPbZzK2itTl+kXw==" saltValue="XIxCicIGd+mr+yR31Krn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木嶋 瞬</cp:lastModifiedBy>
  <cp:lastPrinted>2025-03-10T00:31:42Z</cp:lastPrinted>
  <dcterms:created xsi:type="dcterms:W3CDTF">2025-02-19T01:26:12Z</dcterms:created>
  <dcterms:modified xsi:type="dcterms:W3CDTF">2025-09-09T04:47:27Z</dcterms:modified>
  <cp:category/>
</cp:coreProperties>
</file>